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d.docs.live.net/bb216eec464190be/Documents/"/>
    </mc:Choice>
  </mc:AlternateContent>
  <xr:revisionPtr revIDLastSave="5" documentId="8_{A99BD2D1-ACC4-402F-BA03-E1663C832F95}" xr6:coauthVersionLast="47" xr6:coauthVersionMax="47" xr10:uidLastSave="{E5FCAF37-5653-4E64-BCDC-37C69E68477F}"/>
  <bookViews>
    <workbookView xWindow="-108" yWindow="-108" windowWidth="23256" windowHeight="12456" tabRatio="674" xr2:uid="{89CE960D-D723-431D-B223-A6CA49BB2FAE}"/>
  </bookViews>
  <sheets>
    <sheet name="Mao Zedong" sheetId="19" r:id="rId1"/>
    <sheet name="Deng Xiaoping" sheetId="16" r:id="rId2"/>
    <sheet name="Jiang Zemin" sheetId="14" r:id="rId3"/>
    <sheet name="Hu Jintao" sheetId="1" r:id="rId4"/>
    <sheet name="Xi Jinping" sheetId="25" r:id="rId5"/>
  </sheets>
  <definedNames>
    <definedName name="_endn_GoBack1" localSheetId="0">'Mao Zedong'!$V$1154</definedName>
    <definedName name="_endn_GoBack13" localSheetId="0">'Mao Zedong'!$BJ$1154</definedName>
    <definedName name="_endn_GoBack7" localSheetId="0">'Mao Zedong'!$AP$1154</definedName>
    <definedName name="_endn_GoBack9" localSheetId="0">'Mao Zedong'!$AU$1154</definedName>
    <definedName name="_xlnm._FilterDatabase" localSheetId="1" hidden="1">'Deng Xiaoping'!$J$1:$J$214</definedName>
    <definedName name="_xlnm._FilterDatabase" localSheetId="3" hidden="1">'Hu Jintao'!$K$1:$K$66</definedName>
    <definedName name="_xlnm._FilterDatabase" localSheetId="2" hidden="1">'Jiang Zemin'!$J$1:$J$223</definedName>
    <definedName name="_xlnm._FilterDatabase" localSheetId="0" hidden="1">'Mao Zedong'!$I$1:$I$1177</definedName>
    <definedName name="_ftn_GoBack10" localSheetId="0">'Mao Zedong'!$AP$977</definedName>
    <definedName name="_ftn_GoBack4" localSheetId="0">'Mao Zedong'!$AA$1164</definedName>
    <definedName name="_ftn_GoBack5" localSheetId="0">'Mao Zedong'!$AP$1158</definedName>
    <definedName name="_ftn_GoBack7" localSheetId="0">'Mao Zedong'!$AF$1019</definedName>
    <definedName name="_ftn1" localSheetId="4">'Xi Jinping'!$BY$356</definedName>
    <definedName name="_ftnref1" localSheetId="4">'Xi Jinping'!$BY$353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1" i="16" l="1"/>
  <c r="O131" i="16"/>
  <c r="N131" i="16"/>
  <c r="M131" i="16"/>
  <c r="L131" i="16"/>
  <c r="P132" i="16"/>
  <c r="O132" i="16"/>
  <c r="N132" i="16"/>
  <c r="M132" i="16"/>
  <c r="L132" i="16"/>
  <c r="P133" i="16"/>
  <c r="O133" i="16"/>
  <c r="N133" i="16"/>
  <c r="M133" i="16"/>
  <c r="L133" i="16"/>
  <c r="P135" i="16"/>
  <c r="O135" i="16"/>
  <c r="N135" i="16"/>
  <c r="M135" i="16"/>
  <c r="L135" i="16"/>
  <c r="L136" i="16"/>
  <c r="M136" i="16"/>
  <c r="N136" i="16"/>
  <c r="O136" i="16"/>
  <c r="P136" i="16"/>
  <c r="L139" i="16"/>
  <c r="M139" i="16"/>
  <c r="N139" i="16"/>
  <c r="O139" i="16"/>
  <c r="P139" i="16"/>
  <c r="L141" i="16"/>
  <c r="M141" i="16"/>
  <c r="N141" i="16"/>
  <c r="O142" i="16"/>
  <c r="P142" i="16"/>
  <c r="T180" i="16"/>
  <c r="F388" i="25"/>
  <c r="F387" i="25"/>
  <c r="P387" i="25"/>
  <c r="O387" i="25"/>
  <c r="N387" i="25"/>
  <c r="M387" i="25"/>
  <c r="L387" i="25"/>
  <c r="P386" i="25"/>
  <c r="O386" i="25"/>
  <c r="N386" i="25"/>
  <c r="M386" i="25"/>
  <c r="L386" i="25"/>
  <c r="F386" i="25"/>
  <c r="F385" i="25"/>
  <c r="P385" i="25"/>
  <c r="O385" i="25"/>
  <c r="N385" i="25"/>
  <c r="M385" i="25"/>
  <c r="L385" i="25"/>
  <c r="F384" i="25"/>
  <c r="P384" i="25"/>
  <c r="O384" i="25"/>
  <c r="N384" i="25"/>
  <c r="M384" i="25"/>
  <c r="L384" i="25"/>
  <c r="P383" i="25"/>
  <c r="O383" i="25"/>
  <c r="N383" i="25"/>
  <c r="M383" i="25"/>
  <c r="L383" i="25"/>
  <c r="F383" i="25"/>
  <c r="F382" i="25"/>
  <c r="P382" i="25"/>
  <c r="O382" i="25"/>
  <c r="N382" i="25"/>
  <c r="M382" i="25"/>
  <c r="L382" i="25"/>
  <c r="F381" i="25"/>
  <c r="P381" i="25"/>
  <c r="O381" i="25"/>
  <c r="N381" i="25"/>
  <c r="M381" i="25"/>
  <c r="L381" i="25"/>
  <c r="P380" i="25"/>
  <c r="O380" i="25"/>
  <c r="N380" i="25"/>
  <c r="M380" i="25"/>
  <c r="L380" i="25"/>
  <c r="F380" i="25"/>
  <c r="P379" i="25"/>
  <c r="O379" i="25"/>
  <c r="N379" i="25"/>
  <c r="M379" i="25"/>
  <c r="L379" i="25"/>
  <c r="F379" i="25"/>
  <c r="F378" i="25"/>
  <c r="P378" i="25"/>
  <c r="O378" i="25"/>
  <c r="N378" i="25"/>
  <c r="M378" i="25"/>
  <c r="L378" i="25"/>
  <c r="F377" i="25"/>
  <c r="P377" i="25"/>
  <c r="O377" i="25"/>
  <c r="N377" i="25"/>
  <c r="M377" i="25"/>
  <c r="L377" i="25"/>
  <c r="F376" i="25"/>
  <c r="P376" i="25"/>
  <c r="O376" i="25"/>
  <c r="N376" i="25"/>
  <c r="M376" i="25"/>
  <c r="L376" i="25"/>
  <c r="F375" i="25"/>
  <c r="P375" i="25"/>
  <c r="O375" i="25"/>
  <c r="N375" i="25"/>
  <c r="M375" i="25"/>
  <c r="L375" i="25"/>
  <c r="F374" i="25"/>
  <c r="P374" i="25"/>
  <c r="O374" i="25"/>
  <c r="N374" i="25"/>
  <c r="M374" i="25"/>
  <c r="L374" i="25"/>
  <c r="F373" i="25"/>
  <c r="P373" i="25"/>
  <c r="O373" i="25"/>
  <c r="N373" i="25"/>
  <c r="M373" i="25"/>
  <c r="L373" i="25"/>
  <c r="P372" i="25"/>
  <c r="O372" i="25"/>
  <c r="N372" i="25"/>
  <c r="M372" i="25"/>
  <c r="L372" i="25"/>
  <c r="F372" i="25"/>
  <c r="F371" i="25"/>
  <c r="P371" i="25"/>
  <c r="O371" i="25"/>
  <c r="N371" i="25"/>
  <c r="M371" i="25"/>
  <c r="L371" i="25"/>
  <c r="F370" i="25"/>
  <c r="P370" i="25"/>
  <c r="O370" i="25"/>
  <c r="N370" i="25"/>
  <c r="M370" i="25"/>
  <c r="L370" i="25"/>
  <c r="F369" i="25"/>
  <c r="P369" i="25"/>
  <c r="O369" i="25"/>
  <c r="N369" i="25"/>
  <c r="M369" i="25"/>
  <c r="L369" i="25"/>
  <c r="F368" i="25"/>
  <c r="P368" i="25"/>
  <c r="O368" i="25"/>
  <c r="N368" i="25"/>
  <c r="M368" i="25"/>
  <c r="L368" i="25"/>
  <c r="Q387" i="25" l="1"/>
  <c r="R387" i="25" s="1"/>
  <c r="S387" i="25" s="1"/>
  <c r="Q386" i="25"/>
  <c r="R386" i="25" s="1"/>
  <c r="S386" i="25" s="1"/>
  <c r="Q385" i="25"/>
  <c r="R385" i="25" s="1"/>
  <c r="S385" i="25" s="1"/>
  <c r="Q384" i="25"/>
  <c r="R384" i="25" s="1"/>
  <c r="S384" i="25" s="1"/>
  <c r="Q383" i="25"/>
  <c r="R383" i="25" s="1"/>
  <c r="S383" i="25" s="1"/>
  <c r="Q382" i="25"/>
  <c r="R382" i="25" s="1"/>
  <c r="S382" i="25" s="1"/>
  <c r="Q381" i="25"/>
  <c r="R381" i="25" s="1"/>
  <c r="S381" i="25" s="1"/>
  <c r="Q380" i="25"/>
  <c r="R380" i="25" s="1"/>
  <c r="S380" i="25" s="1"/>
  <c r="Q379" i="25"/>
  <c r="R379" i="25" s="1"/>
  <c r="S379" i="25" s="1"/>
  <c r="Q378" i="25"/>
  <c r="R378" i="25" s="1"/>
  <c r="S378" i="25" s="1"/>
  <c r="Q377" i="25"/>
  <c r="Q376" i="25"/>
  <c r="R376" i="25" s="1"/>
  <c r="S376" i="25" s="1"/>
  <c r="Q375" i="25"/>
  <c r="R375" i="25" s="1"/>
  <c r="S375" i="25" s="1"/>
  <c r="Q374" i="25"/>
  <c r="R374" i="25" s="1"/>
  <c r="S374" i="25" s="1"/>
  <c r="Q373" i="25"/>
  <c r="R373" i="25" s="1"/>
  <c r="S373" i="25" s="1"/>
  <c r="Q372" i="25"/>
  <c r="R372" i="25" s="1"/>
  <c r="S372" i="25" s="1"/>
  <c r="Q371" i="25"/>
  <c r="R371" i="25" s="1"/>
  <c r="S371" i="25" s="1"/>
  <c r="Q370" i="25"/>
  <c r="R370" i="25" s="1"/>
  <c r="S370" i="25" s="1"/>
  <c r="Q369" i="25"/>
  <c r="R369" i="25" s="1"/>
  <c r="S369" i="25" s="1"/>
  <c r="Q368" i="25"/>
  <c r="F367" i="25"/>
  <c r="P367" i="25"/>
  <c r="O367" i="25"/>
  <c r="N367" i="25"/>
  <c r="M367" i="25"/>
  <c r="L367" i="25"/>
  <c r="P366" i="25"/>
  <c r="O366" i="25"/>
  <c r="N366" i="25"/>
  <c r="M366" i="25"/>
  <c r="L366" i="25"/>
  <c r="F366" i="25"/>
  <c r="F365" i="25"/>
  <c r="P365" i="25"/>
  <c r="O365" i="25"/>
  <c r="N365" i="25"/>
  <c r="M365" i="25"/>
  <c r="L365" i="25"/>
  <c r="F364" i="25"/>
  <c r="P364" i="25"/>
  <c r="O364" i="25"/>
  <c r="N364" i="25"/>
  <c r="M364" i="25"/>
  <c r="L364" i="25"/>
  <c r="F363" i="25"/>
  <c r="P363" i="25"/>
  <c r="O363" i="25"/>
  <c r="N363" i="25"/>
  <c r="M363" i="25"/>
  <c r="L363" i="25"/>
  <c r="P362" i="25"/>
  <c r="O362" i="25"/>
  <c r="N362" i="25"/>
  <c r="M362" i="25"/>
  <c r="L362" i="25"/>
  <c r="F362" i="25"/>
  <c r="P361" i="25"/>
  <c r="O361" i="25"/>
  <c r="N361" i="25"/>
  <c r="M361" i="25"/>
  <c r="L361" i="25"/>
  <c r="F361" i="25"/>
  <c r="P360" i="25"/>
  <c r="O360" i="25"/>
  <c r="N360" i="25"/>
  <c r="M360" i="25"/>
  <c r="L360" i="25"/>
  <c r="F360" i="25"/>
  <c r="P359" i="25"/>
  <c r="O359" i="25"/>
  <c r="N359" i="25"/>
  <c r="M359" i="25"/>
  <c r="L359" i="25"/>
  <c r="F359" i="25"/>
  <c r="P358" i="25"/>
  <c r="O358" i="25"/>
  <c r="N358" i="25"/>
  <c r="M358" i="25"/>
  <c r="L358" i="25"/>
  <c r="F358" i="25"/>
  <c r="F357" i="25"/>
  <c r="P357" i="25"/>
  <c r="O357" i="25"/>
  <c r="N357" i="25"/>
  <c r="M357" i="25"/>
  <c r="L357" i="25"/>
  <c r="F356" i="25"/>
  <c r="P356" i="25"/>
  <c r="O356" i="25"/>
  <c r="N356" i="25"/>
  <c r="M356" i="25"/>
  <c r="L356" i="25"/>
  <c r="F355" i="25"/>
  <c r="P355" i="25"/>
  <c r="O355" i="25"/>
  <c r="N355" i="25"/>
  <c r="M355" i="25"/>
  <c r="L355" i="25"/>
  <c r="F354" i="25"/>
  <c r="P354" i="25"/>
  <c r="O354" i="25"/>
  <c r="N354" i="25"/>
  <c r="M354" i="25"/>
  <c r="L354" i="25"/>
  <c r="F353" i="25"/>
  <c r="L353" i="25"/>
  <c r="P353" i="25"/>
  <c r="O353" i="25"/>
  <c r="N353" i="25"/>
  <c r="M353" i="25"/>
  <c r="P352" i="25"/>
  <c r="O352" i="25"/>
  <c r="N352" i="25"/>
  <c r="M352" i="25"/>
  <c r="L352" i="25"/>
  <c r="F352" i="25"/>
  <c r="F351" i="25"/>
  <c r="P351" i="25"/>
  <c r="O351" i="25"/>
  <c r="N351" i="25"/>
  <c r="M351" i="25"/>
  <c r="L351" i="25"/>
  <c r="F350" i="25"/>
  <c r="P350" i="25"/>
  <c r="O350" i="25"/>
  <c r="N350" i="25"/>
  <c r="M350" i="25"/>
  <c r="L350" i="25"/>
  <c r="P349" i="25"/>
  <c r="O349" i="25"/>
  <c r="N349" i="25"/>
  <c r="M349" i="25"/>
  <c r="L349" i="25"/>
  <c r="F349" i="25"/>
  <c r="F348" i="25"/>
  <c r="P348" i="25"/>
  <c r="O348" i="25"/>
  <c r="N348" i="25"/>
  <c r="M348" i="25"/>
  <c r="L348" i="25"/>
  <c r="P347" i="25"/>
  <c r="O347" i="25"/>
  <c r="N347" i="25"/>
  <c r="M347" i="25"/>
  <c r="L347" i="25"/>
  <c r="F347" i="25"/>
  <c r="F346" i="25"/>
  <c r="P346" i="25"/>
  <c r="O346" i="25"/>
  <c r="N346" i="25"/>
  <c r="M346" i="25"/>
  <c r="L346" i="25"/>
  <c r="P345" i="25"/>
  <c r="O345" i="25"/>
  <c r="N345" i="25"/>
  <c r="M345" i="25"/>
  <c r="L345" i="25"/>
  <c r="F345" i="25"/>
  <c r="F344" i="25"/>
  <c r="P344" i="25"/>
  <c r="O344" i="25"/>
  <c r="N344" i="25"/>
  <c r="M344" i="25"/>
  <c r="L344" i="25"/>
  <c r="F337" i="25"/>
  <c r="P337" i="25"/>
  <c r="O337" i="25"/>
  <c r="N337" i="25"/>
  <c r="M337" i="25"/>
  <c r="L337" i="25"/>
  <c r="P333" i="25"/>
  <c r="O333" i="25"/>
  <c r="N333" i="25"/>
  <c r="M333" i="25"/>
  <c r="L333" i="25"/>
  <c r="F333" i="25"/>
  <c r="F330" i="25"/>
  <c r="P330" i="25"/>
  <c r="O330" i="25"/>
  <c r="N330" i="25"/>
  <c r="M330" i="25"/>
  <c r="L330" i="25"/>
  <c r="F320" i="25"/>
  <c r="P320" i="25"/>
  <c r="O320" i="25"/>
  <c r="N320" i="25"/>
  <c r="M320" i="25"/>
  <c r="L320" i="25"/>
  <c r="F307" i="25"/>
  <c r="P307" i="25"/>
  <c r="O307" i="25"/>
  <c r="N307" i="25"/>
  <c r="M307" i="25"/>
  <c r="L307" i="25"/>
  <c r="F304" i="25"/>
  <c r="P304" i="25"/>
  <c r="O304" i="25"/>
  <c r="N304" i="25"/>
  <c r="M304" i="25"/>
  <c r="L304" i="25"/>
  <c r="F293" i="25"/>
  <c r="P293" i="25"/>
  <c r="O293" i="25"/>
  <c r="N293" i="25"/>
  <c r="M293" i="25"/>
  <c r="L293" i="25"/>
  <c r="F290" i="25"/>
  <c r="P290" i="25"/>
  <c r="O290" i="25"/>
  <c r="N290" i="25"/>
  <c r="M290" i="25"/>
  <c r="L290" i="25"/>
  <c r="F261" i="25"/>
  <c r="P261" i="25"/>
  <c r="O261" i="25"/>
  <c r="N261" i="25"/>
  <c r="M261" i="25"/>
  <c r="L261" i="25"/>
  <c r="L321" i="25"/>
  <c r="F321" i="25"/>
  <c r="P321" i="25"/>
  <c r="O321" i="25"/>
  <c r="N321" i="25"/>
  <c r="M321" i="25"/>
  <c r="F332" i="25"/>
  <c r="P332" i="25"/>
  <c r="O332" i="25"/>
  <c r="N332" i="25"/>
  <c r="M332" i="25"/>
  <c r="L332" i="25"/>
  <c r="F315" i="25"/>
  <c r="P315" i="25"/>
  <c r="O315" i="25"/>
  <c r="N315" i="25"/>
  <c r="M315" i="25"/>
  <c r="L315" i="25"/>
  <c r="F314" i="25"/>
  <c r="P314" i="25"/>
  <c r="O314" i="25"/>
  <c r="N314" i="25"/>
  <c r="M314" i="25"/>
  <c r="L314" i="25"/>
  <c r="F306" i="25"/>
  <c r="P306" i="25"/>
  <c r="O306" i="25"/>
  <c r="N306" i="25"/>
  <c r="M306" i="25"/>
  <c r="L306" i="25"/>
  <c r="F291" i="25"/>
  <c r="P291" i="25"/>
  <c r="O291" i="25"/>
  <c r="N291" i="25"/>
  <c r="M291" i="25"/>
  <c r="L291" i="25"/>
  <c r="F278" i="25"/>
  <c r="P278" i="25"/>
  <c r="O278" i="25"/>
  <c r="N278" i="25"/>
  <c r="M278" i="25"/>
  <c r="L278" i="25"/>
  <c r="F324" i="25"/>
  <c r="P324" i="25"/>
  <c r="O324" i="25"/>
  <c r="N324" i="25"/>
  <c r="M324" i="25"/>
  <c r="L324" i="25"/>
  <c r="F322" i="25"/>
  <c r="P322" i="25"/>
  <c r="O322" i="25"/>
  <c r="N322" i="25"/>
  <c r="M322" i="25"/>
  <c r="L322" i="25"/>
  <c r="F309" i="25"/>
  <c r="P309" i="25"/>
  <c r="O309" i="25"/>
  <c r="N309" i="25"/>
  <c r="M309" i="25"/>
  <c r="L309" i="25"/>
  <c r="F305" i="25"/>
  <c r="P305" i="25"/>
  <c r="O305" i="25"/>
  <c r="N305" i="25"/>
  <c r="M305" i="25"/>
  <c r="L305" i="25"/>
  <c r="F300" i="25"/>
  <c r="P300" i="25"/>
  <c r="O300" i="25"/>
  <c r="N300" i="25"/>
  <c r="M300" i="25"/>
  <c r="L300" i="25"/>
  <c r="F279" i="25"/>
  <c r="P279" i="25"/>
  <c r="O279" i="25"/>
  <c r="N279" i="25"/>
  <c r="M279" i="25"/>
  <c r="L279" i="25"/>
  <c r="F235" i="25"/>
  <c r="P235" i="25"/>
  <c r="O235" i="25"/>
  <c r="N235" i="25"/>
  <c r="M235" i="25"/>
  <c r="L235" i="25"/>
  <c r="P329" i="25"/>
  <c r="O329" i="25"/>
  <c r="N329" i="25"/>
  <c r="M329" i="25"/>
  <c r="L329" i="25"/>
  <c r="F329" i="25"/>
  <c r="F292" i="25"/>
  <c r="P292" i="25"/>
  <c r="O292" i="25"/>
  <c r="N292" i="25"/>
  <c r="M292" i="25"/>
  <c r="L292" i="25"/>
  <c r="F308" i="25"/>
  <c r="P308" i="25"/>
  <c r="O308" i="25"/>
  <c r="N308" i="25"/>
  <c r="M308" i="25"/>
  <c r="L308" i="25"/>
  <c r="F284" i="25"/>
  <c r="P284" i="25"/>
  <c r="O284" i="25"/>
  <c r="N284" i="25"/>
  <c r="M284" i="25"/>
  <c r="L284" i="25"/>
  <c r="F281" i="25"/>
  <c r="P281" i="25"/>
  <c r="O281" i="25"/>
  <c r="N281" i="25"/>
  <c r="M281" i="25"/>
  <c r="L281" i="25"/>
  <c r="F280" i="25"/>
  <c r="P280" i="25"/>
  <c r="O280" i="25"/>
  <c r="N280" i="25"/>
  <c r="M280" i="25"/>
  <c r="L280" i="25"/>
  <c r="F340" i="25"/>
  <c r="P340" i="25"/>
  <c r="O340" i="25"/>
  <c r="N340" i="25"/>
  <c r="M340" i="25"/>
  <c r="L340" i="25"/>
  <c r="F323" i="25"/>
  <c r="P323" i="25"/>
  <c r="O323" i="25"/>
  <c r="N323" i="25"/>
  <c r="M323" i="25"/>
  <c r="L323" i="25"/>
  <c r="F301" i="25"/>
  <c r="P301" i="25"/>
  <c r="O301" i="25"/>
  <c r="N301" i="25"/>
  <c r="M301" i="25"/>
  <c r="L301" i="25"/>
  <c r="F334" i="25"/>
  <c r="P334" i="25"/>
  <c r="O334" i="25"/>
  <c r="N334" i="25"/>
  <c r="M334" i="25"/>
  <c r="L334" i="25"/>
  <c r="F313" i="25"/>
  <c r="P313" i="25"/>
  <c r="O313" i="25"/>
  <c r="N313" i="25"/>
  <c r="M313" i="25"/>
  <c r="L313" i="25"/>
  <c r="F296" i="25"/>
  <c r="P296" i="25"/>
  <c r="O296" i="25"/>
  <c r="N296" i="25"/>
  <c r="M296" i="25"/>
  <c r="L296" i="25"/>
  <c r="F276" i="25"/>
  <c r="P276" i="25"/>
  <c r="O276" i="25"/>
  <c r="N276" i="25"/>
  <c r="M276" i="25"/>
  <c r="L276" i="25"/>
  <c r="F341" i="25"/>
  <c r="P341" i="25"/>
  <c r="O341" i="25"/>
  <c r="N341" i="25"/>
  <c r="M341" i="25"/>
  <c r="L341" i="25"/>
  <c r="F295" i="25"/>
  <c r="P295" i="25"/>
  <c r="O295" i="25"/>
  <c r="N295" i="25"/>
  <c r="M295" i="25"/>
  <c r="L295" i="25"/>
  <c r="F262" i="25"/>
  <c r="L262" i="25"/>
  <c r="M262" i="25"/>
  <c r="N262" i="25"/>
  <c r="O262" i="25"/>
  <c r="P262" i="25"/>
  <c r="F268" i="25"/>
  <c r="P268" i="25"/>
  <c r="O268" i="25"/>
  <c r="N268" i="25"/>
  <c r="M268" i="25"/>
  <c r="L268" i="25"/>
  <c r="F260" i="25"/>
  <c r="P260" i="25"/>
  <c r="O260" i="25"/>
  <c r="N260" i="25"/>
  <c r="M260" i="25"/>
  <c r="L260" i="25"/>
  <c r="F328" i="25"/>
  <c r="P328" i="25"/>
  <c r="O328" i="25"/>
  <c r="N328" i="25"/>
  <c r="M328" i="25"/>
  <c r="L328" i="25"/>
  <c r="F298" i="25"/>
  <c r="P298" i="25"/>
  <c r="O298" i="25"/>
  <c r="N298" i="25"/>
  <c r="M298" i="25"/>
  <c r="L298" i="25"/>
  <c r="F269" i="25"/>
  <c r="P269" i="25"/>
  <c r="O269" i="25"/>
  <c r="N269" i="25"/>
  <c r="M269" i="25"/>
  <c r="L269" i="25"/>
  <c r="F267" i="25"/>
  <c r="P267" i="25"/>
  <c r="O267" i="25"/>
  <c r="N267" i="25"/>
  <c r="M267" i="25"/>
  <c r="L267" i="25"/>
  <c r="F326" i="25"/>
  <c r="P326" i="25"/>
  <c r="O326" i="25"/>
  <c r="N326" i="25"/>
  <c r="M326" i="25"/>
  <c r="L326" i="25"/>
  <c r="F277" i="25"/>
  <c r="P277" i="25"/>
  <c r="O277" i="25"/>
  <c r="N277" i="25"/>
  <c r="M277" i="25"/>
  <c r="L277" i="25"/>
  <c r="F259" i="25"/>
  <c r="P259" i="25"/>
  <c r="O259" i="25"/>
  <c r="N259" i="25"/>
  <c r="M259" i="25"/>
  <c r="L259" i="25"/>
  <c r="P343" i="25"/>
  <c r="O343" i="25"/>
  <c r="N343" i="25"/>
  <c r="M343" i="25"/>
  <c r="L343" i="25"/>
  <c r="F343" i="25"/>
  <c r="F338" i="25"/>
  <c r="P338" i="25"/>
  <c r="O338" i="25"/>
  <c r="N338" i="25"/>
  <c r="M338" i="25"/>
  <c r="L338" i="25"/>
  <c r="F336" i="25"/>
  <c r="P336" i="25"/>
  <c r="O336" i="25"/>
  <c r="N336" i="25"/>
  <c r="M336" i="25"/>
  <c r="P325" i="25"/>
  <c r="O325" i="25"/>
  <c r="N325" i="25"/>
  <c r="M325" i="25"/>
  <c r="L325" i="25"/>
  <c r="L336" i="25"/>
  <c r="F325" i="25"/>
  <c r="F311" i="25"/>
  <c r="P311" i="25"/>
  <c r="O311" i="25"/>
  <c r="N311" i="25"/>
  <c r="M311" i="25"/>
  <c r="L311" i="25"/>
  <c r="F310" i="25"/>
  <c r="P310" i="25"/>
  <c r="O310" i="25"/>
  <c r="N310" i="25"/>
  <c r="M310" i="25"/>
  <c r="L310" i="25"/>
  <c r="F303" i="25"/>
  <c r="P303" i="25"/>
  <c r="O303" i="25"/>
  <c r="N303" i="25"/>
  <c r="M303" i="25"/>
  <c r="L303" i="25"/>
  <c r="F316" i="25"/>
  <c r="P316" i="25"/>
  <c r="O316" i="25"/>
  <c r="N316" i="25"/>
  <c r="M316" i="25"/>
  <c r="L316" i="25"/>
  <c r="F285" i="25"/>
  <c r="P285" i="25"/>
  <c r="O285" i="25"/>
  <c r="N285" i="25"/>
  <c r="M285" i="25"/>
  <c r="L285" i="25"/>
  <c r="F264" i="25"/>
  <c r="P264" i="25"/>
  <c r="O264" i="25"/>
  <c r="N264" i="25"/>
  <c r="M264" i="25"/>
  <c r="L264" i="25"/>
  <c r="F263" i="25"/>
  <c r="P263" i="25"/>
  <c r="O263" i="25"/>
  <c r="N263" i="25"/>
  <c r="M263" i="25"/>
  <c r="L263" i="25"/>
  <c r="F342" i="25"/>
  <c r="P342" i="25"/>
  <c r="O342" i="25"/>
  <c r="N342" i="25"/>
  <c r="M342" i="25"/>
  <c r="L342" i="25"/>
  <c r="F327" i="25"/>
  <c r="P327" i="25"/>
  <c r="O327" i="25"/>
  <c r="N327" i="25"/>
  <c r="M327" i="25"/>
  <c r="L327" i="25"/>
  <c r="F312" i="25"/>
  <c r="P312" i="25"/>
  <c r="O312" i="25"/>
  <c r="N312" i="25"/>
  <c r="M312" i="25"/>
  <c r="L312" i="25"/>
  <c r="F297" i="25"/>
  <c r="P297" i="25"/>
  <c r="O297" i="25"/>
  <c r="N297" i="25"/>
  <c r="M297" i="25"/>
  <c r="L297" i="25"/>
  <c r="F283" i="25"/>
  <c r="P283" i="25"/>
  <c r="O283" i="25"/>
  <c r="N283" i="25"/>
  <c r="M283" i="25"/>
  <c r="L283" i="25"/>
  <c r="F258" i="25"/>
  <c r="P258" i="25"/>
  <c r="O258" i="25"/>
  <c r="N258" i="25"/>
  <c r="M258" i="25"/>
  <c r="L258" i="25"/>
  <c r="F289" i="25"/>
  <c r="P289" i="25"/>
  <c r="O289" i="25"/>
  <c r="N289" i="25"/>
  <c r="M289" i="25"/>
  <c r="L289" i="25"/>
  <c r="F288" i="25"/>
  <c r="P288" i="25"/>
  <c r="O288" i="25"/>
  <c r="N288" i="25"/>
  <c r="M288" i="25"/>
  <c r="L288" i="25"/>
  <c r="F287" i="25"/>
  <c r="P287" i="25"/>
  <c r="O287" i="25"/>
  <c r="N287" i="25"/>
  <c r="M287" i="25"/>
  <c r="L287" i="25"/>
  <c r="F275" i="25"/>
  <c r="P275" i="25"/>
  <c r="O275" i="25"/>
  <c r="N275" i="25"/>
  <c r="M275" i="25"/>
  <c r="L275" i="25"/>
  <c r="F274" i="25"/>
  <c r="P274" i="25"/>
  <c r="O274" i="25"/>
  <c r="N274" i="25"/>
  <c r="M274" i="25"/>
  <c r="L274" i="25"/>
  <c r="F302" i="25"/>
  <c r="P302" i="25"/>
  <c r="O302" i="25"/>
  <c r="N302" i="25"/>
  <c r="M302" i="25"/>
  <c r="L302" i="25"/>
  <c r="F294" i="25"/>
  <c r="P294" i="25"/>
  <c r="O294" i="25"/>
  <c r="N294" i="25"/>
  <c r="M294" i="25"/>
  <c r="L294" i="25"/>
  <c r="F273" i="25"/>
  <c r="P273" i="25"/>
  <c r="O273" i="25"/>
  <c r="N273" i="25"/>
  <c r="M273" i="25"/>
  <c r="L273" i="25"/>
  <c r="F272" i="25"/>
  <c r="P272" i="25"/>
  <c r="O272" i="25"/>
  <c r="N272" i="25"/>
  <c r="M272" i="25"/>
  <c r="L272" i="25"/>
  <c r="F271" i="25"/>
  <c r="P271" i="25"/>
  <c r="O271" i="25"/>
  <c r="N271" i="25"/>
  <c r="M271" i="25"/>
  <c r="L271" i="25"/>
  <c r="P265" i="25"/>
  <c r="O265" i="25"/>
  <c r="N265" i="25"/>
  <c r="M265" i="25"/>
  <c r="L265" i="25"/>
  <c r="F265" i="25"/>
  <c r="F256" i="25"/>
  <c r="P256" i="25"/>
  <c r="O256" i="25"/>
  <c r="N256" i="25"/>
  <c r="M256" i="25"/>
  <c r="L256" i="25"/>
  <c r="F255" i="25"/>
  <c r="P255" i="25"/>
  <c r="O255" i="25"/>
  <c r="N255" i="25"/>
  <c r="M255" i="25"/>
  <c r="L255" i="25"/>
  <c r="F254" i="25"/>
  <c r="P254" i="25"/>
  <c r="O254" i="25"/>
  <c r="N254" i="25"/>
  <c r="M254" i="25"/>
  <c r="L254" i="25"/>
  <c r="F319" i="25"/>
  <c r="P319" i="25"/>
  <c r="O319" i="25"/>
  <c r="N319" i="25"/>
  <c r="M319" i="25"/>
  <c r="L319" i="25"/>
  <c r="F270" i="25"/>
  <c r="P270" i="25"/>
  <c r="O270" i="25"/>
  <c r="N270" i="25"/>
  <c r="M270" i="25"/>
  <c r="L270" i="25"/>
  <c r="F335" i="25"/>
  <c r="P335" i="25"/>
  <c r="O335" i="25"/>
  <c r="N335" i="25"/>
  <c r="M335" i="25"/>
  <c r="L335" i="25"/>
  <c r="F266" i="25"/>
  <c r="P266" i="25"/>
  <c r="O266" i="25"/>
  <c r="N266" i="25"/>
  <c r="M266" i="25"/>
  <c r="L266" i="25"/>
  <c r="P257" i="25"/>
  <c r="O257" i="25"/>
  <c r="N257" i="25"/>
  <c r="M257" i="25"/>
  <c r="L257" i="25"/>
  <c r="F257" i="25"/>
  <c r="P318" i="25"/>
  <c r="O318" i="25"/>
  <c r="N318" i="25"/>
  <c r="M318" i="25"/>
  <c r="L318" i="25"/>
  <c r="F318" i="25"/>
  <c r="F286" i="25"/>
  <c r="P286" i="25"/>
  <c r="O286" i="25"/>
  <c r="N286" i="25"/>
  <c r="M286" i="25"/>
  <c r="L286" i="25"/>
  <c r="F282" i="25"/>
  <c r="P282" i="25"/>
  <c r="O282" i="25"/>
  <c r="N282" i="25"/>
  <c r="M282" i="25"/>
  <c r="L282" i="25"/>
  <c r="F339" i="25"/>
  <c r="P339" i="25"/>
  <c r="O339" i="25"/>
  <c r="N339" i="25"/>
  <c r="M339" i="25"/>
  <c r="L339" i="25"/>
  <c r="F331" i="25"/>
  <c r="P331" i="25"/>
  <c r="O331" i="25"/>
  <c r="N331" i="25"/>
  <c r="M331" i="25"/>
  <c r="L331" i="25"/>
  <c r="F317" i="25"/>
  <c r="P317" i="25"/>
  <c r="O317" i="25"/>
  <c r="N317" i="25"/>
  <c r="M317" i="25"/>
  <c r="L317" i="25"/>
  <c r="F299" i="25"/>
  <c r="P299" i="25"/>
  <c r="O299" i="25"/>
  <c r="N299" i="25"/>
  <c r="M299" i="25"/>
  <c r="L299" i="25"/>
  <c r="P168" i="25"/>
  <c r="O168" i="25"/>
  <c r="N168" i="25"/>
  <c r="M168" i="25"/>
  <c r="L168" i="25"/>
  <c r="F168" i="25"/>
  <c r="F173" i="25"/>
  <c r="F172" i="25"/>
  <c r="P173" i="25"/>
  <c r="O173" i="25"/>
  <c r="N173" i="25"/>
  <c r="M173" i="25"/>
  <c r="L173" i="25"/>
  <c r="P172" i="25"/>
  <c r="O172" i="25"/>
  <c r="N172" i="25"/>
  <c r="M172" i="25"/>
  <c r="L172" i="25"/>
  <c r="F171" i="25"/>
  <c r="P171" i="25"/>
  <c r="O171" i="25"/>
  <c r="N171" i="25"/>
  <c r="M171" i="25"/>
  <c r="L171" i="25"/>
  <c r="P180" i="25"/>
  <c r="O180" i="25"/>
  <c r="N180" i="25"/>
  <c r="M180" i="25"/>
  <c r="L180" i="25"/>
  <c r="F180" i="25"/>
  <c r="F193" i="25"/>
  <c r="P193" i="25"/>
  <c r="O193" i="25"/>
  <c r="N193" i="25"/>
  <c r="M193" i="25"/>
  <c r="L193" i="25"/>
  <c r="P247" i="25"/>
  <c r="O247" i="25"/>
  <c r="N247" i="25"/>
  <c r="M247" i="25"/>
  <c r="L247" i="25"/>
  <c r="F247" i="25"/>
  <c r="F170" i="25"/>
  <c r="P170" i="25"/>
  <c r="O170" i="25"/>
  <c r="N170" i="25"/>
  <c r="M170" i="25"/>
  <c r="L170" i="25"/>
  <c r="F186" i="25"/>
  <c r="P186" i="25"/>
  <c r="O186" i="25"/>
  <c r="N186" i="25"/>
  <c r="M186" i="25"/>
  <c r="L186" i="25"/>
  <c r="F200" i="25"/>
  <c r="P200" i="25"/>
  <c r="O200" i="25"/>
  <c r="N200" i="25"/>
  <c r="M200" i="25"/>
  <c r="L200" i="25"/>
  <c r="F241" i="25"/>
  <c r="P241" i="25"/>
  <c r="O241" i="25"/>
  <c r="N241" i="25"/>
  <c r="M241" i="25"/>
  <c r="L241" i="25"/>
  <c r="F240" i="25"/>
  <c r="P240" i="25"/>
  <c r="O240" i="25"/>
  <c r="N240" i="25"/>
  <c r="M240" i="25"/>
  <c r="L240" i="25"/>
  <c r="F248" i="25"/>
  <c r="P248" i="25"/>
  <c r="O248" i="25"/>
  <c r="N248" i="25"/>
  <c r="M248" i="25"/>
  <c r="L248" i="25"/>
  <c r="F249" i="25"/>
  <c r="P249" i="25"/>
  <c r="O249" i="25"/>
  <c r="N249" i="25"/>
  <c r="M249" i="25"/>
  <c r="L249" i="25"/>
  <c r="F175" i="25"/>
  <c r="P175" i="25"/>
  <c r="O175" i="25"/>
  <c r="N175" i="25"/>
  <c r="M175" i="25"/>
  <c r="L175" i="25"/>
  <c r="F188" i="25"/>
  <c r="P188" i="25"/>
  <c r="O188" i="25"/>
  <c r="N188" i="25"/>
  <c r="M188" i="25"/>
  <c r="L188" i="25"/>
  <c r="F169" i="25"/>
  <c r="P169" i="25"/>
  <c r="O169" i="25"/>
  <c r="N169" i="25"/>
  <c r="M169" i="25"/>
  <c r="L169" i="25"/>
  <c r="F185" i="25"/>
  <c r="P185" i="25"/>
  <c r="O185" i="25"/>
  <c r="N185" i="25"/>
  <c r="M185" i="25"/>
  <c r="L185" i="25"/>
  <c r="F184" i="25"/>
  <c r="P184" i="25"/>
  <c r="O184" i="25"/>
  <c r="N184" i="25"/>
  <c r="M184" i="25"/>
  <c r="L184" i="25"/>
  <c r="F229" i="25"/>
  <c r="P229" i="25"/>
  <c r="O229" i="25"/>
  <c r="N229" i="25"/>
  <c r="M229" i="25"/>
  <c r="L229" i="25"/>
  <c r="P187" i="25"/>
  <c r="O187" i="25"/>
  <c r="N187" i="25"/>
  <c r="M187" i="25"/>
  <c r="L187" i="25"/>
  <c r="F187" i="25"/>
  <c r="F218" i="25"/>
  <c r="P218" i="25"/>
  <c r="O218" i="25"/>
  <c r="N218" i="25"/>
  <c r="M218" i="25"/>
  <c r="L218" i="25"/>
  <c r="F189" i="25"/>
  <c r="P189" i="25"/>
  <c r="O189" i="25"/>
  <c r="N189" i="25"/>
  <c r="M189" i="25"/>
  <c r="L189" i="25"/>
  <c r="F190" i="25"/>
  <c r="P190" i="25"/>
  <c r="O190" i="25"/>
  <c r="N190" i="25"/>
  <c r="M190" i="25"/>
  <c r="L190" i="25"/>
  <c r="F214" i="25"/>
  <c r="P214" i="25"/>
  <c r="O214" i="25"/>
  <c r="N214" i="25"/>
  <c r="M214" i="25"/>
  <c r="L214" i="25"/>
  <c r="F250" i="25"/>
  <c r="P250" i="25"/>
  <c r="O250" i="25"/>
  <c r="N250" i="25"/>
  <c r="M250" i="25"/>
  <c r="L250" i="25"/>
  <c r="F191" i="25"/>
  <c r="P191" i="25"/>
  <c r="O191" i="25"/>
  <c r="N191" i="25"/>
  <c r="M191" i="25"/>
  <c r="L191" i="25"/>
  <c r="F223" i="25"/>
  <c r="P223" i="25"/>
  <c r="O223" i="25"/>
  <c r="N223" i="25"/>
  <c r="M223" i="25"/>
  <c r="L223" i="25"/>
  <c r="F243" i="25"/>
  <c r="P243" i="25"/>
  <c r="O243" i="25"/>
  <c r="N243" i="25"/>
  <c r="M243" i="25"/>
  <c r="L243" i="25"/>
  <c r="F178" i="25"/>
  <c r="P178" i="25"/>
  <c r="O178" i="25"/>
  <c r="N178" i="25"/>
  <c r="M178" i="25"/>
  <c r="L178" i="25"/>
  <c r="F177" i="25"/>
  <c r="P177" i="25"/>
  <c r="O177" i="25"/>
  <c r="N177" i="25"/>
  <c r="M177" i="25"/>
  <c r="L177" i="25"/>
  <c r="P183" i="25"/>
  <c r="O183" i="25"/>
  <c r="N183" i="25"/>
  <c r="M183" i="25"/>
  <c r="L183" i="25"/>
  <c r="F183" i="25"/>
  <c r="F197" i="25"/>
  <c r="P197" i="25"/>
  <c r="O197" i="25"/>
  <c r="N197" i="25"/>
  <c r="M197" i="25"/>
  <c r="L197" i="25"/>
  <c r="F210" i="25"/>
  <c r="P210" i="25"/>
  <c r="O210" i="25"/>
  <c r="N210" i="25"/>
  <c r="M210" i="25"/>
  <c r="L210" i="25"/>
  <c r="F211" i="25"/>
  <c r="P211" i="25"/>
  <c r="O211" i="25"/>
  <c r="N211" i="25"/>
  <c r="M211" i="25"/>
  <c r="L211" i="25"/>
  <c r="P242" i="25"/>
  <c r="O242" i="25"/>
  <c r="N242" i="25"/>
  <c r="M242" i="25"/>
  <c r="L242" i="25"/>
  <c r="F242" i="25"/>
  <c r="F182" i="25"/>
  <c r="P182" i="25"/>
  <c r="O182" i="25"/>
  <c r="N182" i="25"/>
  <c r="M182" i="25"/>
  <c r="L182" i="25"/>
  <c r="F206" i="25"/>
  <c r="P206" i="25"/>
  <c r="O206" i="25"/>
  <c r="N206" i="25"/>
  <c r="M206" i="25"/>
  <c r="L206" i="25"/>
  <c r="F217" i="25"/>
  <c r="P217" i="25"/>
  <c r="O217" i="25"/>
  <c r="N217" i="25"/>
  <c r="M217" i="25"/>
  <c r="L217" i="25"/>
  <c r="F239" i="25"/>
  <c r="P239" i="25"/>
  <c r="O239" i="25"/>
  <c r="N239" i="25"/>
  <c r="M239" i="25"/>
  <c r="L239" i="25"/>
  <c r="F245" i="25"/>
  <c r="P245" i="25"/>
  <c r="O245" i="25"/>
  <c r="N245" i="25"/>
  <c r="M245" i="25"/>
  <c r="L245" i="25"/>
  <c r="P246" i="25"/>
  <c r="O246" i="25"/>
  <c r="N246" i="25"/>
  <c r="M246" i="25"/>
  <c r="L246" i="25"/>
  <c r="F246" i="25"/>
  <c r="F192" i="25"/>
  <c r="P192" i="25"/>
  <c r="O192" i="25"/>
  <c r="N192" i="25"/>
  <c r="M192" i="25"/>
  <c r="L192" i="25"/>
  <c r="F205" i="25"/>
  <c r="P205" i="25"/>
  <c r="O205" i="25"/>
  <c r="N205" i="25"/>
  <c r="M205" i="25"/>
  <c r="L205" i="25"/>
  <c r="F224" i="25"/>
  <c r="P224" i="25"/>
  <c r="O224" i="25"/>
  <c r="N224" i="25"/>
  <c r="M224" i="25"/>
  <c r="L224" i="25"/>
  <c r="F226" i="25"/>
  <c r="P226" i="25"/>
  <c r="O226" i="25"/>
  <c r="N226" i="25"/>
  <c r="M226" i="25"/>
  <c r="L226" i="25"/>
  <c r="P227" i="25"/>
  <c r="O227" i="25"/>
  <c r="N227" i="25"/>
  <c r="M227" i="25"/>
  <c r="L227" i="25"/>
  <c r="F227" i="25"/>
  <c r="P233" i="25"/>
  <c r="O233" i="25"/>
  <c r="N233" i="25"/>
  <c r="M233" i="25"/>
  <c r="L233" i="25"/>
  <c r="F233" i="25"/>
  <c r="F209" i="25"/>
  <c r="P209" i="25"/>
  <c r="O209" i="25"/>
  <c r="N209" i="25"/>
  <c r="M209" i="25"/>
  <c r="L209" i="25"/>
  <c r="F222" i="25"/>
  <c r="P222" i="25"/>
  <c r="O222" i="25"/>
  <c r="N222" i="25"/>
  <c r="M222" i="25"/>
  <c r="L222" i="25"/>
  <c r="F196" i="25"/>
  <c r="P196" i="25"/>
  <c r="O196" i="25"/>
  <c r="N196" i="25"/>
  <c r="M196" i="25"/>
  <c r="L196" i="25"/>
  <c r="F195" i="25"/>
  <c r="P195" i="25"/>
  <c r="O195" i="25"/>
  <c r="N195" i="25"/>
  <c r="N232" i="25"/>
  <c r="M195" i="25"/>
  <c r="L195" i="25"/>
  <c r="F232" i="25"/>
  <c r="P232" i="25"/>
  <c r="O232" i="25"/>
  <c r="M232" i="25"/>
  <c r="L232" i="25"/>
  <c r="F244" i="25"/>
  <c r="P244" i="25"/>
  <c r="O244" i="25"/>
  <c r="N244" i="25"/>
  <c r="M244" i="25"/>
  <c r="L244" i="25"/>
  <c r="F204" i="25"/>
  <c r="P204" i="25"/>
  <c r="O204" i="25"/>
  <c r="N204" i="25"/>
  <c r="M204" i="25"/>
  <c r="L204" i="25"/>
  <c r="F213" i="25"/>
  <c r="P213" i="25"/>
  <c r="O213" i="25"/>
  <c r="N213" i="25"/>
  <c r="M213" i="25"/>
  <c r="L213" i="25"/>
  <c r="F220" i="25"/>
  <c r="P220" i="25"/>
  <c r="O220" i="25"/>
  <c r="N220" i="25"/>
  <c r="M220" i="25"/>
  <c r="L220" i="25"/>
  <c r="F212" i="25"/>
  <c r="P212" i="25"/>
  <c r="O212" i="25"/>
  <c r="N212" i="25"/>
  <c r="M212" i="25"/>
  <c r="L212" i="25"/>
  <c r="F219" i="25"/>
  <c r="P219" i="25"/>
  <c r="O219" i="25"/>
  <c r="N219" i="25"/>
  <c r="M219" i="25"/>
  <c r="L219" i="25"/>
  <c r="F251" i="25"/>
  <c r="P251" i="25"/>
  <c r="O251" i="25"/>
  <c r="N251" i="25"/>
  <c r="M251" i="25"/>
  <c r="L251" i="25"/>
  <c r="F179" i="25"/>
  <c r="P179" i="25"/>
  <c r="O179" i="25"/>
  <c r="N179" i="25"/>
  <c r="M179" i="25"/>
  <c r="L179" i="25"/>
  <c r="F194" i="25"/>
  <c r="P194" i="25"/>
  <c r="O194" i="25"/>
  <c r="N194" i="25"/>
  <c r="M194" i="25"/>
  <c r="L194" i="25"/>
  <c r="F199" i="25"/>
  <c r="P199" i="25"/>
  <c r="O199" i="25"/>
  <c r="N199" i="25"/>
  <c r="M199" i="25"/>
  <c r="L199" i="25"/>
  <c r="F176" i="25"/>
  <c r="P176" i="25"/>
  <c r="O176" i="25"/>
  <c r="N176" i="25"/>
  <c r="M176" i="25"/>
  <c r="L176" i="25"/>
  <c r="F198" i="25"/>
  <c r="P198" i="25"/>
  <c r="O198" i="25"/>
  <c r="N198" i="25"/>
  <c r="M198" i="25"/>
  <c r="L198" i="25"/>
  <c r="F203" i="25"/>
  <c r="P203" i="25"/>
  <c r="O203" i="25"/>
  <c r="N203" i="25"/>
  <c r="M203" i="25"/>
  <c r="L203" i="25"/>
  <c r="F208" i="25"/>
  <c r="P208" i="25"/>
  <c r="O208" i="25"/>
  <c r="N208" i="25"/>
  <c r="M208" i="25"/>
  <c r="L208" i="25"/>
  <c r="F215" i="25"/>
  <c r="P215" i="25"/>
  <c r="O215" i="25"/>
  <c r="N215" i="25"/>
  <c r="M215" i="25"/>
  <c r="L215" i="25"/>
  <c r="F228" i="25"/>
  <c r="P228" i="25"/>
  <c r="O228" i="25"/>
  <c r="N228" i="25"/>
  <c r="M228" i="25"/>
  <c r="L228" i="25"/>
  <c r="F230" i="25"/>
  <c r="P230" i="25"/>
  <c r="O230" i="25"/>
  <c r="N230" i="25"/>
  <c r="M230" i="25"/>
  <c r="L230" i="25"/>
  <c r="F234" i="25"/>
  <c r="P234" i="25"/>
  <c r="O234" i="25"/>
  <c r="N234" i="25"/>
  <c r="M234" i="25"/>
  <c r="L234" i="25"/>
  <c r="F238" i="25"/>
  <c r="P238" i="25"/>
  <c r="O238" i="25"/>
  <c r="N238" i="25"/>
  <c r="M238" i="25"/>
  <c r="L238" i="25"/>
  <c r="F202" i="25"/>
  <c r="P202" i="25"/>
  <c r="O202" i="25"/>
  <c r="N202" i="25"/>
  <c r="M202" i="25"/>
  <c r="L202" i="25"/>
  <c r="F207" i="25"/>
  <c r="P207" i="25"/>
  <c r="O207" i="25"/>
  <c r="N207" i="25"/>
  <c r="M207" i="25"/>
  <c r="L207" i="25"/>
  <c r="R368" i="25" l="1"/>
  <c r="S368" i="25" s="1"/>
  <c r="Q367" i="25"/>
  <c r="R367" i="25" s="1"/>
  <c r="S367" i="25" s="1"/>
  <c r="Q366" i="25"/>
  <c r="Q365" i="25"/>
  <c r="R365" i="25" s="1"/>
  <c r="S365" i="25" s="1"/>
  <c r="Q364" i="25"/>
  <c r="Q363" i="25"/>
  <c r="R363" i="25" s="1"/>
  <c r="S363" i="25" s="1"/>
  <c r="Q362" i="25"/>
  <c r="R362" i="25" s="1"/>
  <c r="S362" i="25" s="1"/>
  <c r="Q361" i="25"/>
  <c r="R361" i="25" s="1"/>
  <c r="S361" i="25" s="1"/>
  <c r="Q360" i="25"/>
  <c r="R360" i="25" s="1"/>
  <c r="S360" i="25" s="1"/>
  <c r="Q359" i="25"/>
  <c r="R359" i="25" s="1"/>
  <c r="S359" i="25" s="1"/>
  <c r="Q358" i="25"/>
  <c r="R358" i="25" s="1"/>
  <c r="S358" i="25" s="1"/>
  <c r="Q357" i="25"/>
  <c r="R357" i="25" s="1"/>
  <c r="S357" i="25" s="1"/>
  <c r="Q356" i="25"/>
  <c r="R356" i="25" s="1"/>
  <c r="S356" i="25" s="1"/>
  <c r="Q355" i="25"/>
  <c r="R355" i="25" s="1"/>
  <c r="S355" i="25" s="1"/>
  <c r="Q354" i="25"/>
  <c r="R354" i="25" s="1"/>
  <c r="S354" i="25" s="1"/>
  <c r="Q353" i="25"/>
  <c r="R353" i="25" s="1"/>
  <c r="S353" i="25" s="1"/>
  <c r="Q352" i="25"/>
  <c r="R352" i="25" s="1"/>
  <c r="S352" i="25" s="1"/>
  <c r="Q351" i="25"/>
  <c r="R351" i="25" s="1"/>
  <c r="S351" i="25" s="1"/>
  <c r="Q350" i="25"/>
  <c r="R350" i="25" s="1"/>
  <c r="S350" i="25" s="1"/>
  <c r="Q349" i="25"/>
  <c r="R349" i="25" s="1"/>
  <c r="S349" i="25" s="1"/>
  <c r="Q348" i="25"/>
  <c r="R348" i="25" s="1"/>
  <c r="S348" i="25" s="1"/>
  <c r="Q347" i="25"/>
  <c r="R347" i="25" s="1"/>
  <c r="S347" i="25" s="1"/>
  <c r="Q346" i="25"/>
  <c r="R346" i="25" s="1"/>
  <c r="S346" i="25" s="1"/>
  <c r="Q345" i="25"/>
  <c r="R345" i="25" s="1"/>
  <c r="S345" i="25" s="1"/>
  <c r="Q344" i="25"/>
  <c r="R344" i="25" s="1"/>
  <c r="S344" i="25" s="1"/>
  <c r="Q337" i="25"/>
  <c r="R337" i="25" s="1"/>
  <c r="S337" i="25" s="1"/>
  <c r="Q330" i="25"/>
  <c r="R330" i="25" s="1"/>
  <c r="S330" i="25" s="1"/>
  <c r="Q320" i="25"/>
  <c r="R320" i="25" s="1"/>
  <c r="S320" i="25" s="1"/>
  <c r="Q307" i="25"/>
  <c r="Q304" i="25"/>
  <c r="R304" i="25" s="1"/>
  <c r="S304" i="25" s="1"/>
  <c r="Q293" i="25"/>
  <c r="R293" i="25" s="1"/>
  <c r="S293" i="25" s="1"/>
  <c r="Q290" i="25"/>
  <c r="Q261" i="25"/>
  <c r="R261" i="25" s="1"/>
  <c r="S261" i="25" s="1"/>
  <c r="Q321" i="25"/>
  <c r="R321" i="25" s="1"/>
  <c r="S321" i="25" s="1"/>
  <c r="Q332" i="25"/>
  <c r="R332" i="25" s="1"/>
  <c r="S332" i="25" s="1"/>
  <c r="Q315" i="25"/>
  <c r="R315" i="25" s="1"/>
  <c r="S315" i="25" s="1"/>
  <c r="Q314" i="25"/>
  <c r="R314" i="25" s="1"/>
  <c r="S314" i="25" s="1"/>
  <c r="Q306" i="25"/>
  <c r="R306" i="25" s="1"/>
  <c r="S306" i="25" s="1"/>
  <c r="Q291" i="25"/>
  <c r="R291" i="25" s="1"/>
  <c r="S291" i="25" s="1"/>
  <c r="Q278" i="25"/>
  <c r="R278" i="25" s="1"/>
  <c r="S278" i="25" s="1"/>
  <c r="Q324" i="25"/>
  <c r="R324" i="25" s="1"/>
  <c r="S324" i="25" s="1"/>
  <c r="Q322" i="25"/>
  <c r="R322" i="25" s="1"/>
  <c r="S322" i="25" s="1"/>
  <c r="Q309" i="25"/>
  <c r="R309" i="25" s="1"/>
  <c r="S309" i="25" s="1"/>
  <c r="Q305" i="25"/>
  <c r="R305" i="25" s="1"/>
  <c r="S305" i="25" s="1"/>
  <c r="Q300" i="25"/>
  <c r="R300" i="25" s="1"/>
  <c r="S300" i="25" s="1"/>
  <c r="Q279" i="25"/>
  <c r="R279" i="25" s="1"/>
  <c r="S279" i="25" s="1"/>
  <c r="Q235" i="25"/>
  <c r="R235" i="25" s="1"/>
  <c r="S235" i="25" s="1"/>
  <c r="Q329" i="25"/>
  <c r="Q292" i="25"/>
  <c r="Q308" i="25"/>
  <c r="Q284" i="25"/>
  <c r="R284" i="25" s="1"/>
  <c r="S284" i="25" s="1"/>
  <c r="Q281" i="25"/>
  <c r="R281" i="25" s="1"/>
  <c r="S281" i="25" s="1"/>
  <c r="Q280" i="25"/>
  <c r="R280" i="25" s="1"/>
  <c r="S280" i="25" s="1"/>
  <c r="Q340" i="25"/>
  <c r="Q323" i="25"/>
  <c r="R323" i="25" s="1"/>
  <c r="S323" i="25" s="1"/>
  <c r="Q301" i="25"/>
  <c r="R301" i="25" s="1"/>
  <c r="S301" i="25" s="1"/>
  <c r="Q334" i="25"/>
  <c r="Q313" i="25"/>
  <c r="Q296" i="25"/>
  <c r="R296" i="25" s="1"/>
  <c r="S296" i="25" s="1"/>
  <c r="Q276" i="25"/>
  <c r="Q341" i="25"/>
  <c r="Q262" i="25"/>
  <c r="R262" i="25" s="1"/>
  <c r="S262" i="25" s="1"/>
  <c r="Q295" i="25"/>
  <c r="R295" i="25" s="1"/>
  <c r="S295" i="25" s="1"/>
  <c r="Q268" i="25"/>
  <c r="Q260" i="25"/>
  <c r="R260" i="25" s="1"/>
  <c r="S260" i="25" s="1"/>
  <c r="Q328" i="25"/>
  <c r="R328" i="25" s="1"/>
  <c r="S328" i="25" s="1"/>
  <c r="Q298" i="25"/>
  <c r="R298" i="25" s="1"/>
  <c r="S298" i="25" s="1"/>
  <c r="Q269" i="25"/>
  <c r="R269" i="25" s="1"/>
  <c r="S269" i="25" s="1"/>
  <c r="Q267" i="25"/>
  <c r="R267" i="25" s="1"/>
  <c r="S267" i="25" s="1"/>
  <c r="Q326" i="25"/>
  <c r="R326" i="25" s="1"/>
  <c r="S326" i="25" s="1"/>
  <c r="Q277" i="25"/>
  <c r="R277" i="25" s="1"/>
  <c r="S277" i="25" s="1"/>
  <c r="Q259" i="25"/>
  <c r="R259" i="25" s="1"/>
  <c r="S259" i="25" s="1"/>
  <c r="Q343" i="25"/>
  <c r="R343" i="25" s="1"/>
  <c r="S343" i="25" s="1"/>
  <c r="Q338" i="25"/>
  <c r="R338" i="25" s="1"/>
  <c r="S338" i="25" s="1"/>
  <c r="Q336" i="25"/>
  <c r="Q311" i="25"/>
  <c r="R311" i="25" s="1"/>
  <c r="S311" i="25" s="1"/>
  <c r="Q310" i="25"/>
  <c r="R310" i="25" s="1"/>
  <c r="S310" i="25" s="1"/>
  <c r="Q303" i="25"/>
  <c r="R303" i="25" s="1"/>
  <c r="S303" i="25" s="1"/>
  <c r="Q316" i="25"/>
  <c r="R316" i="25" s="1"/>
  <c r="S316" i="25" s="1"/>
  <c r="Q285" i="25"/>
  <c r="Q264" i="25"/>
  <c r="R264" i="25" s="1"/>
  <c r="S264" i="25" s="1"/>
  <c r="Q263" i="25"/>
  <c r="Q342" i="25"/>
  <c r="R342" i="25" s="1"/>
  <c r="S342" i="25" s="1"/>
  <c r="Q327" i="25"/>
  <c r="R327" i="25" s="1"/>
  <c r="S327" i="25" s="1"/>
  <c r="Q312" i="25"/>
  <c r="R312" i="25" s="1"/>
  <c r="S312" i="25" s="1"/>
  <c r="Q297" i="25"/>
  <c r="R297" i="25" s="1"/>
  <c r="S297" i="25" s="1"/>
  <c r="Q283" i="25"/>
  <c r="R283" i="25" s="1"/>
  <c r="S283" i="25" s="1"/>
  <c r="Q258" i="25"/>
  <c r="R258" i="25" s="1"/>
  <c r="S258" i="25" s="1"/>
  <c r="Q289" i="25"/>
  <c r="R289" i="25" s="1"/>
  <c r="S289" i="25" s="1"/>
  <c r="Q288" i="25"/>
  <c r="R288" i="25" s="1"/>
  <c r="S288" i="25" s="1"/>
  <c r="Q287" i="25"/>
  <c r="Q275" i="25"/>
  <c r="R275" i="25" s="1"/>
  <c r="S275" i="25" s="1"/>
  <c r="Q274" i="25"/>
  <c r="R274" i="25" s="1"/>
  <c r="S274" i="25" s="1"/>
  <c r="Q302" i="25"/>
  <c r="R302" i="25" s="1"/>
  <c r="S302" i="25" s="1"/>
  <c r="Q294" i="25"/>
  <c r="R294" i="25" s="1"/>
  <c r="S294" i="25" s="1"/>
  <c r="Q273" i="25"/>
  <c r="R273" i="25" s="1"/>
  <c r="S273" i="25" s="1"/>
  <c r="Q272" i="25"/>
  <c r="R272" i="25" s="1"/>
  <c r="S272" i="25" s="1"/>
  <c r="Q271" i="25"/>
  <c r="R271" i="25" s="1"/>
  <c r="S271" i="25" s="1"/>
  <c r="Q256" i="25"/>
  <c r="Q255" i="25"/>
  <c r="Q254" i="25"/>
  <c r="Q319" i="25"/>
  <c r="R319" i="25" s="1"/>
  <c r="S319" i="25" s="1"/>
  <c r="Q270" i="25"/>
  <c r="R270" i="25" s="1"/>
  <c r="S270" i="25" s="1"/>
  <c r="Q335" i="25"/>
  <c r="R335" i="25" s="1"/>
  <c r="S335" i="25" s="1"/>
  <c r="Q266" i="25"/>
  <c r="R266" i="25" s="1"/>
  <c r="S266" i="25" s="1"/>
  <c r="Q257" i="25"/>
  <c r="R257" i="25" s="1"/>
  <c r="S257" i="25" s="1"/>
  <c r="Q318" i="25"/>
  <c r="R318" i="25" s="1"/>
  <c r="S318" i="25" s="1"/>
  <c r="Q286" i="25"/>
  <c r="R286" i="25" s="1"/>
  <c r="S286" i="25" s="1"/>
  <c r="Q282" i="25"/>
  <c r="R282" i="25" s="1"/>
  <c r="S282" i="25" s="1"/>
  <c r="Q339" i="25"/>
  <c r="R339" i="25" s="1"/>
  <c r="S339" i="25" s="1"/>
  <c r="Q331" i="25"/>
  <c r="R331" i="25" s="1"/>
  <c r="S331" i="25" s="1"/>
  <c r="Q317" i="25"/>
  <c r="R317" i="25" s="1"/>
  <c r="S317" i="25" s="1"/>
  <c r="Q299" i="25"/>
  <c r="R299" i="25" s="1"/>
  <c r="S299" i="25" s="1"/>
  <c r="Q173" i="25"/>
  <c r="R173" i="25" s="1"/>
  <c r="S173" i="25" s="1"/>
  <c r="Q172" i="25"/>
  <c r="R172" i="25" s="1"/>
  <c r="S172" i="25" s="1"/>
  <c r="Q171" i="25"/>
  <c r="R171" i="25" s="1"/>
  <c r="S171" i="25" s="1"/>
  <c r="Q180" i="25"/>
  <c r="R180" i="25" s="1"/>
  <c r="S180" i="25" s="1"/>
  <c r="Q193" i="25"/>
  <c r="R193" i="25" s="1"/>
  <c r="S193" i="25" s="1"/>
  <c r="Q170" i="25"/>
  <c r="Q186" i="25"/>
  <c r="Q200" i="25"/>
  <c r="R200" i="25" s="1"/>
  <c r="S200" i="25" s="1"/>
  <c r="Q241" i="25"/>
  <c r="R241" i="25" s="1"/>
  <c r="S241" i="25" s="1"/>
  <c r="Q240" i="25"/>
  <c r="Q248" i="25"/>
  <c r="R248" i="25" s="1"/>
  <c r="S248" i="25" s="1"/>
  <c r="Q249" i="25"/>
  <c r="R249" i="25" s="1"/>
  <c r="S249" i="25" s="1"/>
  <c r="Q175" i="25"/>
  <c r="R175" i="25" s="1"/>
  <c r="S175" i="25" s="1"/>
  <c r="Q188" i="25"/>
  <c r="R188" i="25" s="1"/>
  <c r="S188" i="25" s="1"/>
  <c r="Q169" i="25"/>
  <c r="Q185" i="25"/>
  <c r="R185" i="25" s="1"/>
  <c r="S185" i="25" s="1"/>
  <c r="Q184" i="25"/>
  <c r="R184" i="25" s="1"/>
  <c r="S184" i="25" s="1"/>
  <c r="Q229" i="25"/>
  <c r="Q218" i="25"/>
  <c r="R218" i="25" s="1"/>
  <c r="S218" i="25" s="1"/>
  <c r="Q189" i="25"/>
  <c r="R189" i="25" s="1"/>
  <c r="S189" i="25" s="1"/>
  <c r="Q190" i="25"/>
  <c r="R190" i="25" s="1"/>
  <c r="S190" i="25" s="1"/>
  <c r="Q214" i="25"/>
  <c r="R214" i="25" s="1"/>
  <c r="S214" i="25" s="1"/>
  <c r="Q250" i="25"/>
  <c r="R250" i="25" s="1"/>
  <c r="S250" i="25" s="1"/>
  <c r="Q191" i="25"/>
  <c r="Q223" i="25"/>
  <c r="R223" i="25" s="1"/>
  <c r="S223" i="25" s="1"/>
  <c r="Q243" i="25"/>
  <c r="R243" i="25" s="1"/>
  <c r="S243" i="25" s="1"/>
  <c r="Q178" i="25"/>
  <c r="R178" i="25" s="1"/>
  <c r="S178" i="25" s="1"/>
  <c r="Q177" i="25"/>
  <c r="R177" i="25" s="1"/>
  <c r="S177" i="25" s="1"/>
  <c r="Q183" i="25"/>
  <c r="Q197" i="25"/>
  <c r="R197" i="25" s="1"/>
  <c r="S197" i="25" s="1"/>
  <c r="Q210" i="25"/>
  <c r="R210" i="25" s="1"/>
  <c r="S210" i="25" s="1"/>
  <c r="Q211" i="25"/>
  <c r="R211" i="25" s="1"/>
  <c r="S211" i="25" s="1"/>
  <c r="Q242" i="25"/>
  <c r="R242" i="25" s="1"/>
  <c r="S242" i="25" s="1"/>
  <c r="Q182" i="25"/>
  <c r="R182" i="25" s="1"/>
  <c r="S182" i="25" s="1"/>
  <c r="Q206" i="25"/>
  <c r="Q217" i="25"/>
  <c r="R217" i="25" s="1"/>
  <c r="S217" i="25" s="1"/>
  <c r="Q239" i="25"/>
  <c r="Q245" i="25"/>
  <c r="R245" i="25" s="1"/>
  <c r="S245" i="25" s="1"/>
  <c r="Q246" i="25"/>
  <c r="R246" i="25" s="1"/>
  <c r="S246" i="25" s="1"/>
  <c r="Q192" i="25"/>
  <c r="R192" i="25" s="1"/>
  <c r="S192" i="25" s="1"/>
  <c r="Q205" i="25"/>
  <c r="Q224" i="25"/>
  <c r="R224" i="25" s="1"/>
  <c r="S224" i="25" s="1"/>
  <c r="Q226" i="25"/>
  <c r="R226" i="25" s="1"/>
  <c r="S226" i="25" s="1"/>
  <c r="Q233" i="25"/>
  <c r="R233" i="25" s="1"/>
  <c r="S233" i="25" s="1"/>
  <c r="Q209" i="25"/>
  <c r="Q222" i="25"/>
  <c r="Q196" i="25"/>
  <c r="R196" i="25" s="1"/>
  <c r="S196" i="25" s="1"/>
  <c r="Q195" i="25"/>
  <c r="R195" i="25" s="1"/>
  <c r="S195" i="25" s="1"/>
  <c r="Q232" i="25"/>
  <c r="R232" i="25" s="1"/>
  <c r="S232" i="25" s="1"/>
  <c r="Q244" i="25"/>
  <c r="R244" i="25" s="1"/>
  <c r="S244" i="25" s="1"/>
  <c r="Q204" i="25"/>
  <c r="Q213" i="25"/>
  <c r="R213" i="25" s="1"/>
  <c r="S213" i="25" s="1"/>
  <c r="Q220" i="25"/>
  <c r="R220" i="25" s="1"/>
  <c r="S220" i="25" s="1"/>
  <c r="Q212" i="25"/>
  <c r="R212" i="25" s="1"/>
  <c r="S212" i="25" s="1"/>
  <c r="Q219" i="25"/>
  <c r="R219" i="25" s="1"/>
  <c r="S219" i="25" s="1"/>
  <c r="Q251" i="25"/>
  <c r="R251" i="25" s="1"/>
  <c r="S251" i="25" s="1"/>
  <c r="Q179" i="25"/>
  <c r="R179" i="25" s="1"/>
  <c r="S179" i="25" s="1"/>
  <c r="Q194" i="25"/>
  <c r="Q199" i="25"/>
  <c r="R199" i="25" s="1"/>
  <c r="S199" i="25" s="1"/>
  <c r="Q176" i="25"/>
  <c r="R176" i="25" s="1"/>
  <c r="S176" i="25" s="1"/>
  <c r="Q198" i="25"/>
  <c r="R198" i="25" s="1"/>
  <c r="S198" i="25" s="1"/>
  <c r="Q203" i="25"/>
  <c r="R203" i="25" s="1"/>
  <c r="S203" i="25" s="1"/>
  <c r="Q208" i="25"/>
  <c r="R208" i="25" s="1"/>
  <c r="S208" i="25" s="1"/>
  <c r="Q215" i="25"/>
  <c r="R215" i="25" s="1"/>
  <c r="S215" i="25" s="1"/>
  <c r="Q228" i="25"/>
  <c r="R228" i="25" s="1"/>
  <c r="S228" i="25" s="1"/>
  <c r="Q230" i="25"/>
  <c r="R230" i="25" s="1"/>
  <c r="S230" i="25" s="1"/>
  <c r="Q234" i="25"/>
  <c r="R234" i="25" s="1"/>
  <c r="S234" i="25" s="1"/>
  <c r="Q238" i="25"/>
  <c r="R238" i="25" s="1"/>
  <c r="S238" i="25" s="1"/>
  <c r="Q202" i="25"/>
  <c r="R202" i="25" s="1"/>
  <c r="S202" i="25" s="1"/>
  <c r="Q207" i="25"/>
  <c r="R207" i="25" s="1"/>
  <c r="S207" i="25" s="1"/>
  <c r="F231" i="25"/>
  <c r="P231" i="25"/>
  <c r="O231" i="25"/>
  <c r="N231" i="25"/>
  <c r="M231" i="25"/>
  <c r="L231" i="25"/>
  <c r="F174" i="25"/>
  <c r="P174" i="25"/>
  <c r="O174" i="25"/>
  <c r="N174" i="25"/>
  <c r="M174" i="25"/>
  <c r="L174" i="25"/>
  <c r="F221" i="25"/>
  <c r="P221" i="25"/>
  <c r="O221" i="25"/>
  <c r="N221" i="25"/>
  <c r="M221" i="25"/>
  <c r="L221" i="25"/>
  <c r="P216" i="25"/>
  <c r="O216" i="25"/>
  <c r="N216" i="25"/>
  <c r="M216" i="25"/>
  <c r="L216" i="25"/>
  <c r="F216" i="25"/>
  <c r="F181" i="25"/>
  <c r="P181" i="25"/>
  <c r="O181" i="25"/>
  <c r="N181" i="25"/>
  <c r="M181" i="25"/>
  <c r="L181" i="25"/>
  <c r="F201" i="25"/>
  <c r="P201" i="25"/>
  <c r="O201" i="25"/>
  <c r="N201" i="25"/>
  <c r="M201" i="25"/>
  <c r="L201" i="25"/>
  <c r="P225" i="25"/>
  <c r="O225" i="25"/>
  <c r="N225" i="25"/>
  <c r="M225" i="25"/>
  <c r="L225" i="25"/>
  <c r="F225" i="25"/>
  <c r="F236" i="25"/>
  <c r="P236" i="25"/>
  <c r="O236" i="25"/>
  <c r="N236" i="25"/>
  <c r="M236" i="25"/>
  <c r="L236" i="25"/>
  <c r="P237" i="25"/>
  <c r="O237" i="25"/>
  <c r="N237" i="25"/>
  <c r="M237" i="25"/>
  <c r="L237" i="25"/>
  <c r="F237" i="25"/>
  <c r="F252" i="25"/>
  <c r="P252" i="25"/>
  <c r="O252" i="25"/>
  <c r="N252" i="25"/>
  <c r="M252" i="25"/>
  <c r="L252" i="25"/>
  <c r="P253" i="25"/>
  <c r="O253" i="25"/>
  <c r="N253" i="25"/>
  <c r="M253" i="25"/>
  <c r="L253" i="25"/>
  <c r="F253" i="25"/>
  <c r="F80" i="25"/>
  <c r="P80" i="25"/>
  <c r="O80" i="25"/>
  <c r="N80" i="25"/>
  <c r="M80" i="25"/>
  <c r="L80" i="25"/>
  <c r="F103" i="25"/>
  <c r="P103" i="25"/>
  <c r="O103" i="25"/>
  <c r="N103" i="25"/>
  <c r="M103" i="25"/>
  <c r="L103" i="25"/>
  <c r="F96" i="25"/>
  <c r="P96" i="25"/>
  <c r="O96" i="25"/>
  <c r="N96" i="25"/>
  <c r="M96" i="25"/>
  <c r="L96" i="25"/>
  <c r="F102" i="25"/>
  <c r="P102" i="25"/>
  <c r="O102" i="25"/>
  <c r="N102" i="25"/>
  <c r="M102" i="25"/>
  <c r="L102" i="25"/>
  <c r="F135" i="25"/>
  <c r="P135" i="25"/>
  <c r="O135" i="25"/>
  <c r="N135" i="25"/>
  <c r="M135" i="25"/>
  <c r="L135" i="25"/>
  <c r="F141" i="25"/>
  <c r="P141" i="25"/>
  <c r="O141" i="25"/>
  <c r="N141" i="25"/>
  <c r="M141" i="25"/>
  <c r="L141" i="25"/>
  <c r="F162" i="25"/>
  <c r="P162" i="25"/>
  <c r="O162" i="25"/>
  <c r="N162" i="25"/>
  <c r="M162" i="25"/>
  <c r="L162" i="25"/>
  <c r="F167" i="25"/>
  <c r="P167" i="25"/>
  <c r="O167" i="25"/>
  <c r="N167" i="25"/>
  <c r="M167" i="25"/>
  <c r="L167" i="25"/>
  <c r="F108" i="25"/>
  <c r="P108" i="25"/>
  <c r="O108" i="25"/>
  <c r="N108" i="25"/>
  <c r="M108" i="25"/>
  <c r="L108" i="25"/>
  <c r="F107" i="25"/>
  <c r="P107" i="25"/>
  <c r="O107" i="25"/>
  <c r="N107" i="25"/>
  <c r="M107" i="25"/>
  <c r="L107" i="25"/>
  <c r="F111" i="25"/>
  <c r="P111" i="25"/>
  <c r="O111" i="25"/>
  <c r="N111" i="25"/>
  <c r="M111" i="25"/>
  <c r="L111" i="25"/>
  <c r="F159" i="25"/>
  <c r="P159" i="25"/>
  <c r="O159" i="25"/>
  <c r="N159" i="25"/>
  <c r="M159" i="25"/>
  <c r="L159" i="25"/>
  <c r="F79" i="25"/>
  <c r="P79" i="25"/>
  <c r="O79" i="25"/>
  <c r="N79" i="25"/>
  <c r="M79" i="25"/>
  <c r="L79" i="25"/>
  <c r="F90" i="25"/>
  <c r="P90" i="25"/>
  <c r="O90" i="25"/>
  <c r="N90" i="25"/>
  <c r="M90" i="25"/>
  <c r="L90" i="25"/>
  <c r="F85" i="25"/>
  <c r="P85" i="25"/>
  <c r="O85" i="25"/>
  <c r="N85" i="25"/>
  <c r="M85" i="25"/>
  <c r="L85" i="25"/>
  <c r="F95" i="25"/>
  <c r="P95" i="25"/>
  <c r="O95" i="25"/>
  <c r="N95" i="25"/>
  <c r="M95" i="25"/>
  <c r="L95" i="25"/>
  <c r="F98" i="25"/>
  <c r="P98" i="25"/>
  <c r="O98" i="25"/>
  <c r="N98" i="25"/>
  <c r="M98" i="25"/>
  <c r="L98" i="25"/>
  <c r="F147" i="25"/>
  <c r="P147" i="25"/>
  <c r="O147" i="25"/>
  <c r="N147" i="25"/>
  <c r="M147" i="25"/>
  <c r="L147" i="25"/>
  <c r="F93" i="25"/>
  <c r="P93" i="25"/>
  <c r="O93" i="25"/>
  <c r="N93" i="25"/>
  <c r="M93" i="25"/>
  <c r="L93" i="25"/>
  <c r="F94" i="25"/>
  <c r="P94" i="25"/>
  <c r="O94" i="25"/>
  <c r="N94" i="25"/>
  <c r="M94" i="25"/>
  <c r="L94" i="25"/>
  <c r="F114" i="25"/>
  <c r="P114" i="25"/>
  <c r="O114" i="25"/>
  <c r="N114" i="25"/>
  <c r="M114" i="25"/>
  <c r="L114" i="25"/>
  <c r="F118" i="25"/>
  <c r="P118" i="25"/>
  <c r="O118" i="25"/>
  <c r="N118" i="25"/>
  <c r="M118" i="25"/>
  <c r="L118" i="25"/>
  <c r="F117" i="25"/>
  <c r="P117" i="25"/>
  <c r="O117" i="25"/>
  <c r="N117" i="25"/>
  <c r="M117" i="25"/>
  <c r="L117" i="25"/>
  <c r="F124" i="25"/>
  <c r="P124" i="25"/>
  <c r="O124" i="25"/>
  <c r="N124" i="25"/>
  <c r="M124" i="25"/>
  <c r="L124" i="25"/>
  <c r="F140" i="25"/>
  <c r="P140" i="25"/>
  <c r="O140" i="25"/>
  <c r="N140" i="25"/>
  <c r="M140" i="25"/>
  <c r="L140" i="25"/>
  <c r="P144" i="25"/>
  <c r="O144" i="25"/>
  <c r="N144" i="25"/>
  <c r="M144" i="25"/>
  <c r="L144" i="25"/>
  <c r="F144" i="25"/>
  <c r="F143" i="25"/>
  <c r="P143" i="25"/>
  <c r="O143" i="25"/>
  <c r="N143" i="25"/>
  <c r="M143" i="25"/>
  <c r="L143" i="25"/>
  <c r="F149" i="25"/>
  <c r="P149" i="25"/>
  <c r="O149" i="25"/>
  <c r="N149" i="25"/>
  <c r="M149" i="25"/>
  <c r="L149" i="25"/>
  <c r="F164" i="25"/>
  <c r="P164" i="25"/>
  <c r="O164" i="25"/>
  <c r="N164" i="25"/>
  <c r="M164" i="25"/>
  <c r="L164" i="25"/>
  <c r="F106" i="25"/>
  <c r="P106" i="25"/>
  <c r="O106" i="25"/>
  <c r="N106" i="25"/>
  <c r="M106" i="25"/>
  <c r="L106" i="25"/>
  <c r="F122" i="25"/>
  <c r="P122" i="25"/>
  <c r="O122" i="25"/>
  <c r="N122" i="25"/>
  <c r="M122" i="25"/>
  <c r="L122" i="25"/>
  <c r="F121" i="25"/>
  <c r="P121" i="25"/>
  <c r="O121" i="25"/>
  <c r="N121" i="25"/>
  <c r="M121" i="25"/>
  <c r="L121" i="25"/>
  <c r="F91" i="25"/>
  <c r="P91" i="25"/>
  <c r="O91" i="25"/>
  <c r="N91" i="25"/>
  <c r="M91" i="25"/>
  <c r="L91" i="25"/>
  <c r="F154" i="25"/>
  <c r="P154" i="25"/>
  <c r="O154" i="25"/>
  <c r="N154" i="25"/>
  <c r="M154" i="25"/>
  <c r="L154" i="25"/>
  <c r="F116" i="25"/>
  <c r="P116" i="25"/>
  <c r="O116" i="25"/>
  <c r="N116" i="25"/>
  <c r="M116" i="25"/>
  <c r="L116" i="25"/>
  <c r="F120" i="25"/>
  <c r="P120" i="25"/>
  <c r="O120" i="25"/>
  <c r="N120" i="25"/>
  <c r="M120" i="25"/>
  <c r="L120" i="25"/>
  <c r="F119" i="25"/>
  <c r="P119" i="25"/>
  <c r="O119" i="25"/>
  <c r="N119" i="25"/>
  <c r="M119" i="25"/>
  <c r="L119" i="25"/>
  <c r="F126" i="25"/>
  <c r="P126" i="25"/>
  <c r="O126" i="25"/>
  <c r="N126" i="25"/>
  <c r="M126" i="25"/>
  <c r="L126" i="25"/>
  <c r="F133" i="25"/>
  <c r="P133" i="25"/>
  <c r="O133" i="25"/>
  <c r="N133" i="25"/>
  <c r="M133" i="25"/>
  <c r="L133" i="25"/>
  <c r="P161" i="25"/>
  <c r="O161" i="25"/>
  <c r="N161" i="25"/>
  <c r="M161" i="25"/>
  <c r="L161" i="25"/>
  <c r="F161" i="25"/>
  <c r="F81" i="25"/>
  <c r="P81" i="25"/>
  <c r="O81" i="25"/>
  <c r="N81" i="25"/>
  <c r="M81" i="25"/>
  <c r="L81" i="25"/>
  <c r="F82" i="25"/>
  <c r="P82" i="25"/>
  <c r="O82" i="25"/>
  <c r="N82" i="25"/>
  <c r="M82" i="25"/>
  <c r="L82" i="25"/>
  <c r="F128" i="25"/>
  <c r="P128" i="25"/>
  <c r="O128" i="25"/>
  <c r="N128" i="25"/>
  <c r="M128" i="25"/>
  <c r="L128" i="25"/>
  <c r="F99" i="25"/>
  <c r="P99" i="25"/>
  <c r="O99" i="25"/>
  <c r="N99" i="25"/>
  <c r="M99" i="25"/>
  <c r="L99" i="25"/>
  <c r="F100" i="25"/>
  <c r="P100" i="25"/>
  <c r="O100" i="25"/>
  <c r="N100" i="25"/>
  <c r="M100" i="25"/>
  <c r="L100" i="25"/>
  <c r="F83" i="25"/>
  <c r="P83" i="25"/>
  <c r="O83" i="25"/>
  <c r="N83" i="25"/>
  <c r="M83" i="25"/>
  <c r="L83" i="25"/>
  <c r="F84" i="25"/>
  <c r="P84" i="25"/>
  <c r="O84" i="25"/>
  <c r="N84" i="25"/>
  <c r="M84" i="25"/>
  <c r="L84" i="25"/>
  <c r="F97" i="25"/>
  <c r="P97" i="25"/>
  <c r="O97" i="25"/>
  <c r="N97" i="25"/>
  <c r="M97" i="25"/>
  <c r="L97" i="25"/>
  <c r="F131" i="25"/>
  <c r="P131" i="25"/>
  <c r="O131" i="25"/>
  <c r="N131" i="25"/>
  <c r="M131" i="25"/>
  <c r="L131" i="25"/>
  <c r="F125" i="25"/>
  <c r="P125" i="25"/>
  <c r="O125" i="25"/>
  <c r="N125" i="25"/>
  <c r="M125" i="25"/>
  <c r="L125" i="25"/>
  <c r="F127" i="25"/>
  <c r="P127" i="25"/>
  <c r="O127" i="25"/>
  <c r="N127" i="25"/>
  <c r="M127" i="25"/>
  <c r="L127" i="25"/>
  <c r="F130" i="25"/>
  <c r="P130" i="25"/>
  <c r="O130" i="25"/>
  <c r="N130" i="25"/>
  <c r="M130" i="25"/>
  <c r="L130" i="25"/>
  <c r="F145" i="25"/>
  <c r="P145" i="25"/>
  <c r="O145" i="25"/>
  <c r="N145" i="25"/>
  <c r="M145" i="25"/>
  <c r="L145" i="25"/>
  <c r="F148" i="25"/>
  <c r="P148" i="25"/>
  <c r="O148" i="25"/>
  <c r="N148" i="25"/>
  <c r="M148" i="25"/>
  <c r="L148" i="25"/>
  <c r="F150" i="25"/>
  <c r="P150" i="25"/>
  <c r="O150" i="25"/>
  <c r="N150" i="25"/>
  <c r="M150" i="25"/>
  <c r="L150" i="25"/>
  <c r="F132" i="25"/>
  <c r="P132" i="25"/>
  <c r="O132" i="25"/>
  <c r="N132" i="25"/>
  <c r="M132" i="25"/>
  <c r="L132" i="25"/>
  <c r="F137" i="25"/>
  <c r="P137" i="25"/>
  <c r="O137" i="25"/>
  <c r="N137" i="25"/>
  <c r="M137" i="25"/>
  <c r="L137" i="25"/>
  <c r="F142" i="25"/>
  <c r="P142" i="25"/>
  <c r="O142" i="25"/>
  <c r="N142" i="25"/>
  <c r="M142" i="25"/>
  <c r="L142" i="25"/>
  <c r="P146" i="25"/>
  <c r="O146" i="25"/>
  <c r="N146" i="25"/>
  <c r="M146" i="25"/>
  <c r="L146" i="25"/>
  <c r="F146" i="25"/>
  <c r="F153" i="25"/>
  <c r="P153" i="25"/>
  <c r="O153" i="25"/>
  <c r="N153" i="25"/>
  <c r="M153" i="25"/>
  <c r="L153" i="25"/>
  <c r="F166" i="25"/>
  <c r="P166" i="25"/>
  <c r="O166" i="25"/>
  <c r="N166" i="25"/>
  <c r="M166" i="25"/>
  <c r="L166" i="25"/>
  <c r="F105" i="25"/>
  <c r="P105" i="25"/>
  <c r="O105" i="25"/>
  <c r="N105" i="25"/>
  <c r="M105" i="25"/>
  <c r="L105" i="25"/>
  <c r="F157" i="25"/>
  <c r="P157" i="25"/>
  <c r="O157" i="25"/>
  <c r="N157" i="25"/>
  <c r="M157" i="25"/>
  <c r="L157" i="25"/>
  <c r="F86" i="25"/>
  <c r="P86" i="25"/>
  <c r="O86" i="25"/>
  <c r="N86" i="25"/>
  <c r="M86" i="25"/>
  <c r="L86" i="25"/>
  <c r="F110" i="25"/>
  <c r="P110" i="25"/>
  <c r="O110" i="25"/>
  <c r="N110" i="25"/>
  <c r="M110" i="25"/>
  <c r="L110" i="25"/>
  <c r="F158" i="25"/>
  <c r="P158" i="25"/>
  <c r="O158" i="25"/>
  <c r="N158" i="25"/>
  <c r="M158" i="25"/>
  <c r="L158" i="25"/>
  <c r="F163" i="25"/>
  <c r="P163" i="25"/>
  <c r="O163" i="25"/>
  <c r="N163" i="25"/>
  <c r="M163" i="25"/>
  <c r="L163" i="25"/>
  <c r="F92" i="25"/>
  <c r="P92" i="25"/>
  <c r="O92" i="25"/>
  <c r="N92" i="25"/>
  <c r="M92" i="25"/>
  <c r="L92" i="25"/>
  <c r="F109" i="25"/>
  <c r="P109" i="25"/>
  <c r="O109" i="25"/>
  <c r="N109" i="25"/>
  <c r="M109" i="25"/>
  <c r="L109" i="25"/>
  <c r="F160" i="25"/>
  <c r="P160" i="25"/>
  <c r="O160" i="25"/>
  <c r="N160" i="25"/>
  <c r="M160" i="25"/>
  <c r="L160" i="25"/>
  <c r="F89" i="25"/>
  <c r="P89" i="25"/>
  <c r="O89" i="25"/>
  <c r="N89" i="25"/>
  <c r="M89" i="25"/>
  <c r="L89" i="25"/>
  <c r="F101" i="25"/>
  <c r="P101" i="25"/>
  <c r="O101" i="25"/>
  <c r="N101" i="25"/>
  <c r="M101" i="25"/>
  <c r="L101" i="25"/>
  <c r="P139" i="25"/>
  <c r="O139" i="25"/>
  <c r="N139" i="25"/>
  <c r="M139" i="25"/>
  <c r="L139" i="25"/>
  <c r="F139" i="25"/>
  <c r="F88" i="25"/>
  <c r="P88" i="25"/>
  <c r="O88" i="25"/>
  <c r="N88" i="25"/>
  <c r="M88" i="25"/>
  <c r="L88" i="25"/>
  <c r="F113" i="25"/>
  <c r="P113" i="25"/>
  <c r="O113" i="25"/>
  <c r="N113" i="25"/>
  <c r="M113" i="25"/>
  <c r="L113" i="25"/>
  <c r="F123" i="25"/>
  <c r="P123" i="25"/>
  <c r="O123" i="25"/>
  <c r="N123" i="25"/>
  <c r="M123" i="25"/>
  <c r="L123" i="25"/>
  <c r="F134" i="25"/>
  <c r="P134" i="25"/>
  <c r="O134" i="25"/>
  <c r="N134" i="25"/>
  <c r="M134" i="25"/>
  <c r="L134" i="25"/>
  <c r="F138" i="25"/>
  <c r="P138" i="25"/>
  <c r="O138" i="25"/>
  <c r="N138" i="25"/>
  <c r="M138" i="25"/>
  <c r="L138" i="25"/>
  <c r="F151" i="25"/>
  <c r="P151" i="25"/>
  <c r="O151" i="25"/>
  <c r="N151" i="25"/>
  <c r="M151" i="25"/>
  <c r="L151" i="25"/>
  <c r="F155" i="25"/>
  <c r="P155" i="25"/>
  <c r="O155" i="25"/>
  <c r="N155" i="25"/>
  <c r="M155" i="25"/>
  <c r="L155" i="25"/>
  <c r="F87" i="25"/>
  <c r="L87" i="25"/>
  <c r="M87" i="25"/>
  <c r="N87" i="25"/>
  <c r="O87" i="25"/>
  <c r="P87" i="25"/>
  <c r="F165" i="25"/>
  <c r="P165" i="25"/>
  <c r="O165" i="25"/>
  <c r="N165" i="25"/>
  <c r="M165" i="25"/>
  <c r="L165" i="25"/>
  <c r="F129" i="25"/>
  <c r="P129" i="25"/>
  <c r="O129" i="25"/>
  <c r="N129" i="25"/>
  <c r="M129" i="25"/>
  <c r="L129" i="25"/>
  <c r="F136" i="25"/>
  <c r="P136" i="25"/>
  <c r="O136" i="25"/>
  <c r="N136" i="25"/>
  <c r="M136" i="25"/>
  <c r="L136" i="25"/>
  <c r="F156" i="25"/>
  <c r="P156" i="25"/>
  <c r="O156" i="25"/>
  <c r="N156" i="25"/>
  <c r="M156" i="25"/>
  <c r="L156" i="25"/>
  <c r="F104" i="25"/>
  <c r="P104" i="25"/>
  <c r="O104" i="25"/>
  <c r="N104" i="25"/>
  <c r="M104" i="25"/>
  <c r="L104" i="25"/>
  <c r="F112" i="25"/>
  <c r="P112" i="25"/>
  <c r="O112" i="25"/>
  <c r="N112" i="25"/>
  <c r="M112" i="25"/>
  <c r="L112" i="25"/>
  <c r="F115" i="25"/>
  <c r="P115" i="25"/>
  <c r="O115" i="25"/>
  <c r="N115" i="25"/>
  <c r="M115" i="25"/>
  <c r="L115" i="25"/>
  <c r="F152" i="25"/>
  <c r="P152" i="25"/>
  <c r="O152" i="25"/>
  <c r="N152" i="25"/>
  <c r="M152" i="25"/>
  <c r="L152" i="25"/>
  <c r="F2" i="25"/>
  <c r="P2" i="25"/>
  <c r="O2" i="25"/>
  <c r="N2" i="25"/>
  <c r="M2" i="25"/>
  <c r="L2" i="25"/>
  <c r="F4" i="25"/>
  <c r="P4" i="25"/>
  <c r="O4" i="25"/>
  <c r="N4" i="25"/>
  <c r="M4" i="25"/>
  <c r="L4" i="25"/>
  <c r="F11" i="25"/>
  <c r="P11" i="25"/>
  <c r="O11" i="25"/>
  <c r="N11" i="25"/>
  <c r="M11" i="25"/>
  <c r="L11" i="25"/>
  <c r="F29" i="25"/>
  <c r="P29" i="25"/>
  <c r="O29" i="25"/>
  <c r="N29" i="25"/>
  <c r="M29" i="25"/>
  <c r="L29" i="25"/>
  <c r="F28" i="25"/>
  <c r="P28" i="25"/>
  <c r="O28" i="25"/>
  <c r="N28" i="25"/>
  <c r="M28" i="25"/>
  <c r="L28" i="25"/>
  <c r="F46" i="25"/>
  <c r="P46" i="25"/>
  <c r="O46" i="25"/>
  <c r="N46" i="25"/>
  <c r="M46" i="25"/>
  <c r="L46" i="25"/>
  <c r="F76" i="25"/>
  <c r="P76" i="25"/>
  <c r="O76" i="25"/>
  <c r="N76" i="25"/>
  <c r="M76" i="25"/>
  <c r="L76" i="25"/>
  <c r="F10" i="25"/>
  <c r="P10" i="25"/>
  <c r="O10" i="25"/>
  <c r="N10" i="25"/>
  <c r="M10" i="25"/>
  <c r="L10" i="25"/>
  <c r="F49" i="25"/>
  <c r="P49" i="25"/>
  <c r="O49" i="25"/>
  <c r="N49" i="25"/>
  <c r="M49" i="25"/>
  <c r="L49" i="25"/>
  <c r="F50" i="25"/>
  <c r="P50" i="25"/>
  <c r="O50" i="25"/>
  <c r="N50" i="25"/>
  <c r="M50" i="25"/>
  <c r="L50" i="25"/>
  <c r="F57" i="25"/>
  <c r="P57" i="25"/>
  <c r="O57" i="25"/>
  <c r="N57" i="25"/>
  <c r="M57" i="25"/>
  <c r="L57" i="25"/>
  <c r="F58" i="25"/>
  <c r="P58" i="25"/>
  <c r="O58" i="25"/>
  <c r="N58" i="25"/>
  <c r="M58" i="25"/>
  <c r="L58" i="25"/>
  <c r="F6" i="25"/>
  <c r="P6" i="25"/>
  <c r="O6" i="25"/>
  <c r="N6" i="25"/>
  <c r="M6" i="25"/>
  <c r="L6" i="25"/>
  <c r="F25" i="25"/>
  <c r="P25" i="25"/>
  <c r="O25" i="25"/>
  <c r="N25" i="25"/>
  <c r="M25" i="25"/>
  <c r="L25" i="25"/>
  <c r="F73" i="25"/>
  <c r="P73" i="25"/>
  <c r="O73" i="25"/>
  <c r="N73" i="25"/>
  <c r="M73" i="25"/>
  <c r="L73" i="25"/>
  <c r="F77" i="25"/>
  <c r="P77" i="25"/>
  <c r="O77" i="25"/>
  <c r="N77" i="25"/>
  <c r="M77" i="25"/>
  <c r="L77" i="25"/>
  <c r="F78" i="25"/>
  <c r="P78" i="25"/>
  <c r="O78" i="25"/>
  <c r="N78" i="25"/>
  <c r="M78" i="25"/>
  <c r="L78" i="25"/>
  <c r="F7" i="25"/>
  <c r="P7" i="25"/>
  <c r="O7" i="25"/>
  <c r="N7" i="25"/>
  <c r="M7" i="25"/>
  <c r="L7" i="25"/>
  <c r="F15" i="25"/>
  <c r="P15" i="25"/>
  <c r="O15" i="25"/>
  <c r="N15" i="25"/>
  <c r="M15" i="25"/>
  <c r="L15" i="25"/>
  <c r="F53" i="25"/>
  <c r="P53" i="25"/>
  <c r="O53" i="25"/>
  <c r="N53" i="25"/>
  <c r="M53" i="25"/>
  <c r="L53" i="25"/>
  <c r="F5" i="25"/>
  <c r="P5" i="25"/>
  <c r="O5" i="25"/>
  <c r="N5" i="25"/>
  <c r="M5" i="25"/>
  <c r="L5" i="25"/>
  <c r="F19" i="25"/>
  <c r="P19" i="25"/>
  <c r="O19" i="25"/>
  <c r="N19" i="25"/>
  <c r="M19" i="25"/>
  <c r="L19" i="25"/>
  <c r="F27" i="25"/>
  <c r="P27" i="25"/>
  <c r="O27" i="25"/>
  <c r="N27" i="25"/>
  <c r="M27" i="25"/>
  <c r="L27" i="25"/>
  <c r="F55" i="25"/>
  <c r="P55" i="25"/>
  <c r="O55" i="25"/>
  <c r="N55" i="25"/>
  <c r="M55" i="25"/>
  <c r="L55" i="25"/>
  <c r="F38" i="25"/>
  <c r="P38" i="25"/>
  <c r="O38" i="25"/>
  <c r="N38" i="25"/>
  <c r="M38" i="25"/>
  <c r="L38" i="25"/>
  <c r="F42" i="25"/>
  <c r="P42" i="25"/>
  <c r="O42" i="25"/>
  <c r="N42" i="25"/>
  <c r="M42" i="25"/>
  <c r="L42" i="25"/>
  <c r="F54" i="25"/>
  <c r="P54" i="25"/>
  <c r="O54" i="25"/>
  <c r="N54" i="25"/>
  <c r="M54" i="25"/>
  <c r="L54" i="25"/>
  <c r="F60" i="25"/>
  <c r="P60" i="25"/>
  <c r="O60" i="25"/>
  <c r="N60" i="25"/>
  <c r="M60" i="25"/>
  <c r="L60" i="25"/>
  <c r="F69" i="25"/>
  <c r="P69" i="25"/>
  <c r="O69" i="25"/>
  <c r="N69" i="25"/>
  <c r="M69" i="25"/>
  <c r="L69" i="25"/>
  <c r="F74" i="25"/>
  <c r="P74" i="25"/>
  <c r="O74" i="25"/>
  <c r="N74" i="25"/>
  <c r="M74" i="25"/>
  <c r="L74" i="25"/>
  <c r="F9" i="25"/>
  <c r="P9" i="25"/>
  <c r="O9" i="25"/>
  <c r="N9" i="25"/>
  <c r="M9" i="25"/>
  <c r="L9" i="25"/>
  <c r="F48" i="25"/>
  <c r="P48" i="25"/>
  <c r="O48" i="25"/>
  <c r="N48" i="25"/>
  <c r="M48" i="25"/>
  <c r="L48" i="25"/>
  <c r="F51" i="25"/>
  <c r="P51" i="25"/>
  <c r="O51" i="25"/>
  <c r="N51" i="25"/>
  <c r="M51" i="25"/>
  <c r="L51" i="25"/>
  <c r="F61" i="25"/>
  <c r="P61" i="25"/>
  <c r="O61" i="25"/>
  <c r="N61" i="25"/>
  <c r="M61" i="25"/>
  <c r="L61" i="25"/>
  <c r="F67" i="25"/>
  <c r="P67" i="25"/>
  <c r="O67" i="25"/>
  <c r="N67" i="25"/>
  <c r="M67" i="25"/>
  <c r="L67" i="25"/>
  <c r="F68" i="25"/>
  <c r="P68" i="25"/>
  <c r="O68" i="25"/>
  <c r="N68" i="25"/>
  <c r="M68" i="25"/>
  <c r="L68" i="25"/>
  <c r="F30" i="25"/>
  <c r="P30" i="25"/>
  <c r="O30" i="25"/>
  <c r="N30" i="25"/>
  <c r="M30" i="25"/>
  <c r="L30" i="25"/>
  <c r="F37" i="25"/>
  <c r="P37" i="25"/>
  <c r="O37" i="25"/>
  <c r="N37" i="25"/>
  <c r="M37" i="25"/>
  <c r="L37" i="25"/>
  <c r="F3" i="25"/>
  <c r="P3" i="25"/>
  <c r="O3" i="25"/>
  <c r="N3" i="25"/>
  <c r="M3" i="25"/>
  <c r="L3" i="25"/>
  <c r="F8" i="25"/>
  <c r="P8" i="25"/>
  <c r="O8" i="25"/>
  <c r="N8" i="25"/>
  <c r="M8" i="25"/>
  <c r="L8" i="25"/>
  <c r="F18" i="25"/>
  <c r="P18" i="25"/>
  <c r="O18" i="25"/>
  <c r="N18" i="25"/>
  <c r="M18" i="25"/>
  <c r="L18" i="25"/>
  <c r="F52" i="25"/>
  <c r="P52" i="25"/>
  <c r="O52" i="25"/>
  <c r="N52" i="25"/>
  <c r="M52" i="25"/>
  <c r="L52" i="25"/>
  <c r="F44" i="25"/>
  <c r="P44" i="25"/>
  <c r="O44" i="25"/>
  <c r="N44" i="25"/>
  <c r="M44" i="25"/>
  <c r="L44" i="25"/>
  <c r="F33" i="25"/>
  <c r="P33" i="25"/>
  <c r="O33" i="25"/>
  <c r="N33" i="25"/>
  <c r="M33" i="25"/>
  <c r="L33" i="25"/>
  <c r="F59" i="25"/>
  <c r="P59" i="25"/>
  <c r="O59" i="25"/>
  <c r="N59" i="25"/>
  <c r="M59" i="25"/>
  <c r="L59" i="25"/>
  <c r="F70" i="25"/>
  <c r="P70" i="25"/>
  <c r="O70" i="25"/>
  <c r="N70" i="25"/>
  <c r="M70" i="25"/>
  <c r="L70" i="25"/>
  <c r="P14" i="25"/>
  <c r="O14" i="25"/>
  <c r="N14" i="25"/>
  <c r="M14" i="25"/>
  <c r="L14" i="25"/>
  <c r="F14" i="25"/>
  <c r="F71" i="25"/>
  <c r="P71" i="25"/>
  <c r="O71" i="25"/>
  <c r="N71" i="25"/>
  <c r="M71" i="25"/>
  <c r="L71" i="25"/>
  <c r="F64" i="25"/>
  <c r="P64" i="25"/>
  <c r="O64" i="25"/>
  <c r="N64" i="25"/>
  <c r="M64" i="25"/>
  <c r="L64" i="25"/>
  <c r="F63" i="25"/>
  <c r="P63" i="25"/>
  <c r="O63" i="25"/>
  <c r="N63" i="25"/>
  <c r="M63" i="25"/>
  <c r="L63" i="25"/>
  <c r="F65" i="25"/>
  <c r="P65" i="25"/>
  <c r="O65" i="25"/>
  <c r="N65" i="25"/>
  <c r="M65" i="25"/>
  <c r="L65" i="25"/>
  <c r="F21" i="25"/>
  <c r="P21" i="25"/>
  <c r="O21" i="25"/>
  <c r="N21" i="25"/>
  <c r="M21" i="25"/>
  <c r="L21" i="25"/>
  <c r="F32" i="25"/>
  <c r="P32" i="25"/>
  <c r="O32" i="25"/>
  <c r="N32" i="25"/>
  <c r="M32" i="25"/>
  <c r="L32" i="25"/>
  <c r="F66" i="25"/>
  <c r="P66" i="25"/>
  <c r="O66" i="25"/>
  <c r="N66" i="25"/>
  <c r="M66" i="25"/>
  <c r="L66" i="25"/>
  <c r="F40" i="25"/>
  <c r="P40" i="25"/>
  <c r="O40" i="25"/>
  <c r="N40" i="25"/>
  <c r="M40" i="25"/>
  <c r="L40" i="25"/>
  <c r="F43" i="25"/>
  <c r="P43" i="25"/>
  <c r="O43" i="25"/>
  <c r="N43" i="25"/>
  <c r="M43" i="25"/>
  <c r="L43" i="25"/>
  <c r="F47" i="25"/>
  <c r="P47" i="25"/>
  <c r="O47" i="25"/>
  <c r="N47" i="25"/>
  <c r="M47" i="25"/>
  <c r="L47" i="25"/>
  <c r="F22" i="25"/>
  <c r="P22" i="25"/>
  <c r="O22" i="25"/>
  <c r="N22" i="25"/>
  <c r="M22" i="25"/>
  <c r="L22" i="25"/>
  <c r="F31" i="25"/>
  <c r="P31" i="25"/>
  <c r="O31" i="25"/>
  <c r="N31" i="25"/>
  <c r="M31" i="25"/>
  <c r="L31" i="25"/>
  <c r="F75" i="25"/>
  <c r="P75" i="25"/>
  <c r="O75" i="25"/>
  <c r="N75" i="25"/>
  <c r="M75" i="25"/>
  <c r="L75" i="25"/>
  <c r="F23" i="25"/>
  <c r="P23" i="25"/>
  <c r="O23" i="25"/>
  <c r="N23" i="25"/>
  <c r="M23" i="25"/>
  <c r="L23" i="25"/>
  <c r="F24" i="25"/>
  <c r="P24" i="25"/>
  <c r="O24" i="25"/>
  <c r="N24" i="25"/>
  <c r="M24" i="25"/>
  <c r="L24" i="25"/>
  <c r="F39" i="25"/>
  <c r="P39" i="25"/>
  <c r="O39" i="25"/>
  <c r="N39" i="25"/>
  <c r="M39" i="25"/>
  <c r="L39" i="25"/>
  <c r="F41" i="25"/>
  <c r="P41" i="25"/>
  <c r="O41" i="25"/>
  <c r="N41" i="25"/>
  <c r="M41" i="25"/>
  <c r="L41" i="25"/>
  <c r="F45" i="25"/>
  <c r="P45" i="25"/>
  <c r="O45" i="25"/>
  <c r="N45" i="25"/>
  <c r="M45" i="25"/>
  <c r="L45" i="25"/>
  <c r="F72" i="25"/>
  <c r="P72" i="25"/>
  <c r="O72" i="25"/>
  <c r="N72" i="25"/>
  <c r="M72" i="25"/>
  <c r="L72" i="25"/>
  <c r="F12" i="25"/>
  <c r="P12" i="25"/>
  <c r="O12" i="25"/>
  <c r="N12" i="25"/>
  <c r="M12" i="25"/>
  <c r="L12" i="25"/>
  <c r="F35" i="25"/>
  <c r="P35" i="25"/>
  <c r="O35" i="25"/>
  <c r="N35" i="25"/>
  <c r="M35" i="25"/>
  <c r="L35" i="25"/>
  <c r="F34" i="25"/>
  <c r="P34" i="25"/>
  <c r="O34" i="25"/>
  <c r="N34" i="25"/>
  <c r="M34" i="25"/>
  <c r="L34" i="25"/>
  <c r="F62" i="25"/>
  <c r="P62" i="25"/>
  <c r="O62" i="25"/>
  <c r="N62" i="25"/>
  <c r="M62" i="25"/>
  <c r="L62" i="25"/>
  <c r="F13" i="25"/>
  <c r="P13" i="25"/>
  <c r="O13" i="25"/>
  <c r="N13" i="25"/>
  <c r="M13" i="25"/>
  <c r="L13" i="25"/>
  <c r="F26" i="25"/>
  <c r="P26" i="25"/>
  <c r="O26" i="25"/>
  <c r="N26" i="25"/>
  <c r="M26" i="25"/>
  <c r="L26" i="25"/>
  <c r="F56" i="25"/>
  <c r="P56" i="25"/>
  <c r="O56" i="25"/>
  <c r="N56" i="25"/>
  <c r="M56" i="25"/>
  <c r="L56" i="25"/>
  <c r="R3" i="19"/>
  <c r="P16" i="25"/>
  <c r="O16" i="25"/>
  <c r="N16" i="25"/>
  <c r="M16" i="25"/>
  <c r="L16" i="25"/>
  <c r="F16" i="25"/>
  <c r="F17" i="25"/>
  <c r="P17" i="25"/>
  <c r="O17" i="25"/>
  <c r="N17" i="25"/>
  <c r="M17" i="25"/>
  <c r="L17" i="25"/>
  <c r="P20" i="25"/>
  <c r="O20" i="25"/>
  <c r="N20" i="25"/>
  <c r="M20" i="25"/>
  <c r="L20" i="25"/>
  <c r="P36" i="25"/>
  <c r="O36" i="25"/>
  <c r="N36" i="25"/>
  <c r="M36" i="25"/>
  <c r="L36" i="25"/>
  <c r="F36" i="25"/>
  <c r="R287" i="25" l="1"/>
  <c r="S287" i="25" s="1"/>
  <c r="Q333" i="25"/>
  <c r="R333" i="25" s="1"/>
  <c r="S333" i="25" s="1"/>
  <c r="Q325" i="25"/>
  <c r="Q265" i="25"/>
  <c r="R265" i="25" s="1"/>
  <c r="S265" i="25" s="1"/>
  <c r="Q247" i="25"/>
  <c r="R247" i="25" s="1"/>
  <c r="S247" i="25" s="1"/>
  <c r="Q168" i="25"/>
  <c r="R168" i="25" s="1"/>
  <c r="S168" i="25" s="1"/>
  <c r="Q187" i="25"/>
  <c r="R187" i="25" s="1"/>
  <c r="S187" i="25" s="1"/>
  <c r="Q227" i="25"/>
  <c r="R227" i="25" s="1"/>
  <c r="S227" i="25" s="1"/>
  <c r="Q231" i="25"/>
  <c r="R231" i="25" s="1"/>
  <c r="S231" i="25" s="1"/>
  <c r="Q174" i="25"/>
  <c r="R174" i="25" s="1"/>
  <c r="S174" i="25" s="1"/>
  <c r="Q221" i="25"/>
  <c r="Q216" i="25"/>
  <c r="Q181" i="25"/>
  <c r="R181" i="25" s="1"/>
  <c r="S181" i="25" s="1"/>
  <c r="Q201" i="25"/>
  <c r="R201" i="25" s="1"/>
  <c r="S201" i="25" s="1"/>
  <c r="Q225" i="25"/>
  <c r="R225" i="25" s="1"/>
  <c r="S225" i="25" s="1"/>
  <c r="Q236" i="25"/>
  <c r="R236" i="25" s="1"/>
  <c r="S236" i="25" s="1"/>
  <c r="Q237" i="25"/>
  <c r="R237" i="25" s="1"/>
  <c r="S237" i="25" s="1"/>
  <c r="Q252" i="25"/>
  <c r="R252" i="25" s="1"/>
  <c r="S252" i="25" s="1"/>
  <c r="Q253" i="25"/>
  <c r="R253" i="25" s="1"/>
  <c r="S253" i="25" s="1"/>
  <c r="Q80" i="25"/>
  <c r="R80" i="25" s="1"/>
  <c r="S80" i="25" s="1"/>
  <c r="Q103" i="25"/>
  <c r="Q96" i="25"/>
  <c r="Q102" i="25"/>
  <c r="R102" i="25" s="1"/>
  <c r="S102" i="25" s="1"/>
  <c r="Q135" i="25"/>
  <c r="R135" i="25" s="1"/>
  <c r="S135" i="25" s="1"/>
  <c r="Q141" i="25"/>
  <c r="R141" i="25" s="1"/>
  <c r="S141" i="25" s="1"/>
  <c r="Q162" i="25"/>
  <c r="R162" i="25" s="1"/>
  <c r="S162" i="25" s="1"/>
  <c r="Q167" i="25"/>
  <c r="R167" i="25" s="1"/>
  <c r="S167" i="25" s="1"/>
  <c r="Q108" i="25"/>
  <c r="R108" i="25" s="1"/>
  <c r="S108" i="25" s="1"/>
  <c r="Q107" i="25"/>
  <c r="R107" i="25" s="1"/>
  <c r="S107" i="25" s="1"/>
  <c r="Q111" i="25"/>
  <c r="R111" i="25" s="1"/>
  <c r="S111" i="25" s="1"/>
  <c r="Q159" i="25"/>
  <c r="R159" i="25" s="1"/>
  <c r="S159" i="25" s="1"/>
  <c r="Q79" i="25"/>
  <c r="Q90" i="25"/>
  <c r="R90" i="25" s="1"/>
  <c r="S90" i="25" s="1"/>
  <c r="Q85" i="25"/>
  <c r="R85" i="25" s="1"/>
  <c r="S85" i="25" s="1"/>
  <c r="Q95" i="25"/>
  <c r="R95" i="25" s="1"/>
  <c r="S95" i="25" s="1"/>
  <c r="Q98" i="25"/>
  <c r="R98" i="25" s="1"/>
  <c r="S98" i="25" s="1"/>
  <c r="Q147" i="25"/>
  <c r="R147" i="25" s="1"/>
  <c r="S147" i="25" s="1"/>
  <c r="Q93" i="25"/>
  <c r="R93" i="25" s="1"/>
  <c r="S93" i="25" s="1"/>
  <c r="Q94" i="25"/>
  <c r="R94" i="25" s="1"/>
  <c r="S94" i="25" s="1"/>
  <c r="Q114" i="25"/>
  <c r="R114" i="25" s="1"/>
  <c r="S114" i="25" s="1"/>
  <c r="Q118" i="25"/>
  <c r="R118" i="25" s="1"/>
  <c r="S118" i="25" s="1"/>
  <c r="Q117" i="25"/>
  <c r="R117" i="25" s="1"/>
  <c r="S117" i="25" s="1"/>
  <c r="Q124" i="25"/>
  <c r="Q140" i="25"/>
  <c r="R140" i="25" s="1"/>
  <c r="S140" i="25" s="1"/>
  <c r="Q144" i="25"/>
  <c r="R144" i="25" s="1"/>
  <c r="S144" i="25" s="1"/>
  <c r="Q143" i="25"/>
  <c r="R143" i="25" s="1"/>
  <c r="S143" i="25" s="1"/>
  <c r="Q149" i="25"/>
  <c r="R149" i="25" s="1"/>
  <c r="S149" i="25" s="1"/>
  <c r="Q164" i="25"/>
  <c r="R164" i="25" s="1"/>
  <c r="S164" i="25" s="1"/>
  <c r="Q106" i="25"/>
  <c r="R106" i="25" s="1"/>
  <c r="S106" i="25" s="1"/>
  <c r="Q122" i="25"/>
  <c r="R122" i="25" s="1"/>
  <c r="S122" i="25" s="1"/>
  <c r="Q121" i="25"/>
  <c r="R121" i="25" s="1"/>
  <c r="S121" i="25" s="1"/>
  <c r="Q91" i="25"/>
  <c r="R91" i="25" s="1"/>
  <c r="S91" i="25" s="1"/>
  <c r="Q154" i="25"/>
  <c r="Q116" i="25"/>
  <c r="R116" i="25" s="1"/>
  <c r="S116" i="25" s="1"/>
  <c r="Q120" i="25"/>
  <c r="R120" i="25" s="1"/>
  <c r="S120" i="25" s="1"/>
  <c r="Q119" i="25"/>
  <c r="R119" i="25" s="1"/>
  <c r="S119" i="25" s="1"/>
  <c r="Q126" i="25"/>
  <c r="R126" i="25" s="1"/>
  <c r="S126" i="25" s="1"/>
  <c r="Q133" i="25"/>
  <c r="R133" i="25" s="1"/>
  <c r="S133" i="25" s="1"/>
  <c r="Q161" i="25"/>
  <c r="Q81" i="25"/>
  <c r="R81" i="25" s="1"/>
  <c r="S81" i="25" s="1"/>
  <c r="Q82" i="25"/>
  <c r="R82" i="25" s="1"/>
  <c r="S82" i="25" s="1"/>
  <c r="Q128" i="25"/>
  <c r="R128" i="25" s="1"/>
  <c r="S128" i="25" s="1"/>
  <c r="Q99" i="25"/>
  <c r="Q100" i="25"/>
  <c r="R100" i="25" s="1"/>
  <c r="S100" i="25" s="1"/>
  <c r="Q83" i="25"/>
  <c r="R83" i="25" s="1"/>
  <c r="S83" i="25" s="1"/>
  <c r="Q84" i="25"/>
  <c r="R84" i="25" s="1"/>
  <c r="S84" i="25" s="1"/>
  <c r="Q97" i="25"/>
  <c r="R97" i="25" s="1"/>
  <c r="S97" i="25" s="1"/>
  <c r="Q131" i="25"/>
  <c r="R131" i="25" s="1"/>
  <c r="S131" i="25" s="1"/>
  <c r="Q125" i="25"/>
  <c r="Q127" i="25"/>
  <c r="R127" i="25" s="1"/>
  <c r="S127" i="25" s="1"/>
  <c r="Q130" i="25"/>
  <c r="R130" i="25" s="1"/>
  <c r="S130" i="25" s="1"/>
  <c r="Q145" i="25"/>
  <c r="R145" i="25" s="1"/>
  <c r="S145" i="25" s="1"/>
  <c r="Q148" i="25"/>
  <c r="R148" i="25" s="1"/>
  <c r="S148" i="25" s="1"/>
  <c r="Q150" i="25"/>
  <c r="Q132" i="25"/>
  <c r="Q137" i="25"/>
  <c r="R137" i="25" s="1"/>
  <c r="S137" i="25" s="1"/>
  <c r="Q142" i="25"/>
  <c r="R142" i="25" s="1"/>
  <c r="S142" i="25" s="1"/>
  <c r="Q146" i="25"/>
  <c r="Q153" i="25"/>
  <c r="R153" i="25" s="1"/>
  <c r="S153" i="25" s="1"/>
  <c r="Q166" i="25"/>
  <c r="Q105" i="25"/>
  <c r="Q157" i="25"/>
  <c r="R157" i="25" s="1"/>
  <c r="S157" i="25" s="1"/>
  <c r="Q86" i="25"/>
  <c r="R86" i="25" s="1"/>
  <c r="S86" i="25" s="1"/>
  <c r="Q110" i="25"/>
  <c r="R110" i="25" s="1"/>
  <c r="S110" i="25" s="1"/>
  <c r="Q158" i="25"/>
  <c r="Q163" i="25"/>
  <c r="R163" i="25" s="1"/>
  <c r="S163" i="25" s="1"/>
  <c r="Q92" i="25"/>
  <c r="R92" i="25" s="1"/>
  <c r="S92" i="25" s="1"/>
  <c r="Q109" i="25"/>
  <c r="R109" i="25" s="1"/>
  <c r="S109" i="25" s="1"/>
  <c r="Q160" i="25"/>
  <c r="R160" i="25" s="1"/>
  <c r="S160" i="25" s="1"/>
  <c r="Q89" i="25"/>
  <c r="R89" i="25" s="1"/>
  <c r="S89" i="25" s="1"/>
  <c r="Q101" i="25"/>
  <c r="R101" i="25" s="1"/>
  <c r="S101" i="25" s="1"/>
  <c r="Q139" i="25"/>
  <c r="R139" i="25" s="1"/>
  <c r="S139" i="25" s="1"/>
  <c r="Q88" i="25"/>
  <c r="Q113" i="25"/>
  <c r="R113" i="25" s="1"/>
  <c r="S113" i="25" s="1"/>
  <c r="Q123" i="25"/>
  <c r="R123" i="25" s="1"/>
  <c r="S123" i="25" s="1"/>
  <c r="Q134" i="25"/>
  <c r="Q138" i="25"/>
  <c r="Q151" i="25"/>
  <c r="R151" i="25" s="1"/>
  <c r="S151" i="25" s="1"/>
  <c r="Q155" i="25"/>
  <c r="R155" i="25" s="1"/>
  <c r="S155" i="25" s="1"/>
  <c r="Q87" i="25"/>
  <c r="Q165" i="25"/>
  <c r="R165" i="25" s="1"/>
  <c r="S165" i="25" s="1"/>
  <c r="Q129" i="25"/>
  <c r="R129" i="25" s="1"/>
  <c r="S129" i="25" s="1"/>
  <c r="Q136" i="25"/>
  <c r="R136" i="25" s="1"/>
  <c r="S136" i="25" s="1"/>
  <c r="Q156" i="25"/>
  <c r="R156" i="25" s="1"/>
  <c r="S156" i="25" s="1"/>
  <c r="Q104" i="25"/>
  <c r="R104" i="25" s="1"/>
  <c r="S104" i="25" s="1"/>
  <c r="Q112" i="25"/>
  <c r="R112" i="25" s="1"/>
  <c r="S112" i="25" s="1"/>
  <c r="Q115" i="25"/>
  <c r="R115" i="25" s="1"/>
  <c r="S115" i="25" s="1"/>
  <c r="Q152" i="25"/>
  <c r="R152" i="25" s="1"/>
  <c r="S152" i="25" s="1"/>
  <c r="Q2" i="25"/>
  <c r="R2" i="25" s="1"/>
  <c r="S2" i="25" s="1"/>
  <c r="Q4" i="25"/>
  <c r="R4" i="25" s="1"/>
  <c r="S4" i="25" s="1"/>
  <c r="Q11" i="25"/>
  <c r="R11" i="25" s="1"/>
  <c r="S11" i="25" s="1"/>
  <c r="Q29" i="25"/>
  <c r="R29" i="25" s="1"/>
  <c r="S29" i="25" s="1"/>
  <c r="Q28" i="25"/>
  <c r="R28" i="25" s="1"/>
  <c r="S28" i="25" s="1"/>
  <c r="Q46" i="25"/>
  <c r="R46" i="25" s="1"/>
  <c r="S46" i="25" s="1"/>
  <c r="Q76" i="25"/>
  <c r="R76" i="25" s="1"/>
  <c r="S76" i="25" s="1"/>
  <c r="Q10" i="25"/>
  <c r="Q49" i="25"/>
  <c r="R49" i="25" s="1"/>
  <c r="S49" i="25" s="1"/>
  <c r="Q50" i="25"/>
  <c r="R50" i="25" s="1"/>
  <c r="S50" i="25" s="1"/>
  <c r="Q57" i="25"/>
  <c r="R57" i="25" s="1"/>
  <c r="S57" i="25" s="1"/>
  <c r="Q58" i="25"/>
  <c r="R58" i="25" s="1"/>
  <c r="S58" i="25" s="1"/>
  <c r="Q6" i="25"/>
  <c r="Q25" i="25"/>
  <c r="Q73" i="25"/>
  <c r="R73" i="25" s="1"/>
  <c r="S73" i="25" s="1"/>
  <c r="Q77" i="25"/>
  <c r="R77" i="25" s="1"/>
  <c r="S77" i="25" s="1"/>
  <c r="Q78" i="25"/>
  <c r="Q7" i="25"/>
  <c r="R7" i="25" s="1"/>
  <c r="S7" i="25" s="1"/>
  <c r="Q15" i="25"/>
  <c r="Q53" i="25"/>
  <c r="R53" i="25" s="1"/>
  <c r="S53" i="25" s="1"/>
  <c r="Q5" i="25"/>
  <c r="R5" i="25" s="1"/>
  <c r="S5" i="25" s="1"/>
  <c r="Q19" i="25"/>
  <c r="R19" i="25" s="1"/>
  <c r="S19" i="25" s="1"/>
  <c r="Q27" i="25"/>
  <c r="R27" i="25" s="1"/>
  <c r="S27" i="25" s="1"/>
  <c r="Q55" i="25"/>
  <c r="Q38" i="25"/>
  <c r="R38" i="25" s="1"/>
  <c r="S38" i="25" s="1"/>
  <c r="Q42" i="25"/>
  <c r="R42" i="25" s="1"/>
  <c r="S42" i="25" s="1"/>
  <c r="Q54" i="25"/>
  <c r="R54" i="25" s="1"/>
  <c r="S54" i="25" s="1"/>
  <c r="Q60" i="25"/>
  <c r="R60" i="25" s="1"/>
  <c r="S60" i="25" s="1"/>
  <c r="Q69" i="25"/>
  <c r="R69" i="25" s="1"/>
  <c r="S69" i="25" s="1"/>
  <c r="Q74" i="25"/>
  <c r="R74" i="25" s="1"/>
  <c r="S74" i="25" s="1"/>
  <c r="Q9" i="25"/>
  <c r="R9" i="25" s="1"/>
  <c r="S9" i="25" s="1"/>
  <c r="Q48" i="25"/>
  <c r="Q51" i="25"/>
  <c r="Q61" i="25"/>
  <c r="R61" i="25" s="1"/>
  <c r="S61" i="25" s="1"/>
  <c r="Q67" i="25"/>
  <c r="R67" i="25" s="1"/>
  <c r="S67" i="25" s="1"/>
  <c r="Q68" i="25"/>
  <c r="R68" i="25" s="1"/>
  <c r="S68" i="25" s="1"/>
  <c r="Q30" i="25"/>
  <c r="Q37" i="25"/>
  <c r="Q3" i="25"/>
  <c r="R3" i="25" s="1"/>
  <c r="S3" i="25" s="1"/>
  <c r="Q8" i="25"/>
  <c r="Q18" i="25"/>
  <c r="Q52" i="25"/>
  <c r="Q44" i="25"/>
  <c r="R44" i="25" s="1"/>
  <c r="S44" i="25" s="1"/>
  <c r="Q33" i="25"/>
  <c r="R33" i="25" s="1"/>
  <c r="S33" i="25" s="1"/>
  <c r="Q59" i="25"/>
  <c r="R59" i="25" s="1"/>
  <c r="S59" i="25" s="1"/>
  <c r="Q70" i="25"/>
  <c r="R70" i="25" s="1"/>
  <c r="S70" i="25" s="1"/>
  <c r="Q14" i="25"/>
  <c r="R14" i="25" s="1"/>
  <c r="S14" i="25" s="1"/>
  <c r="Q71" i="25"/>
  <c r="R71" i="25" s="1"/>
  <c r="S71" i="25" s="1"/>
  <c r="Q64" i="25"/>
  <c r="R64" i="25" s="1"/>
  <c r="S64" i="25" s="1"/>
  <c r="Q63" i="25"/>
  <c r="R63" i="25" s="1"/>
  <c r="S63" i="25" s="1"/>
  <c r="Q65" i="25"/>
  <c r="R65" i="25" s="1"/>
  <c r="S65" i="25" s="1"/>
  <c r="Q21" i="25"/>
  <c r="R21" i="25" s="1"/>
  <c r="S21" i="25" s="1"/>
  <c r="Q32" i="25"/>
  <c r="R32" i="25" s="1"/>
  <c r="S32" i="25" s="1"/>
  <c r="Q66" i="25"/>
  <c r="R66" i="25" s="1"/>
  <c r="S66" i="25" s="1"/>
  <c r="Q40" i="25"/>
  <c r="R40" i="25" s="1"/>
  <c r="S40" i="25" s="1"/>
  <c r="Q43" i="25"/>
  <c r="R43" i="25" s="1"/>
  <c r="S43" i="25" s="1"/>
  <c r="Q47" i="25"/>
  <c r="R47" i="25" s="1"/>
  <c r="S47" i="25" s="1"/>
  <c r="Q22" i="25"/>
  <c r="R22" i="25" s="1"/>
  <c r="S22" i="25" s="1"/>
  <c r="Q31" i="25"/>
  <c r="R31" i="25" s="1"/>
  <c r="S31" i="25" s="1"/>
  <c r="Q75" i="25"/>
  <c r="R75" i="25" s="1"/>
  <c r="S75" i="25" s="1"/>
  <c r="Q23" i="25"/>
  <c r="R23" i="25" s="1"/>
  <c r="S23" i="25" s="1"/>
  <c r="Q24" i="25"/>
  <c r="R24" i="25" s="1"/>
  <c r="S24" i="25" s="1"/>
  <c r="Q39" i="25"/>
  <c r="R39" i="25" s="1"/>
  <c r="S39" i="25" s="1"/>
  <c r="Q41" i="25"/>
  <c r="R41" i="25" s="1"/>
  <c r="S41" i="25" s="1"/>
  <c r="Q45" i="25"/>
  <c r="R45" i="25" s="1"/>
  <c r="S45" i="25" s="1"/>
  <c r="Q72" i="25"/>
  <c r="R72" i="25" s="1"/>
  <c r="S72" i="25" s="1"/>
  <c r="Q12" i="25"/>
  <c r="Q35" i="25"/>
  <c r="R35" i="25" s="1"/>
  <c r="S35" i="25" s="1"/>
  <c r="Q34" i="25"/>
  <c r="R34" i="25" s="1"/>
  <c r="S34" i="25" s="1"/>
  <c r="Q62" i="25"/>
  <c r="Q13" i="25"/>
  <c r="R13" i="25" s="1"/>
  <c r="S13" i="25" s="1"/>
  <c r="Q26" i="25"/>
  <c r="R26" i="25" s="1"/>
  <c r="S26" i="25" s="1"/>
  <c r="Q56" i="25"/>
  <c r="R56" i="25" s="1"/>
  <c r="S56" i="25" s="1"/>
  <c r="Q16" i="25"/>
  <c r="Q17" i="25"/>
  <c r="R17" i="25" s="1"/>
  <c r="S17" i="25" s="1"/>
  <c r="Q20" i="25"/>
  <c r="R20" i="25" s="1"/>
  <c r="S20" i="25" s="1"/>
  <c r="Q36" i="25"/>
  <c r="R36" i="25" s="1"/>
  <c r="S36" i="25" s="1"/>
  <c r="P890" i="19"/>
  <c r="O890" i="19"/>
  <c r="N890" i="19"/>
  <c r="M890" i="19"/>
  <c r="L890" i="19"/>
  <c r="H1166" i="19"/>
  <c r="F890" i="19"/>
  <c r="P886" i="19"/>
  <c r="O886" i="19"/>
  <c r="N886" i="19"/>
  <c r="M886" i="19"/>
  <c r="L886" i="19"/>
  <c r="F886" i="19"/>
  <c r="P885" i="19"/>
  <c r="O885" i="19"/>
  <c r="N885" i="19"/>
  <c r="M885" i="19"/>
  <c r="L885" i="19"/>
  <c r="F885" i="19"/>
  <c r="P884" i="19"/>
  <c r="O884" i="19"/>
  <c r="N884" i="19"/>
  <c r="M884" i="19"/>
  <c r="L884" i="19"/>
  <c r="F884" i="19"/>
  <c r="P883" i="19"/>
  <c r="O883" i="19"/>
  <c r="N883" i="19"/>
  <c r="M883" i="19"/>
  <c r="L883" i="19"/>
  <c r="F883" i="19"/>
  <c r="P882" i="19"/>
  <c r="O882" i="19"/>
  <c r="N882" i="19"/>
  <c r="M882" i="19"/>
  <c r="L882" i="19"/>
  <c r="F882" i="19"/>
  <c r="P879" i="19"/>
  <c r="O879" i="19"/>
  <c r="N879" i="19"/>
  <c r="M879" i="19"/>
  <c r="L879" i="19"/>
  <c r="F879" i="19"/>
  <c r="P876" i="19"/>
  <c r="O876" i="19"/>
  <c r="N876" i="19"/>
  <c r="M876" i="19"/>
  <c r="L876" i="19"/>
  <c r="F876" i="19"/>
  <c r="P875" i="19"/>
  <c r="O875" i="19"/>
  <c r="N875" i="19"/>
  <c r="M875" i="19"/>
  <c r="L875" i="19"/>
  <c r="F875" i="19"/>
  <c r="P874" i="19"/>
  <c r="O874" i="19"/>
  <c r="N874" i="19"/>
  <c r="M874" i="19"/>
  <c r="L874" i="19"/>
  <c r="F874" i="19"/>
  <c r="P873" i="19"/>
  <c r="O873" i="19"/>
  <c r="N873" i="19"/>
  <c r="M873" i="19"/>
  <c r="L873" i="19"/>
  <c r="F873" i="19"/>
  <c r="P872" i="19"/>
  <c r="O872" i="19"/>
  <c r="N872" i="19"/>
  <c r="M872" i="19"/>
  <c r="L872" i="19"/>
  <c r="F872" i="19"/>
  <c r="P871" i="19"/>
  <c r="O871" i="19"/>
  <c r="N871" i="19"/>
  <c r="M871" i="19"/>
  <c r="L871" i="19"/>
  <c r="F871" i="19"/>
  <c r="P870" i="19"/>
  <c r="O870" i="19"/>
  <c r="N870" i="19"/>
  <c r="M870" i="19"/>
  <c r="L870" i="19"/>
  <c r="F870" i="19"/>
  <c r="P869" i="19"/>
  <c r="O869" i="19"/>
  <c r="N869" i="19"/>
  <c r="M869" i="19"/>
  <c r="L869" i="19"/>
  <c r="F869" i="19"/>
  <c r="P868" i="19"/>
  <c r="O868" i="19"/>
  <c r="N868" i="19"/>
  <c r="M868" i="19"/>
  <c r="L868" i="19"/>
  <c r="F868" i="19"/>
  <c r="P867" i="19"/>
  <c r="O867" i="19"/>
  <c r="N867" i="19"/>
  <c r="M867" i="19"/>
  <c r="L867" i="19"/>
  <c r="F867" i="19"/>
  <c r="P865" i="19"/>
  <c r="O865" i="19"/>
  <c r="N865" i="19"/>
  <c r="M865" i="19"/>
  <c r="L865" i="19"/>
  <c r="F865" i="19"/>
  <c r="R134" i="25" l="1"/>
  <c r="Q890" i="19"/>
  <c r="Q886" i="19"/>
  <c r="Q885" i="19"/>
  <c r="Q884" i="19"/>
  <c r="Q883" i="19"/>
  <c r="Q882" i="19"/>
  <c r="Q879" i="19"/>
  <c r="Q876" i="19"/>
  <c r="Q875" i="19"/>
  <c r="Q874" i="19"/>
  <c r="Q873" i="19"/>
  <c r="Q872" i="19"/>
  <c r="Q871" i="19"/>
  <c r="Q870" i="19"/>
  <c r="Q869" i="19"/>
  <c r="Q868" i="19"/>
  <c r="R868" i="19" s="1"/>
  <c r="S868" i="19" s="1"/>
  <c r="Q867" i="19"/>
  <c r="Q865" i="19"/>
  <c r="P862" i="19"/>
  <c r="O862" i="19"/>
  <c r="N862" i="19"/>
  <c r="M862" i="19"/>
  <c r="L862" i="19"/>
  <c r="F862" i="19"/>
  <c r="P861" i="19"/>
  <c r="O861" i="19"/>
  <c r="N861" i="19"/>
  <c r="M861" i="19"/>
  <c r="L861" i="19"/>
  <c r="F861" i="19"/>
  <c r="P860" i="19"/>
  <c r="O860" i="19"/>
  <c r="N860" i="19"/>
  <c r="M860" i="19"/>
  <c r="L860" i="19"/>
  <c r="F860" i="19"/>
  <c r="P859" i="19"/>
  <c r="O859" i="19"/>
  <c r="N859" i="19"/>
  <c r="M859" i="19"/>
  <c r="L859" i="19"/>
  <c r="F859" i="19"/>
  <c r="P858" i="19"/>
  <c r="O858" i="19"/>
  <c r="N858" i="19"/>
  <c r="M858" i="19"/>
  <c r="L858" i="19"/>
  <c r="F858" i="19"/>
  <c r="P857" i="19"/>
  <c r="O857" i="19"/>
  <c r="N857" i="19"/>
  <c r="M857" i="19"/>
  <c r="L857" i="19"/>
  <c r="F857" i="19"/>
  <c r="P856" i="19"/>
  <c r="O856" i="19"/>
  <c r="N856" i="19"/>
  <c r="M856" i="19"/>
  <c r="L856" i="19"/>
  <c r="F856" i="19"/>
  <c r="P854" i="19"/>
  <c r="O854" i="19"/>
  <c r="N854" i="19"/>
  <c r="M854" i="19"/>
  <c r="L854" i="19"/>
  <c r="F854" i="19"/>
  <c r="P852" i="19"/>
  <c r="O852" i="19"/>
  <c r="N852" i="19"/>
  <c r="M852" i="19"/>
  <c r="L852" i="19"/>
  <c r="F852" i="19"/>
  <c r="P850" i="19"/>
  <c r="O850" i="19"/>
  <c r="N850" i="19"/>
  <c r="M850" i="19"/>
  <c r="L850" i="19"/>
  <c r="F850" i="19"/>
  <c r="P849" i="19"/>
  <c r="O849" i="19"/>
  <c r="N849" i="19"/>
  <c r="M849" i="19"/>
  <c r="L849" i="19"/>
  <c r="F849" i="19"/>
  <c r="P848" i="19"/>
  <c r="O848" i="19"/>
  <c r="N848" i="19"/>
  <c r="M848" i="19"/>
  <c r="L848" i="19"/>
  <c r="F848" i="19"/>
  <c r="P846" i="19"/>
  <c r="O846" i="19"/>
  <c r="N846" i="19"/>
  <c r="M846" i="19"/>
  <c r="L846" i="19"/>
  <c r="F846" i="19"/>
  <c r="P840" i="19"/>
  <c r="O840" i="19"/>
  <c r="N840" i="19"/>
  <c r="M840" i="19"/>
  <c r="L840" i="19"/>
  <c r="F840" i="19"/>
  <c r="P839" i="19"/>
  <c r="O839" i="19"/>
  <c r="N839" i="19"/>
  <c r="M839" i="19"/>
  <c r="L839" i="19"/>
  <c r="F839" i="19"/>
  <c r="P836" i="19"/>
  <c r="O836" i="19"/>
  <c r="N836" i="19"/>
  <c r="M836" i="19"/>
  <c r="L836" i="19"/>
  <c r="F836" i="19"/>
  <c r="P834" i="19"/>
  <c r="O834" i="19"/>
  <c r="N834" i="19"/>
  <c r="M834" i="19"/>
  <c r="L834" i="19"/>
  <c r="F834" i="19"/>
  <c r="P833" i="19"/>
  <c r="O833" i="19"/>
  <c r="N833" i="19"/>
  <c r="M833" i="19"/>
  <c r="L833" i="19"/>
  <c r="F833" i="19"/>
  <c r="P831" i="19"/>
  <c r="O831" i="19"/>
  <c r="N831" i="19"/>
  <c r="M831" i="19"/>
  <c r="L831" i="19"/>
  <c r="F831" i="19"/>
  <c r="P830" i="19"/>
  <c r="O830" i="19"/>
  <c r="N830" i="19"/>
  <c r="M830" i="19"/>
  <c r="L830" i="19"/>
  <c r="F830" i="19"/>
  <c r="P826" i="19"/>
  <c r="O826" i="19"/>
  <c r="N826" i="19"/>
  <c r="M826" i="19"/>
  <c r="L826" i="19"/>
  <c r="F826" i="19"/>
  <c r="P821" i="19"/>
  <c r="O821" i="19"/>
  <c r="N821" i="19"/>
  <c r="M821" i="19"/>
  <c r="L821" i="19"/>
  <c r="F821" i="19"/>
  <c r="P819" i="19"/>
  <c r="O819" i="19"/>
  <c r="N819" i="19"/>
  <c r="M819" i="19"/>
  <c r="L819" i="19"/>
  <c r="F819" i="19"/>
  <c r="P818" i="19"/>
  <c r="O818" i="19"/>
  <c r="N818" i="19"/>
  <c r="M818" i="19"/>
  <c r="L818" i="19"/>
  <c r="F818" i="19"/>
  <c r="P817" i="19"/>
  <c r="O817" i="19"/>
  <c r="N817" i="19"/>
  <c r="M817" i="19"/>
  <c r="L817" i="19"/>
  <c r="F817" i="19"/>
  <c r="P816" i="19"/>
  <c r="O816" i="19"/>
  <c r="N816" i="19"/>
  <c r="M816" i="19"/>
  <c r="L816" i="19"/>
  <c r="F816" i="19"/>
  <c r="P815" i="19"/>
  <c r="O815" i="19"/>
  <c r="N815" i="19"/>
  <c r="M815" i="19"/>
  <c r="L815" i="19"/>
  <c r="F815" i="19"/>
  <c r="P813" i="19"/>
  <c r="O813" i="19"/>
  <c r="N813" i="19"/>
  <c r="M813" i="19"/>
  <c r="L813" i="19"/>
  <c r="F813" i="19"/>
  <c r="P812" i="19"/>
  <c r="O812" i="19"/>
  <c r="N812" i="19"/>
  <c r="M812" i="19"/>
  <c r="L812" i="19"/>
  <c r="F812" i="19"/>
  <c r="P811" i="19"/>
  <c r="O811" i="19"/>
  <c r="N811" i="19"/>
  <c r="M811" i="19"/>
  <c r="L811" i="19"/>
  <c r="F811" i="19"/>
  <c r="F810" i="19"/>
  <c r="P810" i="19"/>
  <c r="O810" i="19"/>
  <c r="N810" i="19"/>
  <c r="M810" i="19"/>
  <c r="L810" i="19"/>
  <c r="P809" i="19"/>
  <c r="O809" i="19"/>
  <c r="N809" i="19"/>
  <c r="M809" i="19"/>
  <c r="L809" i="19"/>
  <c r="F809" i="19"/>
  <c r="P808" i="19"/>
  <c r="O808" i="19"/>
  <c r="N808" i="19"/>
  <c r="M808" i="19"/>
  <c r="L808" i="19"/>
  <c r="F808" i="19"/>
  <c r="P807" i="19"/>
  <c r="O807" i="19"/>
  <c r="N807" i="19"/>
  <c r="M807" i="19"/>
  <c r="L807" i="19"/>
  <c r="F807" i="19"/>
  <c r="P806" i="19"/>
  <c r="O806" i="19"/>
  <c r="N806" i="19"/>
  <c r="M806" i="19"/>
  <c r="L806" i="19"/>
  <c r="F806" i="19"/>
  <c r="P805" i="19"/>
  <c r="O805" i="19"/>
  <c r="N805" i="19"/>
  <c r="M805" i="19"/>
  <c r="L805" i="19"/>
  <c r="F805" i="19"/>
  <c r="P804" i="19"/>
  <c r="O804" i="19"/>
  <c r="N804" i="19"/>
  <c r="M804" i="19"/>
  <c r="L804" i="19"/>
  <c r="F804" i="19"/>
  <c r="P803" i="19"/>
  <c r="O803" i="19"/>
  <c r="N803" i="19"/>
  <c r="M803" i="19"/>
  <c r="L803" i="19"/>
  <c r="F803" i="19"/>
  <c r="P802" i="19"/>
  <c r="O802" i="19"/>
  <c r="N802" i="19"/>
  <c r="M802" i="19"/>
  <c r="L802" i="19"/>
  <c r="F802" i="19"/>
  <c r="P801" i="19"/>
  <c r="O801" i="19"/>
  <c r="N801" i="19"/>
  <c r="M801" i="19"/>
  <c r="L801" i="19"/>
  <c r="F801" i="19"/>
  <c r="P800" i="19"/>
  <c r="O800" i="19"/>
  <c r="N800" i="19"/>
  <c r="M800" i="19"/>
  <c r="L800" i="19"/>
  <c r="F800" i="19"/>
  <c r="P798" i="19"/>
  <c r="O798" i="19"/>
  <c r="N798" i="19"/>
  <c r="M798" i="19"/>
  <c r="L798" i="19"/>
  <c r="F798" i="19"/>
  <c r="P797" i="19"/>
  <c r="O797" i="19"/>
  <c r="N797" i="19"/>
  <c r="M797" i="19"/>
  <c r="L797" i="19"/>
  <c r="F797" i="19"/>
  <c r="P796" i="19"/>
  <c r="O796" i="19"/>
  <c r="N796" i="19"/>
  <c r="M796" i="19"/>
  <c r="L796" i="19"/>
  <c r="F796" i="19"/>
  <c r="P795" i="19"/>
  <c r="O795" i="19"/>
  <c r="N795" i="19"/>
  <c r="M795" i="19"/>
  <c r="L795" i="19"/>
  <c r="F795" i="19"/>
  <c r="P793" i="19"/>
  <c r="O793" i="19"/>
  <c r="N793" i="19"/>
  <c r="M793" i="19"/>
  <c r="L793" i="19"/>
  <c r="F793" i="19"/>
  <c r="P792" i="19"/>
  <c r="O792" i="19"/>
  <c r="N792" i="19"/>
  <c r="M792" i="19"/>
  <c r="L792" i="19"/>
  <c r="F792" i="19"/>
  <c r="P791" i="19"/>
  <c r="O791" i="19"/>
  <c r="N791" i="19"/>
  <c r="M791" i="19"/>
  <c r="L791" i="19"/>
  <c r="F791" i="19"/>
  <c r="P790" i="19"/>
  <c r="O790" i="19"/>
  <c r="N790" i="19"/>
  <c r="M790" i="19"/>
  <c r="L790" i="19"/>
  <c r="F790" i="19"/>
  <c r="P789" i="19"/>
  <c r="O789" i="19"/>
  <c r="N789" i="19"/>
  <c r="M789" i="19"/>
  <c r="L789" i="19"/>
  <c r="F789" i="19"/>
  <c r="P788" i="19"/>
  <c r="O788" i="19"/>
  <c r="N788" i="19"/>
  <c r="M788" i="19"/>
  <c r="L788" i="19"/>
  <c r="F788" i="19"/>
  <c r="P787" i="19"/>
  <c r="O787" i="19"/>
  <c r="N787" i="19"/>
  <c r="M787" i="19"/>
  <c r="L787" i="19"/>
  <c r="F787" i="19"/>
  <c r="P786" i="19"/>
  <c r="O786" i="19"/>
  <c r="N786" i="19"/>
  <c r="M786" i="19"/>
  <c r="L786" i="19"/>
  <c r="F786" i="19"/>
  <c r="P785" i="19"/>
  <c r="O785" i="19"/>
  <c r="N785" i="19"/>
  <c r="M785" i="19"/>
  <c r="L785" i="19"/>
  <c r="F785" i="19"/>
  <c r="P784" i="19"/>
  <c r="O784" i="19"/>
  <c r="N784" i="19"/>
  <c r="M784" i="19"/>
  <c r="L784" i="19"/>
  <c r="F784" i="19"/>
  <c r="P780" i="19"/>
  <c r="O780" i="19"/>
  <c r="N780" i="19"/>
  <c r="M780" i="19"/>
  <c r="L780" i="19"/>
  <c r="F780" i="19"/>
  <c r="P779" i="19"/>
  <c r="O779" i="19"/>
  <c r="N779" i="19"/>
  <c r="M779" i="19"/>
  <c r="L779" i="19"/>
  <c r="F779" i="19"/>
  <c r="P778" i="19"/>
  <c r="O778" i="19"/>
  <c r="N778" i="19"/>
  <c r="M778" i="19"/>
  <c r="L778" i="19"/>
  <c r="F778" i="19"/>
  <c r="P777" i="19"/>
  <c r="O777" i="19"/>
  <c r="N777" i="19"/>
  <c r="M777" i="19"/>
  <c r="L777" i="19"/>
  <c r="F777" i="19"/>
  <c r="P776" i="19"/>
  <c r="O776" i="19"/>
  <c r="N776" i="19"/>
  <c r="M776" i="19"/>
  <c r="L776" i="19"/>
  <c r="F776" i="19"/>
  <c r="P775" i="19"/>
  <c r="O775" i="19"/>
  <c r="N775" i="19"/>
  <c r="M775" i="19"/>
  <c r="L775" i="19"/>
  <c r="F775" i="19"/>
  <c r="P773" i="19"/>
  <c r="O773" i="19"/>
  <c r="N773" i="19"/>
  <c r="M773" i="19"/>
  <c r="L773" i="19"/>
  <c r="F773" i="19"/>
  <c r="P772" i="19"/>
  <c r="O772" i="19"/>
  <c r="N772" i="19"/>
  <c r="M772" i="19"/>
  <c r="L772" i="19"/>
  <c r="F772" i="19"/>
  <c r="P770" i="19"/>
  <c r="O770" i="19"/>
  <c r="N770" i="19"/>
  <c r="M770" i="19"/>
  <c r="L770" i="19"/>
  <c r="F770" i="19"/>
  <c r="P769" i="19"/>
  <c r="O769" i="19"/>
  <c r="N769" i="19"/>
  <c r="M769" i="19"/>
  <c r="L769" i="19"/>
  <c r="F769" i="19"/>
  <c r="P768" i="19"/>
  <c r="O768" i="19"/>
  <c r="N768" i="19"/>
  <c r="M768" i="19"/>
  <c r="L768" i="19"/>
  <c r="F768" i="19"/>
  <c r="P767" i="19"/>
  <c r="O767" i="19"/>
  <c r="N767" i="19"/>
  <c r="M767" i="19"/>
  <c r="L767" i="19"/>
  <c r="F767" i="19"/>
  <c r="P766" i="19"/>
  <c r="O766" i="19"/>
  <c r="N766" i="19"/>
  <c r="M766" i="19"/>
  <c r="L766" i="19"/>
  <c r="F766" i="19"/>
  <c r="P765" i="19"/>
  <c r="O765" i="19"/>
  <c r="N765" i="19"/>
  <c r="M765" i="19"/>
  <c r="L765" i="19"/>
  <c r="F765" i="19"/>
  <c r="P764" i="19"/>
  <c r="O764" i="19"/>
  <c r="N764" i="19"/>
  <c r="M764" i="19"/>
  <c r="L764" i="19"/>
  <c r="F764" i="19"/>
  <c r="P763" i="19"/>
  <c r="O763" i="19"/>
  <c r="N763" i="19"/>
  <c r="M763" i="19"/>
  <c r="L763" i="19"/>
  <c r="F763" i="19"/>
  <c r="P762" i="19"/>
  <c r="O762" i="19"/>
  <c r="N762" i="19"/>
  <c r="M762" i="19"/>
  <c r="L762" i="19"/>
  <c r="F762" i="19"/>
  <c r="P761" i="19"/>
  <c r="O761" i="19"/>
  <c r="N761" i="19"/>
  <c r="M761" i="19"/>
  <c r="L761" i="19"/>
  <c r="F761" i="19"/>
  <c r="P760" i="19"/>
  <c r="O760" i="19"/>
  <c r="N760" i="19"/>
  <c r="M760" i="19"/>
  <c r="L760" i="19"/>
  <c r="F760" i="19"/>
  <c r="P759" i="19"/>
  <c r="O759" i="19"/>
  <c r="N759" i="19"/>
  <c r="M759" i="19"/>
  <c r="L759" i="19"/>
  <c r="F759" i="19"/>
  <c r="P756" i="19"/>
  <c r="O756" i="19"/>
  <c r="N756" i="19"/>
  <c r="M756" i="19"/>
  <c r="L756" i="19"/>
  <c r="F756" i="19"/>
  <c r="L755" i="19"/>
  <c r="F755" i="19"/>
  <c r="P753" i="19"/>
  <c r="O753" i="19"/>
  <c r="N753" i="19"/>
  <c r="M753" i="19"/>
  <c r="L753" i="19"/>
  <c r="F753" i="19"/>
  <c r="P752" i="19"/>
  <c r="O752" i="19"/>
  <c r="N752" i="19"/>
  <c r="M752" i="19"/>
  <c r="L752" i="19"/>
  <c r="F752" i="19"/>
  <c r="P747" i="19"/>
  <c r="O747" i="19"/>
  <c r="N747" i="19"/>
  <c r="M747" i="19"/>
  <c r="L747" i="19"/>
  <c r="F747" i="19"/>
  <c r="P746" i="19"/>
  <c r="O746" i="19"/>
  <c r="N746" i="19"/>
  <c r="M746" i="19"/>
  <c r="L746" i="19"/>
  <c r="F746" i="19"/>
  <c r="P744" i="19"/>
  <c r="O744" i="19"/>
  <c r="N744" i="19"/>
  <c r="M744" i="19"/>
  <c r="L744" i="19"/>
  <c r="F744" i="19"/>
  <c r="P743" i="19"/>
  <c r="O743" i="19"/>
  <c r="N743" i="19"/>
  <c r="M743" i="19"/>
  <c r="L743" i="19"/>
  <c r="F743" i="19"/>
  <c r="P740" i="19"/>
  <c r="O740" i="19"/>
  <c r="N740" i="19"/>
  <c r="M740" i="19"/>
  <c r="L740" i="19"/>
  <c r="F740" i="19"/>
  <c r="P739" i="19"/>
  <c r="O739" i="19"/>
  <c r="N739" i="19"/>
  <c r="M739" i="19"/>
  <c r="L739" i="19"/>
  <c r="F739" i="19"/>
  <c r="P738" i="19"/>
  <c r="O738" i="19"/>
  <c r="N738" i="19"/>
  <c r="M738" i="19"/>
  <c r="L738" i="19"/>
  <c r="F738" i="19"/>
  <c r="P737" i="19"/>
  <c r="O737" i="19"/>
  <c r="N737" i="19"/>
  <c r="M737" i="19"/>
  <c r="L737" i="19"/>
  <c r="F737" i="19"/>
  <c r="P736" i="19"/>
  <c r="O736" i="19"/>
  <c r="N736" i="19"/>
  <c r="M736" i="19"/>
  <c r="L736" i="19"/>
  <c r="F736" i="19"/>
  <c r="P735" i="19"/>
  <c r="O735" i="19"/>
  <c r="N735" i="19"/>
  <c r="M735" i="19"/>
  <c r="L735" i="19"/>
  <c r="F735" i="19"/>
  <c r="P733" i="19"/>
  <c r="O733" i="19"/>
  <c r="N733" i="19"/>
  <c r="M733" i="19"/>
  <c r="L733" i="19"/>
  <c r="F733" i="19"/>
  <c r="P731" i="19"/>
  <c r="O731" i="19"/>
  <c r="N731" i="19"/>
  <c r="M731" i="19"/>
  <c r="L731" i="19"/>
  <c r="F731" i="19"/>
  <c r="P730" i="19"/>
  <c r="O730" i="19"/>
  <c r="N730" i="19"/>
  <c r="M730" i="19"/>
  <c r="L730" i="19"/>
  <c r="F730" i="19"/>
  <c r="P728" i="19"/>
  <c r="O728" i="19"/>
  <c r="N728" i="19"/>
  <c r="M728" i="19"/>
  <c r="L728" i="19"/>
  <c r="F728" i="19"/>
  <c r="P726" i="19"/>
  <c r="O726" i="19"/>
  <c r="N726" i="19"/>
  <c r="M726" i="19"/>
  <c r="L726" i="19"/>
  <c r="F726" i="19"/>
  <c r="P725" i="19"/>
  <c r="O725" i="19"/>
  <c r="N725" i="19"/>
  <c r="M725" i="19"/>
  <c r="L725" i="19"/>
  <c r="F725" i="19"/>
  <c r="P723" i="19"/>
  <c r="O723" i="19"/>
  <c r="N723" i="19"/>
  <c r="M723" i="19"/>
  <c r="L723" i="19"/>
  <c r="F723" i="19"/>
  <c r="P722" i="19"/>
  <c r="O722" i="19"/>
  <c r="N722" i="19"/>
  <c r="M722" i="19"/>
  <c r="L722" i="19"/>
  <c r="F722" i="19"/>
  <c r="P721" i="19"/>
  <c r="O721" i="19"/>
  <c r="N721" i="19"/>
  <c r="M721" i="19"/>
  <c r="L721" i="19"/>
  <c r="F721" i="19"/>
  <c r="P720" i="19"/>
  <c r="O720" i="19"/>
  <c r="N720" i="19"/>
  <c r="M720" i="19"/>
  <c r="L720" i="19"/>
  <c r="F720" i="19"/>
  <c r="P718" i="19"/>
  <c r="O718" i="19"/>
  <c r="N718" i="19"/>
  <c r="M718" i="19"/>
  <c r="L718" i="19"/>
  <c r="F718" i="19"/>
  <c r="P716" i="19"/>
  <c r="O716" i="19"/>
  <c r="N716" i="19"/>
  <c r="M716" i="19"/>
  <c r="L716" i="19"/>
  <c r="F716" i="19"/>
  <c r="P715" i="19"/>
  <c r="O715" i="19"/>
  <c r="N715" i="19"/>
  <c r="M715" i="19"/>
  <c r="L715" i="19"/>
  <c r="F715" i="19"/>
  <c r="P714" i="19"/>
  <c r="O714" i="19"/>
  <c r="N714" i="19"/>
  <c r="M714" i="19"/>
  <c r="L714" i="19"/>
  <c r="F714" i="19"/>
  <c r="P713" i="19"/>
  <c r="O713" i="19"/>
  <c r="N713" i="19"/>
  <c r="M713" i="19"/>
  <c r="L713" i="19"/>
  <c r="F713" i="19"/>
  <c r="P712" i="19"/>
  <c r="O712" i="19"/>
  <c r="N712" i="19"/>
  <c r="M712" i="19"/>
  <c r="L712" i="19"/>
  <c r="F712" i="19"/>
  <c r="P711" i="19"/>
  <c r="O711" i="19"/>
  <c r="N711" i="19"/>
  <c r="M711" i="19"/>
  <c r="L711" i="19"/>
  <c r="F711" i="19"/>
  <c r="P710" i="19"/>
  <c r="O710" i="19"/>
  <c r="N710" i="19"/>
  <c r="M710" i="19"/>
  <c r="L710" i="19"/>
  <c r="F710" i="19"/>
  <c r="P709" i="19"/>
  <c r="O709" i="19"/>
  <c r="N709" i="19"/>
  <c r="M709" i="19"/>
  <c r="L709" i="19"/>
  <c r="F709" i="19"/>
  <c r="P708" i="19"/>
  <c r="O708" i="19"/>
  <c r="N708" i="19"/>
  <c r="M708" i="19"/>
  <c r="L708" i="19"/>
  <c r="F708" i="19"/>
  <c r="P707" i="19"/>
  <c r="O707" i="19"/>
  <c r="N707" i="19"/>
  <c r="M707" i="19"/>
  <c r="L707" i="19"/>
  <c r="F707" i="19"/>
  <c r="P705" i="19"/>
  <c r="O705" i="19"/>
  <c r="N705" i="19"/>
  <c r="M705" i="19"/>
  <c r="L705" i="19"/>
  <c r="F705" i="19"/>
  <c r="P704" i="19"/>
  <c r="O704" i="19"/>
  <c r="N704" i="19"/>
  <c r="M704" i="19"/>
  <c r="L704" i="19"/>
  <c r="F704" i="19"/>
  <c r="P703" i="19"/>
  <c r="O703" i="19"/>
  <c r="N703" i="19"/>
  <c r="M703" i="19"/>
  <c r="L703" i="19"/>
  <c r="F703" i="19"/>
  <c r="P702" i="19"/>
  <c r="O702" i="19"/>
  <c r="N702" i="19"/>
  <c r="M702" i="19"/>
  <c r="L702" i="19"/>
  <c r="F702" i="19"/>
  <c r="P701" i="19"/>
  <c r="O701" i="19"/>
  <c r="N701" i="19"/>
  <c r="M701" i="19"/>
  <c r="L701" i="19"/>
  <c r="F701" i="19"/>
  <c r="P700" i="19"/>
  <c r="O700" i="19"/>
  <c r="N700" i="19"/>
  <c r="M700" i="19"/>
  <c r="L700" i="19"/>
  <c r="F700" i="19"/>
  <c r="P699" i="19"/>
  <c r="O699" i="19"/>
  <c r="N699" i="19"/>
  <c r="M699" i="19"/>
  <c r="L699" i="19"/>
  <c r="F699" i="19"/>
  <c r="P697" i="19"/>
  <c r="O697" i="19"/>
  <c r="N697" i="19"/>
  <c r="M697" i="19"/>
  <c r="L697" i="19"/>
  <c r="F697" i="19"/>
  <c r="P696" i="19"/>
  <c r="O696" i="19"/>
  <c r="N696" i="19"/>
  <c r="M696" i="19"/>
  <c r="L696" i="19"/>
  <c r="F696" i="19"/>
  <c r="P695" i="19"/>
  <c r="O695" i="19"/>
  <c r="N695" i="19"/>
  <c r="M695" i="19"/>
  <c r="L695" i="19"/>
  <c r="F695" i="19"/>
  <c r="P694" i="19"/>
  <c r="O694" i="19"/>
  <c r="N694" i="19"/>
  <c r="M694" i="19"/>
  <c r="L694" i="19"/>
  <c r="F694" i="19"/>
  <c r="P693" i="19"/>
  <c r="O693" i="19"/>
  <c r="N693" i="19"/>
  <c r="M693" i="19"/>
  <c r="L693" i="19"/>
  <c r="F693" i="19"/>
  <c r="P692" i="19"/>
  <c r="O692" i="19"/>
  <c r="N692" i="19"/>
  <c r="M692" i="19"/>
  <c r="L692" i="19"/>
  <c r="F692" i="19"/>
  <c r="P691" i="19"/>
  <c r="O691" i="19"/>
  <c r="N691" i="19"/>
  <c r="M691" i="19"/>
  <c r="L691" i="19"/>
  <c r="F691" i="19"/>
  <c r="P690" i="19"/>
  <c r="O690" i="19"/>
  <c r="N690" i="19"/>
  <c r="M690" i="19"/>
  <c r="L690" i="19"/>
  <c r="F690" i="19"/>
  <c r="P689" i="19"/>
  <c r="O689" i="19"/>
  <c r="N689" i="19"/>
  <c r="M689" i="19"/>
  <c r="L689" i="19"/>
  <c r="F689" i="19"/>
  <c r="P688" i="19"/>
  <c r="O688" i="19"/>
  <c r="N688" i="19"/>
  <c r="M688" i="19"/>
  <c r="L688" i="19"/>
  <c r="F688" i="19"/>
  <c r="P687" i="19"/>
  <c r="O687" i="19"/>
  <c r="N687" i="19"/>
  <c r="M687" i="19"/>
  <c r="L687" i="19"/>
  <c r="F687" i="19"/>
  <c r="P686" i="19"/>
  <c r="O686" i="19"/>
  <c r="N686" i="19"/>
  <c r="M686" i="19"/>
  <c r="L686" i="19"/>
  <c r="F686" i="19"/>
  <c r="P685" i="19"/>
  <c r="O685" i="19"/>
  <c r="N685" i="19"/>
  <c r="M685" i="19"/>
  <c r="L685" i="19"/>
  <c r="F685" i="19"/>
  <c r="P684" i="19"/>
  <c r="O684" i="19"/>
  <c r="N684" i="19"/>
  <c r="M684" i="19"/>
  <c r="L684" i="19"/>
  <c r="F684" i="19"/>
  <c r="P683" i="19"/>
  <c r="O683" i="19"/>
  <c r="N683" i="19"/>
  <c r="M683" i="19"/>
  <c r="L683" i="19"/>
  <c r="F683" i="19"/>
  <c r="P682" i="19"/>
  <c r="O682" i="19"/>
  <c r="N682" i="19"/>
  <c r="M682" i="19"/>
  <c r="L682" i="19"/>
  <c r="F682" i="19"/>
  <c r="P681" i="19"/>
  <c r="O681" i="19"/>
  <c r="N681" i="19"/>
  <c r="M681" i="19"/>
  <c r="L681" i="19"/>
  <c r="F681" i="19"/>
  <c r="P680" i="19"/>
  <c r="O680" i="19"/>
  <c r="N680" i="19"/>
  <c r="M680" i="19"/>
  <c r="L680" i="19"/>
  <c r="F680" i="19"/>
  <c r="P678" i="19"/>
  <c r="O678" i="19"/>
  <c r="N678" i="19"/>
  <c r="M678" i="19"/>
  <c r="L678" i="19"/>
  <c r="F678" i="19"/>
  <c r="P677" i="19"/>
  <c r="O677" i="19"/>
  <c r="N677" i="19"/>
  <c r="M677" i="19"/>
  <c r="L677" i="19"/>
  <c r="F677" i="19"/>
  <c r="P676" i="19"/>
  <c r="O676" i="19"/>
  <c r="N676" i="19"/>
  <c r="M676" i="19"/>
  <c r="L676" i="19"/>
  <c r="F676" i="19"/>
  <c r="P675" i="19"/>
  <c r="O675" i="19"/>
  <c r="N675" i="19"/>
  <c r="M675" i="19"/>
  <c r="L675" i="19"/>
  <c r="F675" i="19"/>
  <c r="P674" i="19"/>
  <c r="O674" i="19"/>
  <c r="N674" i="19"/>
  <c r="M674" i="19"/>
  <c r="L674" i="19"/>
  <c r="F674" i="19"/>
  <c r="P671" i="19"/>
  <c r="O671" i="19"/>
  <c r="N671" i="19"/>
  <c r="M671" i="19"/>
  <c r="L671" i="19"/>
  <c r="F671" i="19"/>
  <c r="P670" i="19"/>
  <c r="O670" i="19"/>
  <c r="N670" i="19"/>
  <c r="M670" i="19"/>
  <c r="L670" i="19"/>
  <c r="F670" i="19"/>
  <c r="P669" i="19"/>
  <c r="O669" i="19"/>
  <c r="N669" i="19"/>
  <c r="M669" i="19"/>
  <c r="L669" i="19"/>
  <c r="F669" i="19"/>
  <c r="P668" i="19"/>
  <c r="O668" i="19"/>
  <c r="N668" i="19"/>
  <c r="M668" i="19"/>
  <c r="L668" i="19"/>
  <c r="F668" i="19"/>
  <c r="P667" i="19"/>
  <c r="O667" i="19"/>
  <c r="N667" i="19"/>
  <c r="M667" i="19"/>
  <c r="L667" i="19"/>
  <c r="F667" i="19"/>
  <c r="P665" i="19"/>
  <c r="O665" i="19"/>
  <c r="N665" i="19"/>
  <c r="M665" i="19"/>
  <c r="L665" i="19"/>
  <c r="F665" i="19"/>
  <c r="P664" i="19"/>
  <c r="O664" i="19"/>
  <c r="N664" i="19"/>
  <c r="M664" i="19"/>
  <c r="L664" i="19"/>
  <c r="F664" i="19"/>
  <c r="P663" i="19"/>
  <c r="O663" i="19"/>
  <c r="N663" i="19"/>
  <c r="M663" i="19"/>
  <c r="L663" i="19"/>
  <c r="F663" i="19"/>
  <c r="F662" i="19"/>
  <c r="P661" i="19"/>
  <c r="O661" i="19"/>
  <c r="N661" i="19"/>
  <c r="M661" i="19"/>
  <c r="L661" i="19"/>
  <c r="F661" i="19"/>
  <c r="P660" i="19"/>
  <c r="O660" i="19"/>
  <c r="N660" i="19"/>
  <c r="M660" i="19"/>
  <c r="L660" i="19"/>
  <c r="F660" i="19"/>
  <c r="P659" i="19"/>
  <c r="O659" i="19"/>
  <c r="N659" i="19"/>
  <c r="M659" i="19"/>
  <c r="L659" i="19"/>
  <c r="F659" i="19"/>
  <c r="P658" i="19"/>
  <c r="O658" i="19"/>
  <c r="N658" i="19"/>
  <c r="M658" i="19"/>
  <c r="L658" i="19"/>
  <c r="F658" i="19"/>
  <c r="P657" i="19"/>
  <c r="O657" i="19"/>
  <c r="N657" i="19"/>
  <c r="M657" i="19"/>
  <c r="L657" i="19"/>
  <c r="F657" i="19"/>
  <c r="P656" i="19"/>
  <c r="O656" i="19"/>
  <c r="N656" i="19"/>
  <c r="M656" i="19"/>
  <c r="L656" i="19"/>
  <c r="F656" i="19"/>
  <c r="P652" i="19"/>
  <c r="O652" i="19"/>
  <c r="N652" i="19"/>
  <c r="M652" i="19"/>
  <c r="L652" i="19"/>
  <c r="F652" i="19"/>
  <c r="P651" i="19"/>
  <c r="O651" i="19"/>
  <c r="N651" i="19"/>
  <c r="M651" i="19"/>
  <c r="L651" i="19"/>
  <c r="F651" i="19"/>
  <c r="P650" i="19"/>
  <c r="O650" i="19"/>
  <c r="N650" i="19"/>
  <c r="M650" i="19"/>
  <c r="L650" i="19"/>
  <c r="F650" i="19"/>
  <c r="P648" i="19"/>
  <c r="O648" i="19"/>
  <c r="N648" i="19"/>
  <c r="M648" i="19"/>
  <c r="L648" i="19"/>
  <c r="F648" i="19"/>
  <c r="P646" i="19"/>
  <c r="O646" i="19"/>
  <c r="N646" i="19"/>
  <c r="M646" i="19"/>
  <c r="L646" i="19"/>
  <c r="F646" i="19"/>
  <c r="P645" i="19"/>
  <c r="O645" i="19"/>
  <c r="N645" i="19"/>
  <c r="M645" i="19"/>
  <c r="L645" i="19"/>
  <c r="F645" i="19"/>
  <c r="P644" i="19"/>
  <c r="O644" i="19"/>
  <c r="N644" i="19"/>
  <c r="M644" i="19"/>
  <c r="L644" i="19"/>
  <c r="F644" i="19"/>
  <c r="P643" i="19"/>
  <c r="O643" i="19"/>
  <c r="N643" i="19"/>
  <c r="M643" i="19"/>
  <c r="L643" i="19"/>
  <c r="F643" i="19"/>
  <c r="P642" i="19"/>
  <c r="O642" i="19"/>
  <c r="N642" i="19"/>
  <c r="M642" i="19"/>
  <c r="L642" i="19"/>
  <c r="F642" i="19"/>
  <c r="P641" i="19"/>
  <c r="O641" i="19"/>
  <c r="N641" i="19"/>
  <c r="M641" i="19"/>
  <c r="L641" i="19"/>
  <c r="F641" i="19"/>
  <c r="P640" i="19"/>
  <c r="O640" i="19"/>
  <c r="N640" i="19"/>
  <c r="M640" i="19"/>
  <c r="L640" i="19"/>
  <c r="F640" i="19"/>
  <c r="P639" i="19"/>
  <c r="O639" i="19"/>
  <c r="N639" i="19"/>
  <c r="M639" i="19"/>
  <c r="L639" i="19"/>
  <c r="F639" i="19"/>
  <c r="P638" i="19"/>
  <c r="O638" i="19"/>
  <c r="N638" i="19"/>
  <c r="M638" i="19"/>
  <c r="L638" i="19"/>
  <c r="F638" i="19"/>
  <c r="P637" i="19"/>
  <c r="O637" i="19"/>
  <c r="N637" i="19"/>
  <c r="M637" i="19"/>
  <c r="L637" i="19"/>
  <c r="F637" i="19"/>
  <c r="P636" i="19"/>
  <c r="O636" i="19"/>
  <c r="N636" i="19"/>
  <c r="M636" i="19"/>
  <c r="L636" i="19"/>
  <c r="F636" i="19"/>
  <c r="P635" i="19"/>
  <c r="O635" i="19"/>
  <c r="N635" i="19"/>
  <c r="M635" i="19"/>
  <c r="L635" i="19"/>
  <c r="F635" i="19"/>
  <c r="P634" i="19"/>
  <c r="O634" i="19"/>
  <c r="N634" i="19"/>
  <c r="M634" i="19"/>
  <c r="L634" i="19"/>
  <c r="F634" i="19"/>
  <c r="P633" i="19"/>
  <c r="O633" i="19"/>
  <c r="N633" i="19"/>
  <c r="M633" i="19"/>
  <c r="L633" i="19"/>
  <c r="F633" i="19"/>
  <c r="P632" i="19"/>
  <c r="O632" i="19"/>
  <c r="N632" i="19"/>
  <c r="M632" i="19"/>
  <c r="L632" i="19"/>
  <c r="F632" i="19"/>
  <c r="P631" i="19"/>
  <c r="O631" i="19"/>
  <c r="N631" i="19"/>
  <c r="M631" i="19"/>
  <c r="L631" i="19"/>
  <c r="F631" i="19"/>
  <c r="P630" i="19"/>
  <c r="O630" i="19"/>
  <c r="N630" i="19"/>
  <c r="M630" i="19"/>
  <c r="L630" i="19"/>
  <c r="F630" i="19"/>
  <c r="P629" i="19"/>
  <c r="O629" i="19"/>
  <c r="N629" i="19"/>
  <c r="M629" i="19"/>
  <c r="L629" i="19"/>
  <c r="F629" i="19"/>
  <c r="P628" i="19"/>
  <c r="O628" i="19"/>
  <c r="N628" i="19"/>
  <c r="M628" i="19"/>
  <c r="L628" i="19"/>
  <c r="F628" i="19"/>
  <c r="P627" i="19"/>
  <c r="O627" i="19"/>
  <c r="N627" i="19"/>
  <c r="M627" i="19"/>
  <c r="L627" i="19"/>
  <c r="F627" i="19"/>
  <c r="P626" i="19"/>
  <c r="O626" i="19"/>
  <c r="N626" i="19"/>
  <c r="M626" i="19"/>
  <c r="L626" i="19"/>
  <c r="F626" i="19"/>
  <c r="P624" i="19"/>
  <c r="O624" i="19"/>
  <c r="N624" i="19"/>
  <c r="M624" i="19"/>
  <c r="L624" i="19"/>
  <c r="F624" i="19"/>
  <c r="P623" i="19"/>
  <c r="O623" i="19"/>
  <c r="N623" i="19"/>
  <c r="M623" i="19"/>
  <c r="L623" i="19"/>
  <c r="F623" i="19"/>
  <c r="P622" i="19"/>
  <c r="O622" i="19"/>
  <c r="N622" i="19"/>
  <c r="M622" i="19"/>
  <c r="L622" i="19"/>
  <c r="F622" i="19"/>
  <c r="P621" i="19"/>
  <c r="O621" i="19"/>
  <c r="N621" i="19"/>
  <c r="M621" i="19"/>
  <c r="L621" i="19"/>
  <c r="F621" i="19"/>
  <c r="P618" i="19"/>
  <c r="O618" i="19"/>
  <c r="N618" i="19"/>
  <c r="M618" i="19"/>
  <c r="L618" i="19"/>
  <c r="F618" i="19"/>
  <c r="P617" i="19"/>
  <c r="O617" i="19"/>
  <c r="N617" i="19"/>
  <c r="M617" i="19"/>
  <c r="L617" i="19"/>
  <c r="F617" i="19"/>
  <c r="P616" i="19"/>
  <c r="O616" i="19"/>
  <c r="N616" i="19"/>
  <c r="M616" i="19"/>
  <c r="L616" i="19"/>
  <c r="F616" i="19"/>
  <c r="P615" i="19"/>
  <c r="O615" i="19"/>
  <c r="N615" i="19"/>
  <c r="M615" i="19"/>
  <c r="L615" i="19"/>
  <c r="F615" i="19"/>
  <c r="P614" i="19"/>
  <c r="O614" i="19"/>
  <c r="N614" i="19"/>
  <c r="M614" i="19"/>
  <c r="L614" i="19"/>
  <c r="F614" i="19"/>
  <c r="P612" i="19"/>
  <c r="O612" i="19"/>
  <c r="N612" i="19"/>
  <c r="M612" i="19"/>
  <c r="L612" i="19"/>
  <c r="F612" i="19"/>
  <c r="P610" i="19"/>
  <c r="O610" i="19"/>
  <c r="N610" i="19"/>
  <c r="M610" i="19"/>
  <c r="L610" i="19"/>
  <c r="F610" i="19"/>
  <c r="P609" i="19"/>
  <c r="O609" i="19"/>
  <c r="N609" i="19"/>
  <c r="M609" i="19"/>
  <c r="L609" i="19"/>
  <c r="F609" i="19"/>
  <c r="P608" i="19"/>
  <c r="O608" i="19"/>
  <c r="N608" i="19"/>
  <c r="M608" i="19"/>
  <c r="L608" i="19"/>
  <c r="F608" i="19"/>
  <c r="P607" i="19"/>
  <c r="O607" i="19"/>
  <c r="N607" i="19"/>
  <c r="M607" i="19"/>
  <c r="L607" i="19"/>
  <c r="F607" i="19"/>
  <c r="P606" i="19"/>
  <c r="O606" i="19"/>
  <c r="N606" i="19"/>
  <c r="M606" i="19"/>
  <c r="L606" i="19"/>
  <c r="F606" i="19"/>
  <c r="P605" i="19"/>
  <c r="O605" i="19"/>
  <c r="N605" i="19"/>
  <c r="M605" i="19"/>
  <c r="L605" i="19"/>
  <c r="F605" i="19"/>
  <c r="P604" i="19"/>
  <c r="O604" i="19"/>
  <c r="N604" i="19"/>
  <c r="M604" i="19"/>
  <c r="L604" i="19"/>
  <c r="F604" i="19"/>
  <c r="P603" i="19"/>
  <c r="O603" i="19"/>
  <c r="N603" i="19"/>
  <c r="M603" i="19"/>
  <c r="L603" i="19"/>
  <c r="F603" i="19"/>
  <c r="P602" i="19"/>
  <c r="O602" i="19"/>
  <c r="N602" i="19"/>
  <c r="M602" i="19"/>
  <c r="L602" i="19"/>
  <c r="F602" i="19"/>
  <c r="P601" i="19"/>
  <c r="O601" i="19"/>
  <c r="N601" i="19"/>
  <c r="M601" i="19"/>
  <c r="L601" i="19"/>
  <c r="F601" i="19"/>
  <c r="P599" i="19"/>
  <c r="O599" i="19"/>
  <c r="N599" i="19"/>
  <c r="M599" i="19"/>
  <c r="L599" i="19"/>
  <c r="F599" i="19"/>
  <c r="P598" i="19"/>
  <c r="O598" i="19"/>
  <c r="N598" i="19"/>
  <c r="M598" i="19"/>
  <c r="L598" i="19"/>
  <c r="F598" i="19"/>
  <c r="P597" i="19"/>
  <c r="O597" i="19"/>
  <c r="N597" i="19"/>
  <c r="M597" i="19"/>
  <c r="L597" i="19"/>
  <c r="F597" i="19"/>
  <c r="P596" i="19"/>
  <c r="O596" i="19"/>
  <c r="N596" i="19"/>
  <c r="M596" i="19"/>
  <c r="L596" i="19"/>
  <c r="F596" i="19"/>
  <c r="P595" i="19"/>
  <c r="O595" i="19"/>
  <c r="N595" i="19"/>
  <c r="M595" i="19"/>
  <c r="L595" i="19"/>
  <c r="F595" i="19"/>
  <c r="P594" i="19"/>
  <c r="O594" i="19"/>
  <c r="N594" i="19"/>
  <c r="M594" i="19"/>
  <c r="L594" i="19"/>
  <c r="F594" i="19"/>
  <c r="P593" i="19"/>
  <c r="O593" i="19"/>
  <c r="N593" i="19"/>
  <c r="M593" i="19"/>
  <c r="L593" i="19"/>
  <c r="F593" i="19"/>
  <c r="P592" i="19"/>
  <c r="O592" i="19"/>
  <c r="N592" i="19"/>
  <c r="M592" i="19"/>
  <c r="L592" i="19"/>
  <c r="F592" i="19"/>
  <c r="P591" i="19"/>
  <c r="O591" i="19"/>
  <c r="N591" i="19"/>
  <c r="M591" i="19"/>
  <c r="L591" i="19"/>
  <c r="F591" i="19"/>
  <c r="P590" i="19"/>
  <c r="O590" i="19"/>
  <c r="N590" i="19"/>
  <c r="M590" i="19"/>
  <c r="L590" i="19"/>
  <c r="F590" i="19"/>
  <c r="P589" i="19"/>
  <c r="O589" i="19"/>
  <c r="N589" i="19"/>
  <c r="M589" i="19"/>
  <c r="L589" i="19"/>
  <c r="F589" i="19"/>
  <c r="P587" i="19"/>
  <c r="O587" i="19"/>
  <c r="N587" i="19"/>
  <c r="M587" i="19"/>
  <c r="L587" i="19"/>
  <c r="F587" i="19"/>
  <c r="P586" i="19"/>
  <c r="O586" i="19"/>
  <c r="N586" i="19"/>
  <c r="M586" i="19"/>
  <c r="L586" i="19"/>
  <c r="F586" i="19"/>
  <c r="P585" i="19"/>
  <c r="O585" i="19"/>
  <c r="N585" i="19"/>
  <c r="M585" i="19"/>
  <c r="L585" i="19"/>
  <c r="F585" i="19"/>
  <c r="P584" i="19"/>
  <c r="O584" i="19"/>
  <c r="N584" i="19"/>
  <c r="M584" i="19"/>
  <c r="L584" i="19"/>
  <c r="F584" i="19"/>
  <c r="P581" i="19"/>
  <c r="O581" i="19"/>
  <c r="N581" i="19"/>
  <c r="M581" i="19"/>
  <c r="L581" i="19"/>
  <c r="F581" i="19"/>
  <c r="P578" i="19"/>
  <c r="O578" i="19"/>
  <c r="N578" i="19"/>
  <c r="M578" i="19"/>
  <c r="L578" i="19"/>
  <c r="F578" i="19"/>
  <c r="P577" i="19"/>
  <c r="O577" i="19"/>
  <c r="N577" i="19"/>
  <c r="M577" i="19"/>
  <c r="L577" i="19"/>
  <c r="F577" i="19"/>
  <c r="P575" i="19"/>
  <c r="O575" i="19"/>
  <c r="N575" i="19"/>
  <c r="M575" i="19"/>
  <c r="L575" i="19"/>
  <c r="F575" i="19"/>
  <c r="P574" i="19"/>
  <c r="O574" i="19"/>
  <c r="N574" i="19"/>
  <c r="M574" i="19"/>
  <c r="L574" i="19"/>
  <c r="F574" i="19"/>
  <c r="N196" i="14"/>
  <c r="L196" i="14"/>
  <c r="P573" i="19"/>
  <c r="O573" i="19"/>
  <c r="N573" i="19"/>
  <c r="M573" i="19"/>
  <c r="L573" i="19"/>
  <c r="F573" i="19"/>
  <c r="P572" i="19"/>
  <c r="O572" i="19"/>
  <c r="N572" i="19"/>
  <c r="M572" i="19"/>
  <c r="L572" i="19"/>
  <c r="F572" i="19"/>
  <c r="P569" i="19"/>
  <c r="O569" i="19"/>
  <c r="N569" i="19"/>
  <c r="M569" i="19"/>
  <c r="L569" i="19"/>
  <c r="F569" i="19"/>
  <c r="P568" i="19"/>
  <c r="O568" i="19"/>
  <c r="N568" i="19"/>
  <c r="M568" i="19"/>
  <c r="L568" i="19"/>
  <c r="F568" i="19"/>
  <c r="P567" i="19"/>
  <c r="O567" i="19"/>
  <c r="N567" i="19"/>
  <c r="M567" i="19"/>
  <c r="L567" i="19"/>
  <c r="F567" i="19"/>
  <c r="P566" i="19"/>
  <c r="O566" i="19"/>
  <c r="N566" i="19"/>
  <c r="M566" i="19"/>
  <c r="L566" i="19"/>
  <c r="F566" i="19"/>
  <c r="P564" i="19"/>
  <c r="O564" i="19"/>
  <c r="N564" i="19"/>
  <c r="M564" i="19"/>
  <c r="L564" i="19"/>
  <c r="F564" i="19"/>
  <c r="P563" i="19"/>
  <c r="O563" i="19"/>
  <c r="N563" i="19"/>
  <c r="M563" i="19"/>
  <c r="L563" i="19"/>
  <c r="F563" i="19"/>
  <c r="P562" i="19"/>
  <c r="O562" i="19"/>
  <c r="N562" i="19"/>
  <c r="M562" i="19"/>
  <c r="L562" i="19"/>
  <c r="F562" i="19"/>
  <c r="P561" i="19"/>
  <c r="O561" i="19"/>
  <c r="N561" i="19"/>
  <c r="M561" i="19"/>
  <c r="L561" i="19"/>
  <c r="F561" i="19"/>
  <c r="P559" i="19"/>
  <c r="O559" i="19"/>
  <c r="N559" i="19"/>
  <c r="M559" i="19"/>
  <c r="L559" i="19"/>
  <c r="F559" i="19"/>
  <c r="P556" i="19"/>
  <c r="O556" i="19"/>
  <c r="N556" i="19"/>
  <c r="M556" i="19"/>
  <c r="L556" i="19"/>
  <c r="F556" i="19"/>
  <c r="P555" i="19"/>
  <c r="O555" i="19"/>
  <c r="N555" i="19"/>
  <c r="M555" i="19"/>
  <c r="L555" i="19"/>
  <c r="F555" i="19"/>
  <c r="P554" i="19"/>
  <c r="O554" i="19"/>
  <c r="N554" i="19"/>
  <c r="M554" i="19"/>
  <c r="L554" i="19"/>
  <c r="F554" i="19"/>
  <c r="P553" i="19"/>
  <c r="O553" i="19"/>
  <c r="N553" i="19"/>
  <c r="M553" i="19"/>
  <c r="L553" i="19"/>
  <c r="F553" i="19"/>
  <c r="P552" i="19"/>
  <c r="O552" i="19"/>
  <c r="N552" i="19"/>
  <c r="M552" i="19"/>
  <c r="L552" i="19"/>
  <c r="F552" i="19"/>
  <c r="P551" i="19"/>
  <c r="O551" i="19"/>
  <c r="N551" i="19"/>
  <c r="M551" i="19"/>
  <c r="L551" i="19"/>
  <c r="F551" i="19"/>
  <c r="P548" i="19"/>
  <c r="O548" i="19"/>
  <c r="N548" i="19"/>
  <c r="M548" i="19"/>
  <c r="L548" i="19"/>
  <c r="F548" i="19"/>
  <c r="P547" i="19"/>
  <c r="O547" i="19"/>
  <c r="N547" i="19"/>
  <c r="M547" i="19"/>
  <c r="L547" i="19"/>
  <c r="F547" i="19"/>
  <c r="P546" i="19"/>
  <c r="O546" i="19"/>
  <c r="N546" i="19"/>
  <c r="M546" i="19"/>
  <c r="L546" i="19"/>
  <c r="F546" i="19"/>
  <c r="P545" i="19"/>
  <c r="O545" i="19"/>
  <c r="N545" i="19"/>
  <c r="M545" i="19"/>
  <c r="L545" i="19"/>
  <c r="F545" i="19"/>
  <c r="P544" i="19"/>
  <c r="O544" i="19"/>
  <c r="N544" i="19"/>
  <c r="M544" i="19"/>
  <c r="L544" i="19"/>
  <c r="F544" i="19"/>
  <c r="P542" i="19"/>
  <c r="O542" i="19"/>
  <c r="N542" i="19"/>
  <c r="M542" i="19"/>
  <c r="L542" i="19"/>
  <c r="F542" i="19"/>
  <c r="P540" i="19"/>
  <c r="O540" i="19"/>
  <c r="N540" i="19"/>
  <c r="M540" i="19"/>
  <c r="L540" i="19"/>
  <c r="F540" i="19"/>
  <c r="P539" i="19"/>
  <c r="O539" i="19"/>
  <c r="N539" i="19"/>
  <c r="M539" i="19"/>
  <c r="L539" i="19"/>
  <c r="F539" i="19"/>
  <c r="P537" i="19"/>
  <c r="O537" i="19"/>
  <c r="N537" i="19"/>
  <c r="M537" i="19"/>
  <c r="L537" i="19"/>
  <c r="F537" i="19"/>
  <c r="P536" i="19"/>
  <c r="O536" i="19"/>
  <c r="N536" i="19"/>
  <c r="M536" i="19"/>
  <c r="L536" i="19"/>
  <c r="F536" i="19"/>
  <c r="P535" i="19"/>
  <c r="O535" i="19"/>
  <c r="N535" i="19"/>
  <c r="M535" i="19"/>
  <c r="L535" i="19"/>
  <c r="F535" i="19"/>
  <c r="P534" i="19"/>
  <c r="O534" i="19"/>
  <c r="N534" i="19"/>
  <c r="M534" i="19"/>
  <c r="L534" i="19"/>
  <c r="F534" i="19"/>
  <c r="P533" i="19"/>
  <c r="O533" i="19"/>
  <c r="N533" i="19"/>
  <c r="M533" i="19"/>
  <c r="L533" i="19"/>
  <c r="F533" i="19"/>
  <c r="P532" i="19"/>
  <c r="O532" i="19"/>
  <c r="N532" i="19"/>
  <c r="M532" i="19"/>
  <c r="L532" i="19"/>
  <c r="F532" i="19"/>
  <c r="P531" i="19"/>
  <c r="O531" i="19"/>
  <c r="N531" i="19"/>
  <c r="M531" i="19"/>
  <c r="L531" i="19"/>
  <c r="F531" i="19"/>
  <c r="P530" i="19"/>
  <c r="O530" i="19"/>
  <c r="N530" i="19"/>
  <c r="M530" i="19"/>
  <c r="L530" i="19"/>
  <c r="F530" i="19"/>
  <c r="P529" i="19"/>
  <c r="O529" i="19"/>
  <c r="N529" i="19"/>
  <c r="M529" i="19"/>
  <c r="L529" i="19"/>
  <c r="F529" i="19"/>
  <c r="P528" i="19"/>
  <c r="O528" i="19"/>
  <c r="N528" i="19"/>
  <c r="M528" i="19"/>
  <c r="L528" i="19"/>
  <c r="F528" i="19"/>
  <c r="P527" i="19"/>
  <c r="O527" i="19"/>
  <c r="N527" i="19"/>
  <c r="M527" i="19"/>
  <c r="L527" i="19"/>
  <c r="F527" i="19"/>
  <c r="P526" i="19"/>
  <c r="O526" i="19"/>
  <c r="N526" i="19"/>
  <c r="M526" i="19"/>
  <c r="L526" i="19"/>
  <c r="F526" i="19"/>
  <c r="P525" i="19"/>
  <c r="O525" i="19"/>
  <c r="N525" i="19"/>
  <c r="M525" i="19"/>
  <c r="L525" i="19"/>
  <c r="F525" i="19"/>
  <c r="P524" i="19"/>
  <c r="O524" i="19"/>
  <c r="N524" i="19"/>
  <c r="M524" i="19"/>
  <c r="L524" i="19"/>
  <c r="F524" i="19"/>
  <c r="P523" i="19"/>
  <c r="O523" i="19"/>
  <c r="N523" i="19"/>
  <c r="M523" i="19"/>
  <c r="L523" i="19"/>
  <c r="F523" i="19"/>
  <c r="P521" i="19"/>
  <c r="O521" i="19"/>
  <c r="N521" i="19"/>
  <c r="M521" i="19"/>
  <c r="L521" i="19"/>
  <c r="F521" i="19"/>
  <c r="P520" i="19"/>
  <c r="O520" i="19"/>
  <c r="N520" i="19"/>
  <c r="M520" i="19"/>
  <c r="L520" i="19"/>
  <c r="F520" i="19"/>
  <c r="P519" i="19"/>
  <c r="O519" i="19"/>
  <c r="N519" i="19"/>
  <c r="M519" i="19"/>
  <c r="L519" i="19"/>
  <c r="F519" i="19"/>
  <c r="P518" i="19"/>
  <c r="O518" i="19"/>
  <c r="N518" i="19"/>
  <c r="M518" i="19"/>
  <c r="L518" i="19"/>
  <c r="F518" i="19"/>
  <c r="P517" i="19"/>
  <c r="O517" i="19"/>
  <c r="N517" i="19"/>
  <c r="M517" i="19"/>
  <c r="L517" i="19"/>
  <c r="F517" i="19"/>
  <c r="P516" i="19"/>
  <c r="O516" i="19"/>
  <c r="N516" i="19"/>
  <c r="M516" i="19"/>
  <c r="L516" i="19"/>
  <c r="F516" i="19"/>
  <c r="P515" i="19"/>
  <c r="O515" i="19"/>
  <c r="N515" i="19"/>
  <c r="M515" i="19"/>
  <c r="L515" i="19"/>
  <c r="F515" i="19"/>
  <c r="P513" i="19"/>
  <c r="O513" i="19"/>
  <c r="N513" i="19"/>
  <c r="M513" i="19"/>
  <c r="L513" i="19"/>
  <c r="F513" i="19"/>
  <c r="P512" i="19"/>
  <c r="O512" i="19"/>
  <c r="N512" i="19"/>
  <c r="M512" i="19"/>
  <c r="L512" i="19"/>
  <c r="F512" i="19"/>
  <c r="P511" i="19"/>
  <c r="O511" i="19"/>
  <c r="N511" i="19"/>
  <c r="M511" i="19"/>
  <c r="L511" i="19"/>
  <c r="F511" i="19"/>
  <c r="P508" i="19"/>
  <c r="O508" i="19"/>
  <c r="N508" i="19"/>
  <c r="M508" i="19"/>
  <c r="L508" i="19"/>
  <c r="F508" i="19"/>
  <c r="P507" i="19"/>
  <c r="O507" i="19"/>
  <c r="N507" i="19"/>
  <c r="M507" i="19"/>
  <c r="L507" i="19"/>
  <c r="F507" i="19"/>
  <c r="P506" i="19"/>
  <c r="O506" i="19"/>
  <c r="N506" i="19"/>
  <c r="M506" i="19"/>
  <c r="L506" i="19"/>
  <c r="F506" i="19"/>
  <c r="P505" i="19"/>
  <c r="O505" i="19"/>
  <c r="N505" i="19"/>
  <c r="M505" i="19"/>
  <c r="L505" i="19"/>
  <c r="F505" i="19"/>
  <c r="P504" i="19"/>
  <c r="O504" i="19"/>
  <c r="N504" i="19"/>
  <c r="M504" i="19"/>
  <c r="L504" i="19"/>
  <c r="F504" i="19"/>
  <c r="P503" i="19"/>
  <c r="O503" i="19"/>
  <c r="N503" i="19"/>
  <c r="M503" i="19"/>
  <c r="L503" i="19"/>
  <c r="F503" i="19"/>
  <c r="P502" i="19"/>
  <c r="O502" i="19"/>
  <c r="N502" i="19"/>
  <c r="M502" i="19"/>
  <c r="L502" i="19"/>
  <c r="F502" i="19"/>
  <c r="P500" i="19"/>
  <c r="O500" i="19"/>
  <c r="N500" i="19"/>
  <c r="M500" i="19"/>
  <c r="L500" i="19"/>
  <c r="F500" i="19"/>
  <c r="P499" i="19"/>
  <c r="O499" i="19"/>
  <c r="N499" i="19"/>
  <c r="M499" i="19"/>
  <c r="L499" i="19"/>
  <c r="F499" i="19"/>
  <c r="P498" i="19"/>
  <c r="O498" i="19"/>
  <c r="N498" i="19"/>
  <c r="M498" i="19"/>
  <c r="L498" i="19"/>
  <c r="F498" i="19"/>
  <c r="P497" i="19"/>
  <c r="O497" i="19"/>
  <c r="N497" i="19"/>
  <c r="M497" i="19"/>
  <c r="L497" i="19"/>
  <c r="F497" i="19"/>
  <c r="P496" i="19"/>
  <c r="O496" i="19"/>
  <c r="N496" i="19"/>
  <c r="M496" i="19"/>
  <c r="L496" i="19"/>
  <c r="F496" i="19"/>
  <c r="P494" i="19"/>
  <c r="O494" i="19"/>
  <c r="N494" i="19"/>
  <c r="M494" i="19"/>
  <c r="L494" i="19"/>
  <c r="F494" i="19"/>
  <c r="P493" i="19"/>
  <c r="O493" i="19"/>
  <c r="N493" i="19"/>
  <c r="M493" i="19"/>
  <c r="L493" i="19"/>
  <c r="F493" i="19"/>
  <c r="P492" i="19"/>
  <c r="O492" i="19"/>
  <c r="N492" i="19"/>
  <c r="M492" i="19"/>
  <c r="L492" i="19"/>
  <c r="F492" i="19"/>
  <c r="P491" i="19"/>
  <c r="O491" i="19"/>
  <c r="N491" i="19"/>
  <c r="M491" i="19"/>
  <c r="L491" i="19"/>
  <c r="F491" i="19"/>
  <c r="P490" i="19"/>
  <c r="O490" i="19"/>
  <c r="N490" i="19"/>
  <c r="M490" i="19"/>
  <c r="L490" i="19"/>
  <c r="F490" i="19"/>
  <c r="P489" i="19"/>
  <c r="O489" i="19"/>
  <c r="N489" i="19"/>
  <c r="M489" i="19"/>
  <c r="L489" i="19"/>
  <c r="F489" i="19"/>
  <c r="P488" i="19"/>
  <c r="O488" i="19"/>
  <c r="N488" i="19"/>
  <c r="M488" i="19"/>
  <c r="L488" i="19"/>
  <c r="F488" i="19"/>
  <c r="P487" i="19"/>
  <c r="O487" i="19"/>
  <c r="N487" i="19"/>
  <c r="M487" i="19"/>
  <c r="L487" i="19"/>
  <c r="F487" i="19"/>
  <c r="P486" i="19"/>
  <c r="O486" i="19"/>
  <c r="N486" i="19"/>
  <c r="M486" i="19"/>
  <c r="L486" i="19"/>
  <c r="F486" i="19"/>
  <c r="P475" i="19"/>
  <c r="O475" i="19"/>
  <c r="N475" i="19"/>
  <c r="M475" i="19"/>
  <c r="L475" i="19"/>
  <c r="F475" i="19"/>
  <c r="P474" i="19"/>
  <c r="O474" i="19"/>
  <c r="N474" i="19"/>
  <c r="M474" i="19"/>
  <c r="L474" i="19"/>
  <c r="F474" i="19"/>
  <c r="P473" i="19"/>
  <c r="O473" i="19"/>
  <c r="N473" i="19"/>
  <c r="M473" i="19"/>
  <c r="L473" i="19"/>
  <c r="F473" i="19"/>
  <c r="P472" i="19"/>
  <c r="O472" i="19"/>
  <c r="N472" i="19"/>
  <c r="M472" i="19"/>
  <c r="L472" i="19"/>
  <c r="F472" i="19"/>
  <c r="P470" i="19"/>
  <c r="O470" i="19"/>
  <c r="N470" i="19"/>
  <c r="M470" i="19"/>
  <c r="L470" i="19"/>
  <c r="F470" i="19"/>
  <c r="P469" i="19"/>
  <c r="O469" i="19"/>
  <c r="N469" i="19"/>
  <c r="M469" i="19"/>
  <c r="L469" i="19"/>
  <c r="F469" i="19"/>
  <c r="P467" i="19"/>
  <c r="O467" i="19"/>
  <c r="N467" i="19"/>
  <c r="M467" i="19"/>
  <c r="L467" i="19"/>
  <c r="F467" i="19"/>
  <c r="P466" i="19"/>
  <c r="O466" i="19"/>
  <c r="N466" i="19"/>
  <c r="M466" i="19"/>
  <c r="L466" i="19"/>
  <c r="F466" i="19"/>
  <c r="P465" i="19"/>
  <c r="O465" i="19"/>
  <c r="N465" i="19"/>
  <c r="M465" i="19"/>
  <c r="L465" i="19"/>
  <c r="F465" i="19"/>
  <c r="P464" i="19"/>
  <c r="O464" i="19"/>
  <c r="N464" i="19"/>
  <c r="M464" i="19"/>
  <c r="L464" i="19"/>
  <c r="F464" i="19"/>
  <c r="P463" i="19"/>
  <c r="O463" i="19"/>
  <c r="N463" i="19"/>
  <c r="M463" i="19"/>
  <c r="L463" i="19"/>
  <c r="F463" i="19"/>
  <c r="P456" i="19"/>
  <c r="O456" i="19"/>
  <c r="N456" i="19"/>
  <c r="M456" i="19"/>
  <c r="L456" i="19"/>
  <c r="F456" i="19"/>
  <c r="P460" i="19"/>
  <c r="O460" i="19"/>
  <c r="N460" i="19"/>
  <c r="M460" i="19"/>
  <c r="L460" i="19"/>
  <c r="F460" i="19"/>
  <c r="P459" i="19"/>
  <c r="O459" i="19"/>
  <c r="N459" i="19"/>
  <c r="M459" i="19"/>
  <c r="L459" i="19"/>
  <c r="F459" i="19"/>
  <c r="P458" i="19"/>
  <c r="O458" i="19"/>
  <c r="N458" i="19"/>
  <c r="M458" i="19"/>
  <c r="L458" i="19"/>
  <c r="F458" i="19"/>
  <c r="P457" i="19"/>
  <c r="O457" i="19"/>
  <c r="N457" i="19"/>
  <c r="M457" i="19"/>
  <c r="L457" i="19"/>
  <c r="F457" i="19"/>
  <c r="P455" i="19"/>
  <c r="O455" i="19"/>
  <c r="N455" i="19"/>
  <c r="M455" i="19"/>
  <c r="L455" i="19"/>
  <c r="F455" i="19"/>
  <c r="P454" i="19"/>
  <c r="O454" i="19"/>
  <c r="N454" i="19"/>
  <c r="M454" i="19"/>
  <c r="L454" i="19"/>
  <c r="F454" i="19"/>
  <c r="P453" i="19"/>
  <c r="O453" i="19"/>
  <c r="N453" i="19"/>
  <c r="M453" i="19"/>
  <c r="L453" i="19"/>
  <c r="F453" i="19"/>
  <c r="P452" i="19"/>
  <c r="O452" i="19"/>
  <c r="N452" i="19"/>
  <c r="M452" i="19"/>
  <c r="L452" i="19"/>
  <c r="F452" i="19"/>
  <c r="P449" i="19"/>
  <c r="O449" i="19"/>
  <c r="N449" i="19"/>
  <c r="M449" i="19"/>
  <c r="L449" i="19"/>
  <c r="F449" i="19"/>
  <c r="P448" i="19"/>
  <c r="O448" i="19"/>
  <c r="N448" i="19"/>
  <c r="M448" i="19"/>
  <c r="L448" i="19"/>
  <c r="F448" i="19"/>
  <c r="P447" i="19"/>
  <c r="O447" i="19"/>
  <c r="N447" i="19"/>
  <c r="M447" i="19"/>
  <c r="L447" i="19"/>
  <c r="F447" i="19"/>
  <c r="P446" i="19"/>
  <c r="O446" i="19"/>
  <c r="N446" i="19"/>
  <c r="M446" i="19"/>
  <c r="L446" i="19"/>
  <c r="F446" i="19"/>
  <c r="P445" i="19"/>
  <c r="O445" i="19"/>
  <c r="N445" i="19"/>
  <c r="M445" i="19"/>
  <c r="L445" i="19"/>
  <c r="F445" i="19"/>
  <c r="P444" i="19"/>
  <c r="O444" i="19"/>
  <c r="N444" i="19"/>
  <c r="M444" i="19"/>
  <c r="L444" i="19"/>
  <c r="F444" i="19"/>
  <c r="P443" i="19"/>
  <c r="O443" i="19"/>
  <c r="N443" i="19"/>
  <c r="M443" i="19"/>
  <c r="L443" i="19"/>
  <c r="F443" i="19"/>
  <c r="P442" i="19"/>
  <c r="O442" i="19"/>
  <c r="N442" i="19"/>
  <c r="M442" i="19"/>
  <c r="L442" i="19"/>
  <c r="F442" i="19"/>
  <c r="P440" i="19"/>
  <c r="O440" i="19"/>
  <c r="N440" i="19"/>
  <c r="M440" i="19"/>
  <c r="L440" i="19"/>
  <c r="F440" i="19"/>
  <c r="P438" i="19"/>
  <c r="O438" i="19"/>
  <c r="N438" i="19"/>
  <c r="M438" i="19"/>
  <c r="L438" i="19"/>
  <c r="F438" i="19"/>
  <c r="P439" i="19"/>
  <c r="O439" i="19"/>
  <c r="N439" i="19"/>
  <c r="M439" i="19"/>
  <c r="L439" i="19"/>
  <c r="F439" i="19"/>
  <c r="P437" i="19"/>
  <c r="O437" i="19"/>
  <c r="N437" i="19"/>
  <c r="M437" i="19"/>
  <c r="L437" i="19"/>
  <c r="F437" i="19"/>
  <c r="P436" i="19"/>
  <c r="O436" i="19"/>
  <c r="N436" i="19"/>
  <c r="M436" i="19"/>
  <c r="L436" i="19"/>
  <c r="F436" i="19"/>
  <c r="P435" i="19"/>
  <c r="O435" i="19"/>
  <c r="N435" i="19"/>
  <c r="M435" i="19"/>
  <c r="L435" i="19"/>
  <c r="F435" i="19"/>
  <c r="P434" i="19"/>
  <c r="O434" i="19"/>
  <c r="N434" i="19"/>
  <c r="M434" i="19"/>
  <c r="L434" i="19"/>
  <c r="F434" i="19"/>
  <c r="P433" i="19"/>
  <c r="O433" i="19"/>
  <c r="N433" i="19"/>
  <c r="M433" i="19"/>
  <c r="L433" i="19"/>
  <c r="F433" i="19"/>
  <c r="P432" i="19"/>
  <c r="O432" i="19"/>
  <c r="N432" i="19"/>
  <c r="M432" i="19"/>
  <c r="L432" i="19"/>
  <c r="F432" i="19"/>
  <c r="P431" i="19"/>
  <c r="O431" i="19"/>
  <c r="N431" i="19"/>
  <c r="M431" i="19"/>
  <c r="L431" i="19"/>
  <c r="F431" i="19"/>
  <c r="P430" i="19"/>
  <c r="O430" i="19"/>
  <c r="N430" i="19"/>
  <c r="M430" i="19"/>
  <c r="L430" i="19"/>
  <c r="F430" i="19"/>
  <c r="P429" i="19"/>
  <c r="O429" i="19"/>
  <c r="N429" i="19"/>
  <c r="M429" i="19"/>
  <c r="L429" i="19"/>
  <c r="F429" i="19"/>
  <c r="P428" i="19"/>
  <c r="O428" i="19"/>
  <c r="N428" i="19"/>
  <c r="M428" i="19"/>
  <c r="L428" i="19"/>
  <c r="F428" i="19"/>
  <c r="P427" i="19"/>
  <c r="O427" i="19"/>
  <c r="N427" i="19"/>
  <c r="M427" i="19"/>
  <c r="L427" i="19"/>
  <c r="F427" i="19"/>
  <c r="P426" i="19"/>
  <c r="O426" i="19"/>
  <c r="N426" i="19"/>
  <c r="M426" i="19"/>
  <c r="L426" i="19"/>
  <c r="F426" i="19"/>
  <c r="P425" i="19"/>
  <c r="O425" i="19"/>
  <c r="N425" i="19"/>
  <c r="M425" i="19"/>
  <c r="L425" i="19"/>
  <c r="F425" i="19"/>
  <c r="P424" i="19"/>
  <c r="O424" i="19"/>
  <c r="N424" i="19"/>
  <c r="M424" i="19"/>
  <c r="L424" i="19"/>
  <c r="F424" i="19"/>
  <c r="P423" i="19"/>
  <c r="O423" i="19"/>
  <c r="N423" i="19"/>
  <c r="M423" i="19"/>
  <c r="L423" i="19"/>
  <c r="F423" i="19"/>
  <c r="P422" i="19"/>
  <c r="O422" i="19"/>
  <c r="N422" i="19"/>
  <c r="M422" i="19"/>
  <c r="L422" i="19"/>
  <c r="F422" i="19"/>
  <c r="P421" i="19"/>
  <c r="O421" i="19"/>
  <c r="N421" i="19"/>
  <c r="M421" i="19"/>
  <c r="L421" i="19"/>
  <c r="F421" i="19"/>
  <c r="P420" i="19"/>
  <c r="O420" i="19"/>
  <c r="N420" i="19"/>
  <c r="M420" i="19"/>
  <c r="L420" i="19"/>
  <c r="F420" i="19"/>
  <c r="P417" i="19"/>
  <c r="O417" i="19"/>
  <c r="N417" i="19"/>
  <c r="M417" i="19"/>
  <c r="L417" i="19"/>
  <c r="F417" i="19"/>
  <c r="P416" i="19"/>
  <c r="O416" i="19"/>
  <c r="N416" i="19"/>
  <c r="M416" i="19"/>
  <c r="L416" i="19"/>
  <c r="F416" i="19"/>
  <c r="P415" i="19"/>
  <c r="O415" i="19"/>
  <c r="N415" i="19"/>
  <c r="M415" i="19"/>
  <c r="L415" i="19"/>
  <c r="F415" i="19"/>
  <c r="P413" i="19"/>
  <c r="O413" i="19"/>
  <c r="N413" i="19"/>
  <c r="M413" i="19"/>
  <c r="L413" i="19"/>
  <c r="F413" i="19"/>
  <c r="P412" i="19"/>
  <c r="O412" i="19"/>
  <c r="N412" i="19"/>
  <c r="M412" i="19"/>
  <c r="L412" i="19"/>
  <c r="F412" i="19"/>
  <c r="P411" i="19"/>
  <c r="O411" i="19"/>
  <c r="N411" i="19"/>
  <c r="M411" i="19"/>
  <c r="L411" i="19"/>
  <c r="F411" i="19"/>
  <c r="P410" i="19"/>
  <c r="O410" i="19"/>
  <c r="N410" i="19"/>
  <c r="M410" i="19"/>
  <c r="L410" i="19"/>
  <c r="F410" i="19"/>
  <c r="P407" i="19"/>
  <c r="O407" i="19"/>
  <c r="N407" i="19"/>
  <c r="M407" i="19"/>
  <c r="L407" i="19"/>
  <c r="F407" i="19"/>
  <c r="P406" i="19"/>
  <c r="O406" i="19"/>
  <c r="N406" i="19"/>
  <c r="M406" i="19"/>
  <c r="L406" i="19"/>
  <c r="F406" i="19"/>
  <c r="P405" i="19"/>
  <c r="O405" i="19"/>
  <c r="N405" i="19"/>
  <c r="M405" i="19"/>
  <c r="L405" i="19"/>
  <c r="F405" i="19"/>
  <c r="P404" i="19"/>
  <c r="O404" i="19"/>
  <c r="N404" i="19"/>
  <c r="M404" i="19"/>
  <c r="L404" i="19"/>
  <c r="F404" i="19"/>
  <c r="P403" i="19"/>
  <c r="O403" i="19"/>
  <c r="N403" i="19"/>
  <c r="M403" i="19"/>
  <c r="L403" i="19"/>
  <c r="F403" i="19"/>
  <c r="P402" i="19"/>
  <c r="O402" i="19"/>
  <c r="N402" i="19"/>
  <c r="M402" i="19"/>
  <c r="L402" i="19"/>
  <c r="F402" i="19"/>
  <c r="P401" i="19"/>
  <c r="O401" i="19"/>
  <c r="N401" i="19"/>
  <c r="M401" i="19"/>
  <c r="L401" i="19"/>
  <c r="F401" i="19"/>
  <c r="P400" i="19"/>
  <c r="O400" i="19"/>
  <c r="N400" i="19"/>
  <c r="M400" i="19"/>
  <c r="L400" i="19"/>
  <c r="F400" i="19"/>
  <c r="P399" i="19"/>
  <c r="O399" i="19"/>
  <c r="N399" i="19"/>
  <c r="M399" i="19"/>
  <c r="L399" i="19"/>
  <c r="F399" i="19"/>
  <c r="P398" i="19"/>
  <c r="O398" i="19"/>
  <c r="N398" i="19"/>
  <c r="M398" i="19"/>
  <c r="L398" i="19"/>
  <c r="F398" i="19"/>
  <c r="P397" i="19"/>
  <c r="O397" i="19"/>
  <c r="N397" i="19"/>
  <c r="M397" i="19"/>
  <c r="L397" i="19"/>
  <c r="F397" i="19"/>
  <c r="P396" i="19"/>
  <c r="O396" i="19"/>
  <c r="N396" i="19"/>
  <c r="M396" i="19"/>
  <c r="L396" i="19"/>
  <c r="F396" i="19"/>
  <c r="P395" i="19"/>
  <c r="O395" i="19"/>
  <c r="N395" i="19"/>
  <c r="M395" i="19"/>
  <c r="L395" i="19"/>
  <c r="F395" i="19"/>
  <c r="P394" i="19"/>
  <c r="O394" i="19"/>
  <c r="N394" i="19"/>
  <c r="M394" i="19"/>
  <c r="L394" i="19"/>
  <c r="F394" i="19"/>
  <c r="P393" i="19"/>
  <c r="O393" i="19"/>
  <c r="N393" i="19"/>
  <c r="M393" i="19"/>
  <c r="L393" i="19"/>
  <c r="F393" i="19"/>
  <c r="P391" i="19"/>
  <c r="O391" i="19"/>
  <c r="N391" i="19"/>
  <c r="M391" i="19"/>
  <c r="L391" i="19"/>
  <c r="F391" i="19"/>
  <c r="P390" i="19"/>
  <c r="O390" i="19"/>
  <c r="N390" i="19"/>
  <c r="M390" i="19"/>
  <c r="L390" i="19"/>
  <c r="F390" i="19"/>
  <c r="P389" i="19"/>
  <c r="O389" i="19"/>
  <c r="N389" i="19"/>
  <c r="M389" i="19"/>
  <c r="L389" i="19"/>
  <c r="F389" i="19"/>
  <c r="P388" i="19"/>
  <c r="O388" i="19"/>
  <c r="N388" i="19"/>
  <c r="M388" i="19"/>
  <c r="L388" i="19"/>
  <c r="F388" i="19"/>
  <c r="P387" i="19"/>
  <c r="O387" i="19"/>
  <c r="N387" i="19"/>
  <c r="M387" i="19"/>
  <c r="L387" i="19"/>
  <c r="F387" i="19"/>
  <c r="P385" i="19"/>
  <c r="O385" i="19"/>
  <c r="N385" i="19"/>
  <c r="M385" i="19"/>
  <c r="L385" i="19"/>
  <c r="F385" i="19"/>
  <c r="P384" i="19"/>
  <c r="O384" i="19"/>
  <c r="N384" i="19"/>
  <c r="M384" i="19"/>
  <c r="L384" i="19"/>
  <c r="F384" i="19"/>
  <c r="P383" i="19"/>
  <c r="O383" i="19"/>
  <c r="N383" i="19"/>
  <c r="M383" i="19"/>
  <c r="L383" i="19"/>
  <c r="F383" i="19"/>
  <c r="P382" i="19"/>
  <c r="O382" i="19"/>
  <c r="N382" i="19"/>
  <c r="M382" i="19"/>
  <c r="L382" i="19"/>
  <c r="F382" i="19"/>
  <c r="P381" i="19"/>
  <c r="O381" i="19"/>
  <c r="N381" i="19"/>
  <c r="M381" i="19"/>
  <c r="L381" i="19"/>
  <c r="F381" i="19"/>
  <c r="P380" i="19"/>
  <c r="O380" i="19"/>
  <c r="N380" i="19"/>
  <c r="M380" i="19"/>
  <c r="L380" i="19"/>
  <c r="F380" i="19"/>
  <c r="P379" i="19"/>
  <c r="O379" i="19"/>
  <c r="N379" i="19"/>
  <c r="M379" i="19"/>
  <c r="L379" i="19"/>
  <c r="F379" i="19"/>
  <c r="P378" i="19"/>
  <c r="O378" i="19"/>
  <c r="N378" i="19"/>
  <c r="M378" i="19"/>
  <c r="L378" i="19"/>
  <c r="F378" i="19"/>
  <c r="P377" i="19"/>
  <c r="O377" i="19"/>
  <c r="N377" i="19"/>
  <c r="M377" i="19"/>
  <c r="L377" i="19"/>
  <c r="F377" i="19"/>
  <c r="P376" i="19"/>
  <c r="O376" i="19"/>
  <c r="N376" i="19"/>
  <c r="M376" i="19"/>
  <c r="L376" i="19"/>
  <c r="F376" i="19"/>
  <c r="P375" i="19"/>
  <c r="O375" i="19"/>
  <c r="N375" i="19"/>
  <c r="M375" i="19"/>
  <c r="L375" i="19"/>
  <c r="F375" i="19"/>
  <c r="P374" i="19"/>
  <c r="O374" i="19"/>
  <c r="N374" i="19"/>
  <c r="M374" i="19"/>
  <c r="L374" i="19"/>
  <c r="F374" i="19"/>
  <c r="P373" i="19"/>
  <c r="O373" i="19"/>
  <c r="N373" i="19"/>
  <c r="M373" i="19"/>
  <c r="L373" i="19"/>
  <c r="F373" i="19"/>
  <c r="P372" i="19"/>
  <c r="O372" i="19"/>
  <c r="N372" i="19"/>
  <c r="M372" i="19"/>
  <c r="L372" i="19"/>
  <c r="F372" i="19"/>
  <c r="P371" i="19"/>
  <c r="O371" i="19"/>
  <c r="N371" i="19"/>
  <c r="M371" i="19"/>
  <c r="L371" i="19"/>
  <c r="F371" i="19"/>
  <c r="P370" i="19"/>
  <c r="O370" i="19"/>
  <c r="N370" i="19"/>
  <c r="M370" i="19"/>
  <c r="L370" i="19"/>
  <c r="P369" i="19"/>
  <c r="O369" i="19"/>
  <c r="N369" i="19"/>
  <c r="M369" i="19"/>
  <c r="L369" i="19"/>
  <c r="F370" i="19"/>
  <c r="F369" i="19"/>
  <c r="P368" i="19"/>
  <c r="O368" i="19"/>
  <c r="N368" i="19"/>
  <c r="M368" i="19"/>
  <c r="L368" i="19"/>
  <c r="F368" i="19"/>
  <c r="P367" i="19"/>
  <c r="O367" i="19"/>
  <c r="N367" i="19"/>
  <c r="M367" i="19"/>
  <c r="L367" i="19"/>
  <c r="F367" i="19"/>
  <c r="P366" i="19"/>
  <c r="O366" i="19"/>
  <c r="N366" i="19"/>
  <c r="M366" i="19"/>
  <c r="L366" i="19"/>
  <c r="F366" i="19"/>
  <c r="P365" i="19"/>
  <c r="O365" i="19"/>
  <c r="N365" i="19"/>
  <c r="M365" i="19"/>
  <c r="L365" i="19"/>
  <c r="F365" i="19"/>
  <c r="P364" i="19"/>
  <c r="O364" i="19"/>
  <c r="N364" i="19"/>
  <c r="M364" i="19"/>
  <c r="L364" i="19"/>
  <c r="F364" i="19"/>
  <c r="P363" i="19"/>
  <c r="O363" i="19"/>
  <c r="N363" i="19"/>
  <c r="M363" i="19"/>
  <c r="L363" i="19"/>
  <c r="F363" i="19"/>
  <c r="P362" i="19"/>
  <c r="O362" i="19"/>
  <c r="N362" i="19"/>
  <c r="M362" i="19"/>
  <c r="L362" i="19"/>
  <c r="F362" i="19"/>
  <c r="P361" i="19"/>
  <c r="O361" i="19"/>
  <c r="N361" i="19"/>
  <c r="M361" i="19"/>
  <c r="L361" i="19"/>
  <c r="F361" i="19"/>
  <c r="P360" i="19"/>
  <c r="O360" i="19"/>
  <c r="N360" i="19"/>
  <c r="M360" i="19"/>
  <c r="L360" i="19"/>
  <c r="F360" i="19"/>
  <c r="P359" i="19"/>
  <c r="O359" i="19"/>
  <c r="N359" i="19"/>
  <c r="M359" i="19"/>
  <c r="L359" i="19"/>
  <c r="F359" i="19"/>
  <c r="P358" i="19"/>
  <c r="O358" i="19"/>
  <c r="N358" i="19"/>
  <c r="M358" i="19"/>
  <c r="L358" i="19"/>
  <c r="F358" i="19"/>
  <c r="P357" i="19"/>
  <c r="O357" i="19"/>
  <c r="N357" i="19"/>
  <c r="M357" i="19"/>
  <c r="L357" i="19"/>
  <c r="F357" i="19"/>
  <c r="P356" i="19"/>
  <c r="O356" i="19"/>
  <c r="N356" i="19"/>
  <c r="M356" i="19"/>
  <c r="L356" i="19"/>
  <c r="F356" i="19"/>
  <c r="P355" i="19"/>
  <c r="O355" i="19"/>
  <c r="N355" i="19"/>
  <c r="M355" i="19"/>
  <c r="L355" i="19"/>
  <c r="F355" i="19"/>
  <c r="P354" i="19"/>
  <c r="O354" i="19"/>
  <c r="N354" i="19"/>
  <c r="M354" i="19"/>
  <c r="L354" i="19"/>
  <c r="F354" i="19"/>
  <c r="P353" i="19"/>
  <c r="O353" i="19"/>
  <c r="N353" i="19"/>
  <c r="M353" i="19"/>
  <c r="L353" i="19"/>
  <c r="F353" i="19"/>
  <c r="P351" i="19"/>
  <c r="O351" i="19"/>
  <c r="N351" i="19"/>
  <c r="M351" i="19"/>
  <c r="L351" i="19"/>
  <c r="F351" i="19"/>
  <c r="P350" i="19"/>
  <c r="O350" i="19"/>
  <c r="N350" i="19"/>
  <c r="M350" i="19"/>
  <c r="L350" i="19"/>
  <c r="F350" i="19"/>
  <c r="P348" i="19"/>
  <c r="O348" i="19"/>
  <c r="N348" i="19"/>
  <c r="M348" i="19"/>
  <c r="L348" i="19"/>
  <c r="F348" i="19"/>
  <c r="P347" i="19"/>
  <c r="O347" i="19"/>
  <c r="N347" i="19"/>
  <c r="M347" i="19"/>
  <c r="L347" i="19"/>
  <c r="F347" i="19"/>
  <c r="P346" i="19"/>
  <c r="O346" i="19"/>
  <c r="N346" i="19"/>
  <c r="M346" i="19"/>
  <c r="L346" i="19"/>
  <c r="F346" i="19"/>
  <c r="P345" i="19"/>
  <c r="O345" i="19"/>
  <c r="N345" i="19"/>
  <c r="M345" i="19"/>
  <c r="L345" i="19"/>
  <c r="F345" i="19"/>
  <c r="P344" i="19"/>
  <c r="O344" i="19"/>
  <c r="N344" i="19"/>
  <c r="M344" i="19"/>
  <c r="L344" i="19"/>
  <c r="F344" i="19"/>
  <c r="P343" i="19"/>
  <c r="O343" i="19"/>
  <c r="N343" i="19"/>
  <c r="M343" i="19"/>
  <c r="L343" i="19"/>
  <c r="F343" i="19"/>
  <c r="P342" i="19"/>
  <c r="O342" i="19"/>
  <c r="N342" i="19"/>
  <c r="M342" i="19"/>
  <c r="L342" i="19"/>
  <c r="F342" i="19"/>
  <c r="P341" i="19"/>
  <c r="O341" i="19"/>
  <c r="N341" i="19"/>
  <c r="M341" i="19"/>
  <c r="L341" i="19"/>
  <c r="F341" i="19"/>
  <c r="P339" i="19"/>
  <c r="O339" i="19"/>
  <c r="N339" i="19"/>
  <c r="M339" i="19"/>
  <c r="L339" i="19"/>
  <c r="F339" i="19"/>
  <c r="P337" i="19"/>
  <c r="O337" i="19"/>
  <c r="N337" i="19"/>
  <c r="M337" i="19"/>
  <c r="L337" i="19"/>
  <c r="F337" i="19"/>
  <c r="P336" i="19"/>
  <c r="O336" i="19"/>
  <c r="N336" i="19"/>
  <c r="M336" i="19"/>
  <c r="L336" i="19"/>
  <c r="F336" i="19"/>
  <c r="P332" i="19"/>
  <c r="O332" i="19"/>
  <c r="N332" i="19"/>
  <c r="M332" i="19"/>
  <c r="L332" i="19"/>
  <c r="F332" i="19"/>
  <c r="P331" i="19"/>
  <c r="O331" i="19"/>
  <c r="N331" i="19"/>
  <c r="M331" i="19"/>
  <c r="L331" i="19"/>
  <c r="F331" i="19"/>
  <c r="P330" i="19"/>
  <c r="O330" i="19"/>
  <c r="N330" i="19"/>
  <c r="M330" i="19"/>
  <c r="L330" i="19"/>
  <c r="F330" i="19"/>
  <c r="P326" i="19"/>
  <c r="O326" i="19"/>
  <c r="N326" i="19"/>
  <c r="M326" i="19"/>
  <c r="L326" i="19"/>
  <c r="F326" i="19"/>
  <c r="P325" i="19"/>
  <c r="O325" i="19"/>
  <c r="N325" i="19"/>
  <c r="M325" i="19"/>
  <c r="L325" i="19"/>
  <c r="F325" i="19"/>
  <c r="P324" i="19"/>
  <c r="O324" i="19"/>
  <c r="N324" i="19"/>
  <c r="M324" i="19"/>
  <c r="L324" i="19"/>
  <c r="F324" i="19"/>
  <c r="P323" i="19"/>
  <c r="O323" i="19"/>
  <c r="N323" i="19"/>
  <c r="M323" i="19"/>
  <c r="L323" i="19"/>
  <c r="F323" i="19"/>
  <c r="P321" i="19"/>
  <c r="O321" i="19"/>
  <c r="N321" i="19"/>
  <c r="M321" i="19"/>
  <c r="L321" i="19"/>
  <c r="F321" i="19"/>
  <c r="P320" i="19"/>
  <c r="O320" i="19"/>
  <c r="N320" i="19"/>
  <c r="M320" i="19"/>
  <c r="L320" i="19"/>
  <c r="F320" i="19"/>
  <c r="P319" i="19"/>
  <c r="O319" i="19"/>
  <c r="N319" i="19"/>
  <c r="M319" i="19"/>
  <c r="L319" i="19"/>
  <c r="F319" i="19"/>
  <c r="P317" i="19"/>
  <c r="O317" i="19"/>
  <c r="N317" i="19"/>
  <c r="M317" i="19"/>
  <c r="L317" i="19"/>
  <c r="F317" i="19"/>
  <c r="P313" i="19"/>
  <c r="O313" i="19"/>
  <c r="N313" i="19"/>
  <c r="M313" i="19"/>
  <c r="L313" i="19"/>
  <c r="F313" i="19"/>
  <c r="P312" i="19"/>
  <c r="O312" i="19"/>
  <c r="N312" i="19"/>
  <c r="M312" i="19"/>
  <c r="L312" i="19"/>
  <c r="F312" i="19"/>
  <c r="P311" i="19"/>
  <c r="O311" i="19"/>
  <c r="N311" i="19"/>
  <c r="M311" i="19"/>
  <c r="L311" i="19"/>
  <c r="F311" i="19"/>
  <c r="P307" i="19"/>
  <c r="O307" i="19"/>
  <c r="N307" i="19"/>
  <c r="M307" i="19"/>
  <c r="L307" i="19"/>
  <c r="F307" i="19"/>
  <c r="P306" i="19"/>
  <c r="O306" i="19"/>
  <c r="N306" i="19"/>
  <c r="M306" i="19"/>
  <c r="L306" i="19"/>
  <c r="F306" i="19"/>
  <c r="P304" i="19"/>
  <c r="O304" i="19"/>
  <c r="N304" i="19"/>
  <c r="M304" i="19"/>
  <c r="L304" i="19"/>
  <c r="F304" i="19"/>
  <c r="P303" i="19"/>
  <c r="O303" i="19"/>
  <c r="N303" i="19"/>
  <c r="M303" i="19"/>
  <c r="L303" i="19"/>
  <c r="F303" i="19"/>
  <c r="P302" i="19"/>
  <c r="O302" i="19"/>
  <c r="N302" i="19"/>
  <c r="M302" i="19"/>
  <c r="L302" i="19"/>
  <c r="F302" i="19"/>
  <c r="P299" i="19"/>
  <c r="O299" i="19"/>
  <c r="N299" i="19"/>
  <c r="M299" i="19"/>
  <c r="L299" i="19"/>
  <c r="F299" i="19"/>
  <c r="S134" i="25" l="1"/>
  <c r="S388" i="25" s="1"/>
  <c r="R388" i="25"/>
  <c r="Q862" i="19"/>
  <c r="Q861" i="19"/>
  <c r="Q860" i="19"/>
  <c r="Q859" i="19"/>
  <c r="R859" i="19" s="1"/>
  <c r="S859" i="19" s="1"/>
  <c r="Q858" i="19"/>
  <c r="Q857" i="19"/>
  <c r="Q856" i="19"/>
  <c r="Q854" i="19"/>
  <c r="Q852" i="19"/>
  <c r="Q850" i="19"/>
  <c r="Q849" i="19"/>
  <c r="Q848" i="19"/>
  <c r="Q846" i="19"/>
  <c r="R846" i="19" s="1"/>
  <c r="S846" i="19" s="1"/>
  <c r="Q840" i="19"/>
  <c r="Q839" i="19"/>
  <c r="Q836" i="19"/>
  <c r="Q834" i="19"/>
  <c r="Q833" i="19"/>
  <c r="Q831" i="19"/>
  <c r="Q830" i="19"/>
  <c r="Q826" i="19"/>
  <c r="R826" i="19" s="1"/>
  <c r="S826" i="19" s="1"/>
  <c r="Q821" i="19"/>
  <c r="Q819" i="19"/>
  <c r="Q818" i="19"/>
  <c r="Q817" i="19"/>
  <c r="Q816" i="19"/>
  <c r="Q815" i="19"/>
  <c r="Q813" i="19"/>
  <c r="Q812" i="19"/>
  <c r="Q811" i="19"/>
  <c r="Q810" i="19"/>
  <c r="Q808" i="19"/>
  <c r="Q809" i="19"/>
  <c r="Q807" i="19"/>
  <c r="Q806" i="19"/>
  <c r="Q805" i="19"/>
  <c r="Q804" i="19"/>
  <c r="Q803" i="19"/>
  <c r="Q802" i="19"/>
  <c r="Q801" i="19"/>
  <c r="Q800" i="19"/>
  <c r="Q798" i="19"/>
  <c r="Q797" i="19"/>
  <c r="Q796" i="19"/>
  <c r="Q795" i="19"/>
  <c r="R795" i="19" s="1"/>
  <c r="S795" i="19" s="1"/>
  <c r="Q793" i="19"/>
  <c r="R793" i="19" s="1"/>
  <c r="S793" i="19" s="1"/>
  <c r="Q792" i="19"/>
  <c r="Q791" i="19"/>
  <c r="Q790" i="19"/>
  <c r="Q789" i="19"/>
  <c r="Q788" i="19"/>
  <c r="Q787" i="19"/>
  <c r="Q786" i="19"/>
  <c r="R786" i="19" s="1"/>
  <c r="S786" i="19" s="1"/>
  <c r="Q785" i="19"/>
  <c r="Q784" i="19"/>
  <c r="Q780" i="19"/>
  <c r="Q779" i="19"/>
  <c r="Q778" i="19"/>
  <c r="Q777" i="19"/>
  <c r="Q776" i="19"/>
  <c r="Q775" i="19"/>
  <c r="Q773" i="19"/>
  <c r="Q772" i="19"/>
  <c r="R772" i="19" s="1"/>
  <c r="S772" i="19" s="1"/>
  <c r="Q770" i="19"/>
  <c r="Q769" i="19"/>
  <c r="Q768" i="19"/>
  <c r="Q767" i="19"/>
  <c r="Q766" i="19"/>
  <c r="Q765" i="19"/>
  <c r="Q764" i="19"/>
  <c r="Q763" i="19"/>
  <c r="Q762" i="19"/>
  <c r="Q761" i="19"/>
  <c r="Q760" i="19"/>
  <c r="Q759" i="19"/>
  <c r="Q756" i="19"/>
  <c r="Q753" i="19"/>
  <c r="Q752" i="19"/>
  <c r="Q747" i="19"/>
  <c r="Q746" i="19"/>
  <c r="Q744" i="19"/>
  <c r="Q743" i="19"/>
  <c r="Q740" i="19"/>
  <c r="Q739" i="19"/>
  <c r="Q738" i="19"/>
  <c r="Q737" i="19"/>
  <c r="Q736" i="19"/>
  <c r="Q735" i="19"/>
  <c r="Q733" i="19"/>
  <c r="R733" i="19" s="1"/>
  <c r="S733" i="19" s="1"/>
  <c r="Q731" i="19"/>
  <c r="Q730" i="19"/>
  <c r="Q728" i="19"/>
  <c r="Q726" i="19"/>
  <c r="Q725" i="19"/>
  <c r="Q723" i="19"/>
  <c r="Q722" i="19"/>
  <c r="Q721" i="19"/>
  <c r="Q720" i="19"/>
  <c r="Q718" i="19"/>
  <c r="Q716" i="19"/>
  <c r="Q715" i="19"/>
  <c r="Q714" i="19"/>
  <c r="R714" i="19" s="1"/>
  <c r="S714" i="19" s="1"/>
  <c r="Q713" i="19"/>
  <c r="Q712" i="19"/>
  <c r="Q711" i="19"/>
  <c r="Q710" i="19"/>
  <c r="Q709" i="19"/>
  <c r="Q708" i="19"/>
  <c r="R708" i="19" s="1"/>
  <c r="S708" i="19" s="1"/>
  <c r="Q707" i="19"/>
  <c r="Q705" i="19"/>
  <c r="Q704" i="19"/>
  <c r="Q703" i="19"/>
  <c r="Q702" i="19"/>
  <c r="Q701" i="19"/>
  <c r="Q700" i="19"/>
  <c r="Q699" i="19"/>
  <c r="Q697" i="19"/>
  <c r="Q696" i="19"/>
  <c r="Q695" i="19"/>
  <c r="Q694" i="19"/>
  <c r="Q693" i="19"/>
  <c r="Q692" i="19"/>
  <c r="Q691" i="19"/>
  <c r="Q690" i="19"/>
  <c r="Q689" i="19"/>
  <c r="Q688" i="19"/>
  <c r="Q687" i="19"/>
  <c r="Q686" i="19"/>
  <c r="Q685" i="19"/>
  <c r="Q684" i="19"/>
  <c r="R684" i="19" s="1"/>
  <c r="S684" i="19" s="1"/>
  <c r="Q683" i="19"/>
  <c r="Q682" i="19"/>
  <c r="Q681" i="19"/>
  <c r="Q680" i="19"/>
  <c r="Q678" i="19"/>
  <c r="Q677" i="19"/>
  <c r="Q676" i="19"/>
  <c r="Q675" i="19"/>
  <c r="Q674" i="19"/>
  <c r="Q671" i="19"/>
  <c r="Q670" i="19"/>
  <c r="Q668" i="19"/>
  <c r="Q669" i="19"/>
  <c r="Q667" i="19"/>
  <c r="Q665" i="19"/>
  <c r="Q664" i="19"/>
  <c r="Q663" i="19"/>
  <c r="Q661" i="19"/>
  <c r="R661" i="19" s="1"/>
  <c r="S661" i="19" s="1"/>
  <c r="Q660" i="19"/>
  <c r="Q659" i="19"/>
  <c r="R659" i="19" s="1"/>
  <c r="S659" i="19" s="1"/>
  <c r="Q658" i="19"/>
  <c r="Q657" i="19"/>
  <c r="Q656" i="19"/>
  <c r="Q652" i="19"/>
  <c r="Q651" i="19"/>
  <c r="Q650" i="19"/>
  <c r="Q648" i="19"/>
  <c r="Q646" i="19"/>
  <c r="Q645" i="19"/>
  <c r="Q644" i="19"/>
  <c r="Q643" i="19"/>
  <c r="Q642" i="19"/>
  <c r="Q641" i="19"/>
  <c r="Q640" i="19"/>
  <c r="Q639" i="19"/>
  <c r="Q638" i="19"/>
  <c r="Q637" i="19"/>
  <c r="Q636" i="19"/>
  <c r="Q635" i="19"/>
  <c r="Q634" i="19"/>
  <c r="R634" i="19" s="1"/>
  <c r="S634" i="19" s="1"/>
  <c r="Q633" i="19"/>
  <c r="Q632" i="19"/>
  <c r="Q631" i="19"/>
  <c r="Q630" i="19"/>
  <c r="Q629" i="19"/>
  <c r="Q628" i="19"/>
  <c r="Q627" i="19"/>
  <c r="Q626" i="19"/>
  <c r="Q624" i="19"/>
  <c r="Q623" i="19"/>
  <c r="Q622" i="19"/>
  <c r="Q621" i="19"/>
  <c r="Q618" i="19"/>
  <c r="Q617" i="19"/>
  <c r="Q616" i="19"/>
  <c r="Q615" i="19"/>
  <c r="Q614" i="19"/>
  <c r="Q612" i="19"/>
  <c r="Q610" i="19"/>
  <c r="Q609" i="19"/>
  <c r="Q608" i="19"/>
  <c r="Q607" i="19"/>
  <c r="Q606" i="19"/>
  <c r="Q605" i="19"/>
  <c r="Q604" i="19"/>
  <c r="Q603" i="19"/>
  <c r="Q602" i="19"/>
  <c r="Q601" i="19"/>
  <c r="R601" i="19" s="1"/>
  <c r="S601" i="19" s="1"/>
  <c r="Q599" i="19"/>
  <c r="Q598" i="19"/>
  <c r="Q597" i="19"/>
  <c r="Q596" i="19"/>
  <c r="Q595" i="19"/>
  <c r="Q594" i="19"/>
  <c r="R594" i="19" s="1"/>
  <c r="S594" i="19" s="1"/>
  <c r="Q593" i="19"/>
  <c r="R593" i="19" s="1"/>
  <c r="S593" i="19" s="1"/>
  <c r="Q592" i="19"/>
  <c r="Q591" i="19"/>
  <c r="Q590" i="19"/>
  <c r="Q589" i="19"/>
  <c r="Q587" i="19"/>
  <c r="Q586" i="19"/>
  <c r="Q585" i="19"/>
  <c r="Q584" i="19"/>
  <c r="Q581" i="19"/>
  <c r="Q578" i="19"/>
  <c r="Q577" i="19"/>
  <c r="Q575" i="19"/>
  <c r="Q574" i="19"/>
  <c r="Q569" i="19"/>
  <c r="Q573" i="19"/>
  <c r="Q572" i="19"/>
  <c r="Q568" i="19"/>
  <c r="R568" i="19" s="1"/>
  <c r="S568" i="19" s="1"/>
  <c r="Q567" i="19"/>
  <c r="Q566" i="19"/>
  <c r="Q564" i="19"/>
  <c r="Q563" i="19"/>
  <c r="R563" i="19" s="1"/>
  <c r="S563" i="19" s="1"/>
  <c r="Q562" i="19"/>
  <c r="R562" i="19" s="1"/>
  <c r="S562" i="19" s="1"/>
  <c r="Q561" i="19"/>
  <c r="Q559" i="19"/>
  <c r="R559" i="19" s="1"/>
  <c r="S559" i="19" s="1"/>
  <c r="Q556" i="19"/>
  <c r="R556" i="19" s="1"/>
  <c r="S556" i="19" s="1"/>
  <c r="Q555" i="19"/>
  <c r="R555" i="19" s="1"/>
  <c r="S555" i="19" s="1"/>
  <c r="Q554" i="19"/>
  <c r="Q553" i="19"/>
  <c r="R553" i="19" s="1"/>
  <c r="S553" i="19" s="1"/>
  <c r="Q552" i="19"/>
  <c r="Q551" i="19"/>
  <c r="R551" i="19" s="1"/>
  <c r="S551" i="19" s="1"/>
  <c r="Q548" i="19"/>
  <c r="Q547" i="19"/>
  <c r="Q546" i="19"/>
  <c r="Q545" i="19"/>
  <c r="R545" i="19" s="1"/>
  <c r="S545" i="19" s="1"/>
  <c r="Q544" i="19"/>
  <c r="Q542" i="19"/>
  <c r="Q540" i="19"/>
  <c r="Q539" i="19"/>
  <c r="Q537" i="19"/>
  <c r="Q536" i="19"/>
  <c r="Q535" i="19"/>
  <c r="Q534" i="19"/>
  <c r="Q533" i="19"/>
  <c r="Q532" i="19"/>
  <c r="Q531" i="19"/>
  <c r="Q530" i="19"/>
  <c r="R530" i="19" s="1"/>
  <c r="S530" i="19" s="1"/>
  <c r="Q529" i="19"/>
  <c r="Q528" i="19"/>
  <c r="Q527" i="19"/>
  <c r="Q526" i="19"/>
  <c r="R526" i="19" s="1"/>
  <c r="S526" i="19" s="1"/>
  <c r="Q525" i="19"/>
  <c r="Q524" i="19"/>
  <c r="Q523" i="19"/>
  <c r="Q521" i="19"/>
  <c r="R521" i="19" s="1"/>
  <c r="S521" i="19" s="1"/>
  <c r="Q520" i="19"/>
  <c r="Q519" i="19"/>
  <c r="Q518" i="19"/>
  <c r="Q517" i="19"/>
  <c r="Q516" i="19"/>
  <c r="R516" i="19" s="1"/>
  <c r="S516" i="19" s="1"/>
  <c r="Q515" i="19"/>
  <c r="Q513" i="19"/>
  <c r="R513" i="19" s="1"/>
  <c r="S513" i="19" s="1"/>
  <c r="Q512" i="19"/>
  <c r="R512" i="19" s="1"/>
  <c r="S512" i="19" s="1"/>
  <c r="Q511" i="19"/>
  <c r="R511" i="19" s="1"/>
  <c r="S511" i="19" s="1"/>
  <c r="Q508" i="19"/>
  <c r="Q507" i="19"/>
  <c r="Q506" i="19"/>
  <c r="Q505" i="19"/>
  <c r="R505" i="19" s="1"/>
  <c r="S505" i="19" s="1"/>
  <c r="Q504" i="19"/>
  <c r="Q503" i="19"/>
  <c r="Q502" i="19"/>
  <c r="Q500" i="19"/>
  <c r="Q499" i="19"/>
  <c r="Q498" i="19"/>
  <c r="R498" i="19" s="1"/>
  <c r="S498" i="19" s="1"/>
  <c r="Q497" i="19"/>
  <c r="R497" i="19" s="1"/>
  <c r="S497" i="19" s="1"/>
  <c r="Q496" i="19"/>
  <c r="R496" i="19" s="1"/>
  <c r="S496" i="19" s="1"/>
  <c r="Q494" i="19"/>
  <c r="Q493" i="19"/>
  <c r="R493" i="19" s="1"/>
  <c r="S493" i="19" s="1"/>
  <c r="Q492" i="19"/>
  <c r="Q491" i="19"/>
  <c r="Q490" i="19"/>
  <c r="Q489" i="19"/>
  <c r="Q488" i="19"/>
  <c r="R488" i="19" s="1"/>
  <c r="S488" i="19" s="1"/>
  <c r="Q487" i="19"/>
  <c r="Q486" i="19"/>
  <c r="Q475" i="19"/>
  <c r="R475" i="19" s="1"/>
  <c r="S475" i="19" s="1"/>
  <c r="Q474" i="19"/>
  <c r="Q473" i="19"/>
  <c r="Q472" i="19"/>
  <c r="Q470" i="19"/>
  <c r="Q469" i="19"/>
  <c r="R469" i="19" s="1"/>
  <c r="S469" i="19" s="1"/>
  <c r="Q467" i="19"/>
  <c r="Q466" i="19"/>
  <c r="Q465" i="19"/>
  <c r="Q464" i="19"/>
  <c r="Q463" i="19"/>
  <c r="Q456" i="19"/>
  <c r="Q460" i="19"/>
  <c r="R460" i="19" s="1"/>
  <c r="S460" i="19" s="1"/>
  <c r="Q459" i="19"/>
  <c r="Q458" i="19"/>
  <c r="Q457" i="19"/>
  <c r="R457" i="19" s="1"/>
  <c r="S457" i="19" s="1"/>
  <c r="Q455" i="19"/>
  <c r="Q454" i="19"/>
  <c r="Q453" i="19"/>
  <c r="Q449" i="19"/>
  <c r="Q452" i="19"/>
  <c r="R452" i="19" s="1"/>
  <c r="S452" i="19" s="1"/>
  <c r="Q448" i="19"/>
  <c r="Q447" i="19"/>
  <c r="Q446" i="19"/>
  <c r="Q445" i="19"/>
  <c r="Q444" i="19"/>
  <c r="Q443" i="19"/>
  <c r="Q440" i="19"/>
  <c r="Q438" i="19"/>
  <c r="R438" i="19" s="1"/>
  <c r="S438" i="19" s="1"/>
  <c r="Q439" i="19"/>
  <c r="R439" i="19" s="1"/>
  <c r="S439" i="19" s="1"/>
  <c r="Q437" i="19"/>
  <c r="R437" i="19" s="1"/>
  <c r="S437" i="19" s="1"/>
  <c r="Q436" i="19"/>
  <c r="R436" i="19" s="1"/>
  <c r="S436" i="19" s="1"/>
  <c r="Q435" i="19"/>
  <c r="R435" i="19" s="1"/>
  <c r="S435" i="19" s="1"/>
  <c r="Q434" i="19"/>
  <c r="Q433" i="19"/>
  <c r="Q432" i="19"/>
  <c r="Q431" i="19"/>
  <c r="R431" i="19" s="1"/>
  <c r="S431" i="19" s="1"/>
  <c r="Q430" i="19"/>
  <c r="Q429" i="19"/>
  <c r="Q428" i="19"/>
  <c r="Q427" i="19"/>
  <c r="Q426" i="19"/>
  <c r="Q425" i="19"/>
  <c r="Q424" i="19"/>
  <c r="Q423" i="19"/>
  <c r="Q422" i="19"/>
  <c r="Q421" i="19"/>
  <c r="Q420" i="19"/>
  <c r="Q417" i="19"/>
  <c r="R417" i="19" s="1"/>
  <c r="S417" i="19" s="1"/>
  <c r="Q416" i="19"/>
  <c r="Q415" i="19"/>
  <c r="Q413" i="19"/>
  <c r="Q412" i="19"/>
  <c r="Q411" i="19"/>
  <c r="Q410" i="19"/>
  <c r="Q407" i="19"/>
  <c r="Q406" i="19"/>
  <c r="Q405" i="19"/>
  <c r="Q404" i="19"/>
  <c r="Q403" i="19"/>
  <c r="Q402" i="19"/>
  <c r="Q401" i="19"/>
  <c r="Q400" i="19"/>
  <c r="R400" i="19" s="1"/>
  <c r="S400" i="19" s="1"/>
  <c r="Q399" i="19"/>
  <c r="Q398" i="19"/>
  <c r="Q397" i="19"/>
  <c r="R397" i="19" s="1"/>
  <c r="S397" i="19" s="1"/>
  <c r="Q396" i="19"/>
  <c r="Q395" i="19"/>
  <c r="Q394" i="19"/>
  <c r="Q393" i="19"/>
  <c r="Q391" i="19"/>
  <c r="Q390" i="19"/>
  <c r="Q389" i="19"/>
  <c r="Q388" i="19"/>
  <c r="Q387" i="19"/>
  <c r="Q385" i="19"/>
  <c r="Q384" i="19"/>
  <c r="Q383" i="19"/>
  <c r="Q382" i="19"/>
  <c r="Q381" i="19"/>
  <c r="Q380" i="19"/>
  <c r="Q379" i="19"/>
  <c r="Q378" i="19"/>
  <c r="Q377" i="19"/>
  <c r="R377" i="19" s="1"/>
  <c r="S377" i="19" s="1"/>
  <c r="Q376" i="19"/>
  <c r="Q375" i="19"/>
  <c r="Q374" i="19"/>
  <c r="Q373" i="19"/>
  <c r="Q372" i="19"/>
  <c r="Q371" i="19"/>
  <c r="Q370" i="19"/>
  <c r="Q369" i="19"/>
  <c r="Q368" i="19"/>
  <c r="Q367" i="19"/>
  <c r="Q366" i="19"/>
  <c r="Q365" i="19"/>
  <c r="Q364" i="19"/>
  <c r="Q363" i="19"/>
  <c r="Q362" i="19"/>
  <c r="Q361" i="19"/>
  <c r="Q360" i="19"/>
  <c r="Q359" i="19"/>
  <c r="Q358" i="19"/>
  <c r="Q357" i="19"/>
  <c r="Q356" i="19"/>
  <c r="R356" i="19" s="1"/>
  <c r="S356" i="19" s="1"/>
  <c r="Q355" i="19"/>
  <c r="Q354" i="19"/>
  <c r="Q353" i="19"/>
  <c r="R353" i="19" s="1"/>
  <c r="S353" i="19" s="1"/>
  <c r="Q351" i="19"/>
  <c r="Q350" i="19"/>
  <c r="Q348" i="19"/>
  <c r="Q347" i="19"/>
  <c r="Q346" i="19"/>
  <c r="Q345" i="19"/>
  <c r="Q344" i="19"/>
  <c r="Q343" i="19"/>
  <c r="Q342" i="19"/>
  <c r="Q341" i="19"/>
  <c r="Q339" i="19"/>
  <c r="Q337" i="19"/>
  <c r="Q336" i="19"/>
  <c r="R336" i="19" s="1"/>
  <c r="S336" i="19" s="1"/>
  <c r="Q332" i="19"/>
  <c r="Q331" i="19"/>
  <c r="R331" i="19" s="1"/>
  <c r="S331" i="19" s="1"/>
  <c r="Q330" i="19"/>
  <c r="Q326" i="19"/>
  <c r="Q325" i="19"/>
  <c r="Q324" i="19"/>
  <c r="Q323" i="19"/>
  <c r="R323" i="19" s="1"/>
  <c r="S323" i="19" s="1"/>
  <c r="Q321" i="19"/>
  <c r="Q320" i="19"/>
  <c r="Q319" i="19"/>
  <c r="Q317" i="19"/>
  <c r="R317" i="19" s="1"/>
  <c r="S317" i="19" s="1"/>
  <c r="Q313" i="19"/>
  <c r="R313" i="19" s="1"/>
  <c r="S313" i="19" s="1"/>
  <c r="Q312" i="19"/>
  <c r="Q311" i="19"/>
  <c r="Q307" i="19"/>
  <c r="Q306" i="19"/>
  <c r="Q304" i="19"/>
  <c r="Q303" i="19"/>
  <c r="R303" i="19" s="1"/>
  <c r="S303" i="19" s="1"/>
  <c r="Q302" i="19"/>
  <c r="R302" i="19" s="1"/>
  <c r="S302" i="19" s="1"/>
  <c r="Q299" i="19"/>
  <c r="P298" i="19"/>
  <c r="O298" i="19"/>
  <c r="N298" i="19"/>
  <c r="M298" i="19"/>
  <c r="L298" i="19"/>
  <c r="F298" i="19"/>
  <c r="P295" i="19"/>
  <c r="O295" i="19"/>
  <c r="N295" i="19"/>
  <c r="M295" i="19"/>
  <c r="L295" i="19"/>
  <c r="F295" i="19"/>
  <c r="P294" i="19"/>
  <c r="O294" i="19"/>
  <c r="N294" i="19"/>
  <c r="M294" i="19"/>
  <c r="L294" i="19"/>
  <c r="F294" i="19"/>
  <c r="P292" i="19"/>
  <c r="O292" i="19"/>
  <c r="N292" i="19"/>
  <c r="M292" i="19"/>
  <c r="L292" i="19"/>
  <c r="F292" i="19"/>
  <c r="P291" i="19"/>
  <c r="O291" i="19"/>
  <c r="N291" i="19"/>
  <c r="M291" i="19"/>
  <c r="L291" i="19"/>
  <c r="F291" i="19"/>
  <c r="P290" i="19"/>
  <c r="O290" i="19"/>
  <c r="N290" i="19"/>
  <c r="M290" i="19"/>
  <c r="L290" i="19"/>
  <c r="F290" i="19"/>
  <c r="P289" i="19"/>
  <c r="O289" i="19"/>
  <c r="N289" i="19"/>
  <c r="M289" i="19"/>
  <c r="L289" i="19"/>
  <c r="F289" i="19"/>
  <c r="P288" i="19"/>
  <c r="O288" i="19"/>
  <c r="N288" i="19"/>
  <c r="M288" i="19"/>
  <c r="L288" i="19"/>
  <c r="F288" i="19"/>
  <c r="P286" i="19"/>
  <c r="O286" i="19"/>
  <c r="N286" i="19"/>
  <c r="M286" i="19"/>
  <c r="L286" i="19"/>
  <c r="F286" i="19"/>
  <c r="P283" i="19"/>
  <c r="O283" i="19"/>
  <c r="N283" i="19"/>
  <c r="M283" i="19"/>
  <c r="L283" i="19"/>
  <c r="F283" i="19"/>
  <c r="P282" i="19"/>
  <c r="O282" i="19"/>
  <c r="N282" i="19"/>
  <c r="M282" i="19"/>
  <c r="L282" i="19"/>
  <c r="F282" i="19"/>
  <c r="P281" i="19"/>
  <c r="O281" i="19"/>
  <c r="N281" i="19"/>
  <c r="M281" i="19"/>
  <c r="L281" i="19"/>
  <c r="F281" i="19"/>
  <c r="Q298" i="19" l="1"/>
  <c r="Q295" i="19"/>
  <c r="Q294" i="19"/>
  <c r="R294" i="19" s="1"/>
  <c r="S294" i="19" s="1"/>
  <c r="Q292" i="19"/>
  <c r="Q291" i="19"/>
  <c r="Q290" i="19"/>
  <c r="Q289" i="19"/>
  <c r="Q288" i="19"/>
  <c r="R288" i="19" s="1"/>
  <c r="S288" i="19" s="1"/>
  <c r="Q286" i="19"/>
  <c r="R286" i="19" s="1"/>
  <c r="S286" i="19" s="1"/>
  <c r="Q283" i="19"/>
  <c r="R283" i="19" s="1"/>
  <c r="S283" i="19" s="1"/>
  <c r="Q282" i="19"/>
  <c r="Q281" i="19"/>
  <c r="P280" i="19"/>
  <c r="O280" i="19"/>
  <c r="N280" i="19"/>
  <c r="M280" i="19"/>
  <c r="L280" i="19"/>
  <c r="F280" i="19"/>
  <c r="P279" i="19"/>
  <c r="O279" i="19"/>
  <c r="N279" i="19"/>
  <c r="M279" i="19"/>
  <c r="L279" i="19"/>
  <c r="F279" i="19"/>
  <c r="P278" i="19"/>
  <c r="O278" i="19"/>
  <c r="N278" i="19"/>
  <c r="M278" i="19"/>
  <c r="L278" i="19"/>
  <c r="F278" i="19"/>
  <c r="P277" i="19"/>
  <c r="O277" i="19"/>
  <c r="N277" i="19"/>
  <c r="M277" i="19"/>
  <c r="L277" i="19"/>
  <c r="F277" i="19"/>
  <c r="P276" i="19"/>
  <c r="O276" i="19"/>
  <c r="N276" i="19"/>
  <c r="M276" i="19"/>
  <c r="L276" i="19"/>
  <c r="F276" i="19"/>
  <c r="P275" i="19"/>
  <c r="O275" i="19"/>
  <c r="N275" i="19"/>
  <c r="M275" i="19"/>
  <c r="L275" i="19"/>
  <c r="F275" i="19"/>
  <c r="P274" i="19"/>
  <c r="O274" i="19"/>
  <c r="N274" i="19"/>
  <c r="M274" i="19"/>
  <c r="L274" i="19"/>
  <c r="F274" i="19"/>
  <c r="P273" i="19"/>
  <c r="O273" i="19"/>
  <c r="N273" i="19"/>
  <c r="M273" i="19"/>
  <c r="L273" i="19"/>
  <c r="F273" i="19"/>
  <c r="P272" i="19"/>
  <c r="O272" i="19"/>
  <c r="N272" i="19"/>
  <c r="M272" i="19"/>
  <c r="L272" i="19"/>
  <c r="F272" i="19"/>
  <c r="P270" i="19"/>
  <c r="O270" i="19"/>
  <c r="N270" i="19"/>
  <c r="M270" i="19"/>
  <c r="L270" i="19"/>
  <c r="F270" i="19"/>
  <c r="P269" i="19"/>
  <c r="O269" i="19"/>
  <c r="N269" i="19"/>
  <c r="M269" i="19"/>
  <c r="L269" i="19"/>
  <c r="F269" i="19"/>
  <c r="P268" i="19"/>
  <c r="O268" i="19"/>
  <c r="N268" i="19"/>
  <c r="M268" i="19"/>
  <c r="L268" i="19"/>
  <c r="F268" i="19"/>
  <c r="P267" i="19"/>
  <c r="O267" i="19"/>
  <c r="N267" i="19"/>
  <c r="M267" i="19"/>
  <c r="L267" i="19"/>
  <c r="F267" i="19"/>
  <c r="P264" i="19"/>
  <c r="O264" i="19"/>
  <c r="N264" i="19"/>
  <c r="M264" i="19"/>
  <c r="L264" i="19"/>
  <c r="F264" i="19"/>
  <c r="P262" i="19"/>
  <c r="O262" i="19"/>
  <c r="N262" i="19"/>
  <c r="M262" i="19"/>
  <c r="L262" i="19"/>
  <c r="F262" i="19"/>
  <c r="P261" i="19"/>
  <c r="O261" i="19"/>
  <c r="N261" i="19"/>
  <c r="M261" i="19"/>
  <c r="L261" i="19"/>
  <c r="F261" i="19"/>
  <c r="P260" i="19"/>
  <c r="O260" i="19"/>
  <c r="N260" i="19"/>
  <c r="M260" i="19"/>
  <c r="L260" i="19"/>
  <c r="F260" i="19"/>
  <c r="P259" i="19"/>
  <c r="O259" i="19"/>
  <c r="N259" i="19"/>
  <c r="M259" i="19"/>
  <c r="L259" i="19"/>
  <c r="F259" i="19"/>
  <c r="P258" i="19"/>
  <c r="O258" i="19"/>
  <c r="N258" i="19"/>
  <c r="M258" i="19"/>
  <c r="L258" i="19"/>
  <c r="F258" i="19"/>
  <c r="P257" i="19"/>
  <c r="O257" i="19"/>
  <c r="N257" i="19"/>
  <c r="M257" i="19"/>
  <c r="L257" i="19"/>
  <c r="F257" i="19"/>
  <c r="P256" i="19"/>
  <c r="O256" i="19"/>
  <c r="N256" i="19"/>
  <c r="M256" i="19"/>
  <c r="L256" i="19"/>
  <c r="F256" i="19"/>
  <c r="P255" i="19"/>
  <c r="O255" i="19"/>
  <c r="N255" i="19"/>
  <c r="M255" i="19"/>
  <c r="L255" i="19"/>
  <c r="F255" i="19"/>
  <c r="P254" i="19"/>
  <c r="O254" i="19"/>
  <c r="N254" i="19"/>
  <c r="M254" i="19"/>
  <c r="L254" i="19"/>
  <c r="F254" i="19"/>
  <c r="P253" i="19"/>
  <c r="O253" i="19"/>
  <c r="N253" i="19"/>
  <c r="M253" i="19"/>
  <c r="L253" i="19"/>
  <c r="F253" i="19"/>
  <c r="P252" i="19"/>
  <c r="O252" i="19"/>
  <c r="N252" i="19"/>
  <c r="M252" i="19"/>
  <c r="L252" i="19"/>
  <c r="F252" i="19"/>
  <c r="P250" i="19"/>
  <c r="O250" i="19"/>
  <c r="N250" i="19"/>
  <c r="M250" i="19"/>
  <c r="L250" i="19"/>
  <c r="F250" i="19"/>
  <c r="P249" i="19"/>
  <c r="O249" i="19"/>
  <c r="N249" i="19"/>
  <c r="M249" i="19"/>
  <c r="L249" i="19"/>
  <c r="F249" i="19"/>
  <c r="P246" i="19"/>
  <c r="O246" i="19"/>
  <c r="N246" i="19"/>
  <c r="M246" i="19"/>
  <c r="L246" i="19"/>
  <c r="F246" i="19"/>
  <c r="P245" i="19"/>
  <c r="O245" i="19"/>
  <c r="N245" i="19"/>
  <c r="M245" i="19"/>
  <c r="L245" i="19"/>
  <c r="F245" i="19"/>
  <c r="P244" i="19"/>
  <c r="O244" i="19"/>
  <c r="N244" i="19"/>
  <c r="M244" i="19"/>
  <c r="L244" i="19"/>
  <c r="F244" i="19"/>
  <c r="P243" i="19"/>
  <c r="O243" i="19"/>
  <c r="N243" i="19"/>
  <c r="M243" i="19"/>
  <c r="L243" i="19"/>
  <c r="F243" i="19"/>
  <c r="P242" i="19"/>
  <c r="O242" i="19"/>
  <c r="N242" i="19"/>
  <c r="M242" i="19"/>
  <c r="L242" i="19"/>
  <c r="F242" i="19"/>
  <c r="P240" i="19"/>
  <c r="O240" i="19"/>
  <c r="N240" i="19"/>
  <c r="M240" i="19"/>
  <c r="L240" i="19"/>
  <c r="F240" i="19"/>
  <c r="P239" i="19"/>
  <c r="O239" i="19"/>
  <c r="N239" i="19"/>
  <c r="M239" i="19"/>
  <c r="L239" i="19"/>
  <c r="F239" i="19"/>
  <c r="P238" i="19"/>
  <c r="O238" i="19"/>
  <c r="N238" i="19"/>
  <c r="M238" i="19"/>
  <c r="L238" i="19"/>
  <c r="F238" i="19"/>
  <c r="P237" i="19"/>
  <c r="O237" i="19"/>
  <c r="N237" i="19"/>
  <c r="M237" i="19"/>
  <c r="L237" i="19"/>
  <c r="F237" i="19"/>
  <c r="P236" i="19"/>
  <c r="O236" i="19"/>
  <c r="N236" i="19"/>
  <c r="M236" i="19"/>
  <c r="L236" i="19"/>
  <c r="F236" i="19"/>
  <c r="P235" i="19"/>
  <c r="O235" i="19"/>
  <c r="N235" i="19"/>
  <c r="M235" i="19"/>
  <c r="L235" i="19"/>
  <c r="F235" i="19"/>
  <c r="P234" i="19"/>
  <c r="O234" i="19"/>
  <c r="N234" i="19"/>
  <c r="M234" i="19"/>
  <c r="L234" i="19"/>
  <c r="F234" i="19"/>
  <c r="P233" i="19"/>
  <c r="O233" i="19"/>
  <c r="N233" i="19"/>
  <c r="M233" i="19"/>
  <c r="L233" i="19"/>
  <c r="F233" i="19"/>
  <c r="P232" i="19"/>
  <c r="O232" i="19"/>
  <c r="N232" i="19"/>
  <c r="M232" i="19"/>
  <c r="L232" i="19"/>
  <c r="F232" i="19"/>
  <c r="P231" i="19"/>
  <c r="O231" i="19"/>
  <c r="N231" i="19"/>
  <c r="M231" i="19"/>
  <c r="L231" i="19"/>
  <c r="F231" i="19"/>
  <c r="P230" i="19"/>
  <c r="O230" i="19"/>
  <c r="N230" i="19"/>
  <c r="M230" i="19"/>
  <c r="L230" i="19"/>
  <c r="F230" i="19"/>
  <c r="P229" i="19"/>
  <c r="O229" i="19"/>
  <c r="N229" i="19"/>
  <c r="M229" i="19"/>
  <c r="L229" i="19"/>
  <c r="F229" i="19"/>
  <c r="Q280" i="19" l="1"/>
  <c r="R280" i="19" s="1"/>
  <c r="S280" i="19" s="1"/>
  <c r="Q279" i="19"/>
  <c r="Q278" i="19"/>
  <c r="Q277" i="19"/>
  <c r="Q276" i="19"/>
  <c r="R276" i="19" s="1"/>
  <c r="S276" i="19" s="1"/>
  <c r="Q275" i="19"/>
  <c r="Q274" i="19"/>
  <c r="R274" i="19" s="1"/>
  <c r="S274" i="19" s="1"/>
  <c r="Q273" i="19"/>
  <c r="Q272" i="19"/>
  <c r="Q270" i="19"/>
  <c r="R270" i="19" s="1"/>
  <c r="S270" i="19" s="1"/>
  <c r="Q269" i="19"/>
  <c r="R269" i="19" s="1"/>
  <c r="S269" i="19" s="1"/>
  <c r="Q268" i="19"/>
  <c r="Q267" i="19"/>
  <c r="Q264" i="19"/>
  <c r="R264" i="19" s="1"/>
  <c r="S264" i="19" s="1"/>
  <c r="Q262" i="19"/>
  <c r="Q261" i="19"/>
  <c r="Q260" i="19"/>
  <c r="Q259" i="19"/>
  <c r="Q258" i="19"/>
  <c r="Q257" i="19"/>
  <c r="Q256" i="19"/>
  <c r="Q255" i="19"/>
  <c r="Q254" i="19"/>
  <c r="Q253" i="19"/>
  <c r="Q252" i="19"/>
  <c r="Q250" i="19"/>
  <c r="R250" i="19" s="1"/>
  <c r="S250" i="19" s="1"/>
  <c r="Q249" i="19"/>
  <c r="Q246" i="19"/>
  <c r="R246" i="19" s="1"/>
  <c r="S246" i="19" s="1"/>
  <c r="Q245" i="19"/>
  <c r="R245" i="19" s="1"/>
  <c r="S245" i="19" s="1"/>
  <c r="Q244" i="19"/>
  <c r="Q243" i="19"/>
  <c r="Q242" i="19"/>
  <c r="Q240" i="19"/>
  <c r="R240" i="19" s="1"/>
  <c r="S240" i="19" s="1"/>
  <c r="Q239" i="19"/>
  <c r="R239" i="19" s="1"/>
  <c r="S239" i="19" s="1"/>
  <c r="Q238" i="19"/>
  <c r="Q237" i="19"/>
  <c r="Q236" i="19"/>
  <c r="Q235" i="19"/>
  <c r="Q234" i="19"/>
  <c r="R234" i="19" s="1"/>
  <c r="S234" i="19" s="1"/>
  <c r="Q233" i="19"/>
  <c r="Q232" i="19"/>
  <c r="Q230" i="19"/>
  <c r="Q231" i="19"/>
  <c r="Q229" i="19"/>
  <c r="P228" i="19" l="1"/>
  <c r="O228" i="19"/>
  <c r="N228" i="19"/>
  <c r="M228" i="19"/>
  <c r="L228" i="19"/>
  <c r="F228" i="19"/>
  <c r="P227" i="19"/>
  <c r="O227" i="19"/>
  <c r="N227" i="19"/>
  <c r="M227" i="19"/>
  <c r="L227" i="19"/>
  <c r="F227" i="19"/>
  <c r="P226" i="19"/>
  <c r="O226" i="19"/>
  <c r="N226" i="19"/>
  <c r="M226" i="19"/>
  <c r="L226" i="19"/>
  <c r="F226" i="19"/>
  <c r="P225" i="19"/>
  <c r="O225" i="19"/>
  <c r="N225" i="19"/>
  <c r="M225" i="19"/>
  <c r="L225" i="19"/>
  <c r="F225" i="19"/>
  <c r="P224" i="19"/>
  <c r="O224" i="19"/>
  <c r="N224" i="19"/>
  <c r="M224" i="19"/>
  <c r="L224" i="19"/>
  <c r="F224" i="19"/>
  <c r="P223" i="19"/>
  <c r="O223" i="19"/>
  <c r="N223" i="19"/>
  <c r="M223" i="19"/>
  <c r="L223" i="19"/>
  <c r="F223" i="19"/>
  <c r="P222" i="19"/>
  <c r="O222" i="19"/>
  <c r="N222" i="19"/>
  <c r="M222" i="19"/>
  <c r="L222" i="19"/>
  <c r="F222" i="19"/>
  <c r="P221" i="19"/>
  <c r="O221" i="19"/>
  <c r="N221" i="19"/>
  <c r="M221" i="19"/>
  <c r="L221" i="19"/>
  <c r="F221" i="19"/>
  <c r="P220" i="19"/>
  <c r="O220" i="19"/>
  <c r="N220" i="19"/>
  <c r="M220" i="19"/>
  <c r="L220" i="19"/>
  <c r="F220" i="19"/>
  <c r="P219" i="19"/>
  <c r="O219" i="19"/>
  <c r="N219" i="19"/>
  <c r="M219" i="19"/>
  <c r="L219" i="19"/>
  <c r="F219" i="19"/>
  <c r="P218" i="19"/>
  <c r="O218" i="19"/>
  <c r="N218" i="19"/>
  <c r="M218" i="19"/>
  <c r="L218" i="19"/>
  <c r="F218" i="19"/>
  <c r="P217" i="19"/>
  <c r="O217" i="19"/>
  <c r="N217" i="19"/>
  <c r="M217" i="19"/>
  <c r="L217" i="19"/>
  <c r="F217" i="19"/>
  <c r="P216" i="19"/>
  <c r="O216" i="19"/>
  <c r="N216" i="19"/>
  <c r="M216" i="19"/>
  <c r="L216" i="19"/>
  <c r="F216" i="19"/>
  <c r="P215" i="19"/>
  <c r="O215" i="19"/>
  <c r="N215" i="19"/>
  <c r="M215" i="19"/>
  <c r="L215" i="19"/>
  <c r="F215" i="19"/>
  <c r="P214" i="19"/>
  <c r="O214" i="19"/>
  <c r="N214" i="19"/>
  <c r="M214" i="19"/>
  <c r="L214" i="19"/>
  <c r="F214" i="19"/>
  <c r="P213" i="19"/>
  <c r="O213" i="19"/>
  <c r="N213" i="19"/>
  <c r="M213" i="19"/>
  <c r="L213" i="19"/>
  <c r="F213" i="19"/>
  <c r="P212" i="19"/>
  <c r="O212" i="19"/>
  <c r="N212" i="19"/>
  <c r="M212" i="19"/>
  <c r="L212" i="19"/>
  <c r="F212" i="19"/>
  <c r="P211" i="19"/>
  <c r="O211" i="19"/>
  <c r="N211" i="19"/>
  <c r="M211" i="19"/>
  <c r="L211" i="19"/>
  <c r="F211" i="19"/>
  <c r="F210" i="19"/>
  <c r="P208" i="19"/>
  <c r="O208" i="19"/>
  <c r="N208" i="19"/>
  <c r="M208" i="19"/>
  <c r="L208" i="19"/>
  <c r="F208" i="19"/>
  <c r="P207" i="19"/>
  <c r="O207" i="19"/>
  <c r="N207" i="19"/>
  <c r="M207" i="19"/>
  <c r="L207" i="19"/>
  <c r="F207" i="19"/>
  <c r="P206" i="19"/>
  <c r="O206" i="19"/>
  <c r="N206" i="19"/>
  <c r="M206" i="19"/>
  <c r="L206" i="19"/>
  <c r="F206" i="19"/>
  <c r="P205" i="19"/>
  <c r="O205" i="19"/>
  <c r="N205" i="19"/>
  <c r="M205" i="19"/>
  <c r="L205" i="19"/>
  <c r="F205" i="19"/>
  <c r="P204" i="19"/>
  <c r="O204" i="19"/>
  <c r="N204" i="19"/>
  <c r="M204" i="19"/>
  <c r="L204" i="19"/>
  <c r="F204" i="19"/>
  <c r="P202" i="19"/>
  <c r="O202" i="19"/>
  <c r="N202" i="19"/>
  <c r="M202" i="19"/>
  <c r="L202" i="19"/>
  <c r="F202" i="19"/>
  <c r="P201" i="19"/>
  <c r="O201" i="19"/>
  <c r="N201" i="19"/>
  <c r="M201" i="19"/>
  <c r="L201" i="19"/>
  <c r="F201" i="19"/>
  <c r="P200" i="19"/>
  <c r="O200" i="19"/>
  <c r="N200" i="19"/>
  <c r="M200" i="19"/>
  <c r="L200" i="19"/>
  <c r="F200" i="19"/>
  <c r="P199" i="19"/>
  <c r="O199" i="19"/>
  <c r="N199" i="19"/>
  <c r="M199" i="19"/>
  <c r="L199" i="19"/>
  <c r="F199" i="19"/>
  <c r="P198" i="19"/>
  <c r="O198" i="19"/>
  <c r="N198" i="19"/>
  <c r="M198" i="19"/>
  <c r="L198" i="19"/>
  <c r="F198" i="19"/>
  <c r="P197" i="19"/>
  <c r="O197" i="19"/>
  <c r="N197" i="19"/>
  <c r="M197" i="19"/>
  <c r="L197" i="19"/>
  <c r="F197" i="19"/>
  <c r="P196" i="19"/>
  <c r="O196" i="19"/>
  <c r="N196" i="19"/>
  <c r="M196" i="19"/>
  <c r="L196" i="19"/>
  <c r="F196" i="19"/>
  <c r="P195" i="19"/>
  <c r="O195" i="19"/>
  <c r="N195" i="19"/>
  <c r="M195" i="19"/>
  <c r="L195" i="19"/>
  <c r="F195" i="19"/>
  <c r="P194" i="19"/>
  <c r="O194" i="19"/>
  <c r="N194" i="19"/>
  <c r="M194" i="19"/>
  <c r="L194" i="19"/>
  <c r="F194" i="19"/>
  <c r="P193" i="19"/>
  <c r="O193" i="19"/>
  <c r="N193" i="19"/>
  <c r="M193" i="19"/>
  <c r="L193" i="19"/>
  <c r="F193" i="19"/>
  <c r="P192" i="19"/>
  <c r="O192" i="19"/>
  <c r="N192" i="19"/>
  <c r="M192" i="19"/>
  <c r="L192" i="19"/>
  <c r="F192" i="19"/>
  <c r="P191" i="19"/>
  <c r="O191" i="19"/>
  <c r="N191" i="19"/>
  <c r="M191" i="19"/>
  <c r="L191" i="19"/>
  <c r="F191" i="19"/>
  <c r="P190" i="19"/>
  <c r="O190" i="19"/>
  <c r="N190" i="19"/>
  <c r="M190" i="19"/>
  <c r="L190" i="19"/>
  <c r="F190" i="19"/>
  <c r="P189" i="19"/>
  <c r="O189" i="19"/>
  <c r="N189" i="19"/>
  <c r="M189" i="19"/>
  <c r="L189" i="19"/>
  <c r="F189" i="19"/>
  <c r="P187" i="19"/>
  <c r="O187" i="19"/>
  <c r="N187" i="19"/>
  <c r="M187" i="19"/>
  <c r="L187" i="19"/>
  <c r="F187" i="19"/>
  <c r="P186" i="19"/>
  <c r="O186" i="19"/>
  <c r="N186" i="19"/>
  <c r="M186" i="19"/>
  <c r="L186" i="19"/>
  <c r="F186" i="19"/>
  <c r="P185" i="19"/>
  <c r="O185" i="19"/>
  <c r="N185" i="19"/>
  <c r="M185" i="19"/>
  <c r="L185" i="19"/>
  <c r="F185" i="19"/>
  <c r="P184" i="19"/>
  <c r="O184" i="19"/>
  <c r="N184" i="19"/>
  <c r="M184" i="19"/>
  <c r="L184" i="19"/>
  <c r="F184" i="19"/>
  <c r="P183" i="19"/>
  <c r="O183" i="19"/>
  <c r="N183" i="19"/>
  <c r="M183" i="19"/>
  <c r="L183" i="19"/>
  <c r="F183" i="19"/>
  <c r="P182" i="19"/>
  <c r="O182" i="19"/>
  <c r="N182" i="19"/>
  <c r="M182" i="19"/>
  <c r="L182" i="19"/>
  <c r="F182" i="19"/>
  <c r="P181" i="19"/>
  <c r="O181" i="19"/>
  <c r="N181" i="19"/>
  <c r="M181" i="19"/>
  <c r="L181" i="19"/>
  <c r="F181" i="19"/>
  <c r="P180" i="19"/>
  <c r="O180" i="19"/>
  <c r="N180" i="19"/>
  <c r="M180" i="19"/>
  <c r="L180" i="19"/>
  <c r="F180" i="19"/>
  <c r="P179" i="19"/>
  <c r="O179" i="19"/>
  <c r="N179" i="19"/>
  <c r="M179" i="19"/>
  <c r="L179" i="19"/>
  <c r="F179" i="19"/>
  <c r="P178" i="19"/>
  <c r="O178" i="19"/>
  <c r="N178" i="19"/>
  <c r="M178" i="19"/>
  <c r="L178" i="19"/>
  <c r="F178" i="19"/>
  <c r="P176" i="19"/>
  <c r="O176" i="19"/>
  <c r="N176" i="19"/>
  <c r="M176" i="19"/>
  <c r="L176" i="19"/>
  <c r="F176" i="19"/>
  <c r="P175" i="19"/>
  <c r="O175" i="19"/>
  <c r="N175" i="19"/>
  <c r="M175" i="19"/>
  <c r="L175" i="19"/>
  <c r="F175" i="19"/>
  <c r="P174" i="19"/>
  <c r="O174" i="19"/>
  <c r="N174" i="19"/>
  <c r="M174" i="19"/>
  <c r="L174" i="19"/>
  <c r="F174" i="19"/>
  <c r="P173" i="19"/>
  <c r="O173" i="19"/>
  <c r="N173" i="19"/>
  <c r="M173" i="19"/>
  <c r="L173" i="19"/>
  <c r="F173" i="19"/>
  <c r="P171" i="19"/>
  <c r="O171" i="19"/>
  <c r="N171" i="19"/>
  <c r="M171" i="19"/>
  <c r="L171" i="19"/>
  <c r="F171" i="19"/>
  <c r="P170" i="19"/>
  <c r="O170" i="19"/>
  <c r="N170" i="19"/>
  <c r="M170" i="19"/>
  <c r="L170" i="19"/>
  <c r="F170" i="19"/>
  <c r="P169" i="19"/>
  <c r="O169" i="19"/>
  <c r="N169" i="19"/>
  <c r="M169" i="19"/>
  <c r="L169" i="19"/>
  <c r="F169" i="19"/>
  <c r="P168" i="19"/>
  <c r="O168" i="19"/>
  <c r="N168" i="19"/>
  <c r="M168" i="19"/>
  <c r="L168" i="19"/>
  <c r="F168" i="19"/>
  <c r="P167" i="19"/>
  <c r="O167" i="19"/>
  <c r="N167" i="19"/>
  <c r="M167" i="19"/>
  <c r="L167" i="19"/>
  <c r="F167" i="19"/>
  <c r="P165" i="19"/>
  <c r="O165" i="19"/>
  <c r="N165" i="19"/>
  <c r="M165" i="19"/>
  <c r="L165" i="19"/>
  <c r="F165" i="19"/>
  <c r="P163" i="19"/>
  <c r="O163" i="19"/>
  <c r="N163" i="19"/>
  <c r="M163" i="19"/>
  <c r="L163" i="19"/>
  <c r="F163" i="19"/>
  <c r="P162" i="19"/>
  <c r="O162" i="19"/>
  <c r="N162" i="19"/>
  <c r="M162" i="19"/>
  <c r="L162" i="19"/>
  <c r="F162" i="19"/>
  <c r="P160" i="19"/>
  <c r="O160" i="19"/>
  <c r="N160" i="19"/>
  <c r="M160" i="19"/>
  <c r="L160" i="19"/>
  <c r="F160" i="19"/>
  <c r="P159" i="19"/>
  <c r="O159" i="19"/>
  <c r="N159" i="19"/>
  <c r="M159" i="19"/>
  <c r="L159" i="19"/>
  <c r="F159" i="19"/>
  <c r="P158" i="19"/>
  <c r="O158" i="19"/>
  <c r="N158" i="19"/>
  <c r="M158" i="19"/>
  <c r="L158" i="19"/>
  <c r="F158" i="19"/>
  <c r="P157" i="19"/>
  <c r="O157" i="19"/>
  <c r="N157" i="19"/>
  <c r="M157" i="19"/>
  <c r="L157" i="19"/>
  <c r="F157" i="19"/>
  <c r="P156" i="19"/>
  <c r="O156" i="19"/>
  <c r="N156" i="19"/>
  <c r="M156" i="19"/>
  <c r="L156" i="19"/>
  <c r="F156" i="19"/>
  <c r="P154" i="19"/>
  <c r="O154" i="19"/>
  <c r="N154" i="19"/>
  <c r="M154" i="19"/>
  <c r="L154" i="19"/>
  <c r="F154" i="19"/>
  <c r="P151" i="19"/>
  <c r="O151" i="19"/>
  <c r="N151" i="19"/>
  <c r="M151" i="19"/>
  <c r="L151" i="19"/>
  <c r="F151" i="19"/>
  <c r="P150" i="19"/>
  <c r="O150" i="19"/>
  <c r="N150" i="19"/>
  <c r="M150" i="19"/>
  <c r="L150" i="19"/>
  <c r="F150" i="19"/>
  <c r="P149" i="19"/>
  <c r="O149" i="19"/>
  <c r="N149" i="19"/>
  <c r="M149" i="19"/>
  <c r="L149" i="19"/>
  <c r="F149" i="19"/>
  <c r="P147" i="19"/>
  <c r="O147" i="19"/>
  <c r="N147" i="19"/>
  <c r="M147" i="19"/>
  <c r="L147" i="19"/>
  <c r="F147" i="19"/>
  <c r="P146" i="19"/>
  <c r="O146" i="19"/>
  <c r="N146" i="19"/>
  <c r="M146" i="19"/>
  <c r="L146" i="19"/>
  <c r="F146" i="19"/>
  <c r="P145" i="19"/>
  <c r="O145" i="19"/>
  <c r="N145" i="19"/>
  <c r="M145" i="19"/>
  <c r="L145" i="19"/>
  <c r="F145" i="19"/>
  <c r="P144" i="19"/>
  <c r="O144" i="19"/>
  <c r="N144" i="19"/>
  <c r="M144" i="19"/>
  <c r="L144" i="19"/>
  <c r="F144" i="19"/>
  <c r="P143" i="19"/>
  <c r="O143" i="19"/>
  <c r="N143" i="19"/>
  <c r="M143" i="19"/>
  <c r="L143" i="19"/>
  <c r="F143" i="19"/>
  <c r="P142" i="19"/>
  <c r="O142" i="19"/>
  <c r="N142" i="19"/>
  <c r="M142" i="19"/>
  <c r="L142" i="19"/>
  <c r="F142" i="19"/>
  <c r="P141" i="19"/>
  <c r="O141" i="19"/>
  <c r="N141" i="19"/>
  <c r="M141" i="19"/>
  <c r="L141" i="19"/>
  <c r="F141" i="19"/>
  <c r="P139" i="19"/>
  <c r="O139" i="19"/>
  <c r="N139" i="19"/>
  <c r="M139" i="19"/>
  <c r="L139" i="19"/>
  <c r="F139" i="19"/>
  <c r="P138" i="19"/>
  <c r="O138" i="19"/>
  <c r="N138" i="19"/>
  <c r="M138" i="19"/>
  <c r="L138" i="19"/>
  <c r="F138" i="19"/>
  <c r="P137" i="19"/>
  <c r="O137" i="19"/>
  <c r="N137" i="19"/>
  <c r="M137" i="19"/>
  <c r="L137" i="19"/>
  <c r="F137" i="19"/>
  <c r="P136" i="19"/>
  <c r="O136" i="19"/>
  <c r="N136" i="19"/>
  <c r="M136" i="19"/>
  <c r="L136" i="19"/>
  <c r="F136" i="19"/>
  <c r="P135" i="19"/>
  <c r="O135" i="19"/>
  <c r="N135" i="19"/>
  <c r="M135" i="19"/>
  <c r="L135" i="19"/>
  <c r="F135" i="19"/>
  <c r="P134" i="19"/>
  <c r="O134" i="19"/>
  <c r="N134" i="19"/>
  <c r="M134" i="19"/>
  <c r="L134" i="19"/>
  <c r="F134" i="19"/>
  <c r="P133" i="19"/>
  <c r="O133" i="19"/>
  <c r="N133" i="19"/>
  <c r="M133" i="19"/>
  <c r="L133" i="19"/>
  <c r="F133" i="19"/>
  <c r="P132" i="19"/>
  <c r="O132" i="19"/>
  <c r="N132" i="19"/>
  <c r="M132" i="19"/>
  <c r="L132" i="19"/>
  <c r="F132" i="19"/>
  <c r="P131" i="19"/>
  <c r="O131" i="19"/>
  <c r="N131" i="19"/>
  <c r="M131" i="19"/>
  <c r="L131" i="19"/>
  <c r="F131" i="19"/>
  <c r="P130" i="19"/>
  <c r="O130" i="19"/>
  <c r="N130" i="19"/>
  <c r="M130" i="19"/>
  <c r="L130" i="19"/>
  <c r="F130" i="19"/>
  <c r="F129" i="19"/>
  <c r="P129" i="19"/>
  <c r="O129" i="19"/>
  <c r="N129" i="19"/>
  <c r="M129" i="19"/>
  <c r="L129" i="19"/>
  <c r="P128" i="19"/>
  <c r="O128" i="19"/>
  <c r="N128" i="19"/>
  <c r="M128" i="19"/>
  <c r="L128" i="19"/>
  <c r="F128" i="19"/>
  <c r="P122" i="19"/>
  <c r="O122" i="19"/>
  <c r="N122" i="19"/>
  <c r="M122" i="19"/>
  <c r="L122" i="19"/>
  <c r="F122" i="19"/>
  <c r="P121" i="19"/>
  <c r="O121" i="19"/>
  <c r="N121" i="19"/>
  <c r="M121" i="19"/>
  <c r="L121" i="19"/>
  <c r="F121" i="19"/>
  <c r="P120" i="19"/>
  <c r="O120" i="19"/>
  <c r="N120" i="19"/>
  <c r="M120" i="19"/>
  <c r="L120" i="19"/>
  <c r="F120" i="19"/>
  <c r="P119" i="19"/>
  <c r="O119" i="19"/>
  <c r="N119" i="19"/>
  <c r="M119" i="19"/>
  <c r="L119" i="19"/>
  <c r="F119" i="19"/>
  <c r="P118" i="19"/>
  <c r="O118" i="19"/>
  <c r="N118" i="19"/>
  <c r="M118" i="19"/>
  <c r="L118" i="19"/>
  <c r="F118" i="19"/>
  <c r="P117" i="19"/>
  <c r="O117" i="19"/>
  <c r="N117" i="19"/>
  <c r="M117" i="19"/>
  <c r="L117" i="19"/>
  <c r="F117" i="19"/>
  <c r="P116" i="19"/>
  <c r="O116" i="19"/>
  <c r="N116" i="19"/>
  <c r="M116" i="19"/>
  <c r="L116" i="19"/>
  <c r="F116" i="19"/>
  <c r="F115" i="19"/>
  <c r="P114" i="19"/>
  <c r="O114" i="19"/>
  <c r="N114" i="19"/>
  <c r="M114" i="19"/>
  <c r="L114" i="19"/>
  <c r="F114" i="19"/>
  <c r="P113" i="19"/>
  <c r="O113" i="19"/>
  <c r="N113" i="19"/>
  <c r="M113" i="19"/>
  <c r="L113" i="19"/>
  <c r="F113" i="19"/>
  <c r="P112" i="19"/>
  <c r="O112" i="19"/>
  <c r="N112" i="19"/>
  <c r="M112" i="19"/>
  <c r="L112" i="19"/>
  <c r="F112" i="19"/>
  <c r="P111" i="19"/>
  <c r="O111" i="19"/>
  <c r="N111" i="19"/>
  <c r="M111" i="19"/>
  <c r="L111" i="19"/>
  <c r="F111" i="19"/>
  <c r="P110" i="19"/>
  <c r="O110" i="19"/>
  <c r="N110" i="19"/>
  <c r="M110" i="19"/>
  <c r="L110" i="19"/>
  <c r="F110" i="19"/>
  <c r="P109" i="19"/>
  <c r="O109" i="19"/>
  <c r="N109" i="19"/>
  <c r="M109" i="19"/>
  <c r="L109" i="19"/>
  <c r="F109" i="19"/>
  <c r="P108" i="19"/>
  <c r="O108" i="19"/>
  <c r="N108" i="19"/>
  <c r="M108" i="19"/>
  <c r="L108" i="19"/>
  <c r="F108" i="19"/>
  <c r="P107" i="19"/>
  <c r="O107" i="19"/>
  <c r="N107" i="19"/>
  <c r="M107" i="19"/>
  <c r="L107" i="19"/>
  <c r="F107" i="19"/>
  <c r="P106" i="19"/>
  <c r="O106" i="19"/>
  <c r="N106" i="19"/>
  <c r="M106" i="19"/>
  <c r="L106" i="19"/>
  <c r="F106" i="19"/>
  <c r="P105" i="19"/>
  <c r="O105" i="19"/>
  <c r="N105" i="19"/>
  <c r="M105" i="19"/>
  <c r="L105" i="19"/>
  <c r="F105" i="19"/>
  <c r="P104" i="19"/>
  <c r="O104" i="19"/>
  <c r="N104" i="19"/>
  <c r="M104" i="19"/>
  <c r="L104" i="19"/>
  <c r="F104" i="19"/>
  <c r="P103" i="19"/>
  <c r="O103" i="19"/>
  <c r="N103" i="19"/>
  <c r="M103" i="19"/>
  <c r="L103" i="19"/>
  <c r="F103" i="19"/>
  <c r="P102" i="19"/>
  <c r="O102" i="19"/>
  <c r="N102" i="19"/>
  <c r="M102" i="19"/>
  <c r="L102" i="19"/>
  <c r="F102" i="19"/>
  <c r="P101" i="19"/>
  <c r="O101" i="19"/>
  <c r="N101" i="19"/>
  <c r="M101" i="19"/>
  <c r="L101" i="19"/>
  <c r="F101" i="19"/>
  <c r="P100" i="19"/>
  <c r="O100" i="19"/>
  <c r="N100" i="19"/>
  <c r="M100" i="19"/>
  <c r="L100" i="19"/>
  <c r="F100" i="19"/>
  <c r="P99" i="19"/>
  <c r="O99" i="19"/>
  <c r="N99" i="19"/>
  <c r="M99" i="19"/>
  <c r="L99" i="19"/>
  <c r="F99" i="19"/>
  <c r="P98" i="19"/>
  <c r="O98" i="19"/>
  <c r="N98" i="19"/>
  <c r="M98" i="19"/>
  <c r="L98" i="19"/>
  <c r="F98" i="19"/>
  <c r="P97" i="19"/>
  <c r="O97" i="19"/>
  <c r="N97" i="19"/>
  <c r="M97" i="19"/>
  <c r="L97" i="19"/>
  <c r="F97" i="19"/>
  <c r="P96" i="19"/>
  <c r="O96" i="19"/>
  <c r="N96" i="19"/>
  <c r="M96" i="19"/>
  <c r="L96" i="19"/>
  <c r="F96" i="19"/>
  <c r="P95" i="19"/>
  <c r="O95" i="19"/>
  <c r="N95" i="19"/>
  <c r="M95" i="19"/>
  <c r="L95" i="19"/>
  <c r="F95" i="19"/>
  <c r="P94" i="19"/>
  <c r="O94" i="19"/>
  <c r="N94" i="19"/>
  <c r="M94" i="19"/>
  <c r="L94" i="19"/>
  <c r="F94" i="19"/>
  <c r="P93" i="19"/>
  <c r="O93" i="19"/>
  <c r="N93" i="19"/>
  <c r="M93" i="19"/>
  <c r="L93" i="19"/>
  <c r="F93" i="19"/>
  <c r="P92" i="19"/>
  <c r="O92" i="19"/>
  <c r="N92" i="19"/>
  <c r="M92" i="19"/>
  <c r="L92" i="19"/>
  <c r="F92" i="19"/>
  <c r="P91" i="19"/>
  <c r="O91" i="19"/>
  <c r="N91" i="19"/>
  <c r="M91" i="19"/>
  <c r="L91" i="19"/>
  <c r="F91" i="19"/>
  <c r="P90" i="19"/>
  <c r="O90" i="19"/>
  <c r="N90" i="19"/>
  <c r="M90" i="19"/>
  <c r="L90" i="19"/>
  <c r="F90" i="19"/>
  <c r="P89" i="19"/>
  <c r="O89" i="19"/>
  <c r="N89" i="19"/>
  <c r="M89" i="19"/>
  <c r="L89" i="19"/>
  <c r="F89" i="19"/>
  <c r="P88" i="19"/>
  <c r="O88" i="19"/>
  <c r="N88" i="19"/>
  <c r="M88" i="19"/>
  <c r="L88" i="19"/>
  <c r="F88" i="19"/>
  <c r="P87" i="19"/>
  <c r="O87" i="19"/>
  <c r="N87" i="19"/>
  <c r="M87" i="19"/>
  <c r="L87" i="19"/>
  <c r="F87" i="19"/>
  <c r="P86" i="19"/>
  <c r="O86" i="19"/>
  <c r="N86" i="19"/>
  <c r="M86" i="19"/>
  <c r="L86" i="19"/>
  <c r="F86" i="19"/>
  <c r="P85" i="19"/>
  <c r="O85" i="19"/>
  <c r="N85" i="19"/>
  <c r="M85" i="19"/>
  <c r="L85" i="19"/>
  <c r="F85" i="19"/>
  <c r="P84" i="19"/>
  <c r="O84" i="19"/>
  <c r="N84" i="19"/>
  <c r="M84" i="19"/>
  <c r="L84" i="19"/>
  <c r="F84" i="19"/>
  <c r="P83" i="19"/>
  <c r="O83" i="19"/>
  <c r="N83" i="19"/>
  <c r="M83" i="19"/>
  <c r="L83" i="19"/>
  <c r="F83" i="19"/>
  <c r="Q228" i="19" l="1"/>
  <c r="Q227" i="19"/>
  <c r="R227" i="19" s="1"/>
  <c r="S227" i="19" s="1"/>
  <c r="Q226" i="19"/>
  <c r="Q225" i="19"/>
  <c r="Q224" i="19"/>
  <c r="Q223" i="19"/>
  <c r="Q222" i="19"/>
  <c r="Q221" i="19"/>
  <c r="Q220" i="19"/>
  <c r="Q219" i="19"/>
  <c r="R219" i="19" s="1"/>
  <c r="S219" i="19" s="1"/>
  <c r="Q218" i="19"/>
  <c r="R218" i="19" s="1"/>
  <c r="S218" i="19" s="1"/>
  <c r="Q217" i="19"/>
  <c r="Q216" i="19"/>
  <c r="Q215" i="19"/>
  <c r="Q214" i="19"/>
  <c r="Q213" i="19"/>
  <c r="Q212" i="19"/>
  <c r="Q211" i="19"/>
  <c r="Q208" i="19"/>
  <c r="Q207" i="19"/>
  <c r="Q206" i="19"/>
  <c r="Q205" i="19"/>
  <c r="Q204" i="19"/>
  <c r="Q202" i="19"/>
  <c r="Q201" i="19"/>
  <c r="Q200" i="19"/>
  <c r="Q199" i="19"/>
  <c r="Q198" i="19"/>
  <c r="Q197" i="19"/>
  <c r="R197" i="19" s="1"/>
  <c r="S197" i="19" s="1"/>
  <c r="Q196" i="19"/>
  <c r="Q195" i="19"/>
  <c r="Q194" i="19"/>
  <c r="Q193" i="19"/>
  <c r="Q192" i="19"/>
  <c r="Q191" i="19"/>
  <c r="Q190" i="19"/>
  <c r="Q189" i="19"/>
  <c r="Q187" i="19"/>
  <c r="Q186" i="19"/>
  <c r="Q185" i="19"/>
  <c r="Q184" i="19"/>
  <c r="Q183" i="19"/>
  <c r="Q182" i="19"/>
  <c r="Q181" i="19"/>
  <c r="Q180" i="19"/>
  <c r="Q179" i="19"/>
  <c r="Q178" i="19"/>
  <c r="Q176" i="19"/>
  <c r="Q175" i="19"/>
  <c r="Q174" i="19"/>
  <c r="Q173" i="19"/>
  <c r="Q171" i="19"/>
  <c r="Q170" i="19"/>
  <c r="Q169" i="19"/>
  <c r="Q168" i="19"/>
  <c r="Q167" i="19"/>
  <c r="Q165" i="19"/>
  <c r="Q163" i="19"/>
  <c r="Q162" i="19"/>
  <c r="R162" i="19" s="1"/>
  <c r="S162" i="19" s="1"/>
  <c r="Q160" i="19"/>
  <c r="Q159" i="19"/>
  <c r="Q158" i="19"/>
  <c r="Q157" i="19"/>
  <c r="Q156" i="19"/>
  <c r="Q154" i="19"/>
  <c r="Q151" i="19"/>
  <c r="Q150" i="19"/>
  <c r="Q149" i="19"/>
  <c r="R149" i="19" s="1"/>
  <c r="S149" i="19" s="1"/>
  <c r="Q147" i="19"/>
  <c r="Q146" i="19"/>
  <c r="Q145" i="19"/>
  <c r="Q144" i="19"/>
  <c r="Q143" i="19"/>
  <c r="Q142" i="19"/>
  <c r="Q141" i="19"/>
  <c r="Q139" i="19"/>
  <c r="Q138" i="19"/>
  <c r="Q137" i="19"/>
  <c r="Q136" i="19"/>
  <c r="Q135" i="19"/>
  <c r="Q134" i="19"/>
  <c r="R134" i="19" s="1"/>
  <c r="S134" i="19" s="1"/>
  <c r="Q133" i="19"/>
  <c r="Q132" i="19"/>
  <c r="Q131" i="19"/>
  <c r="Q130" i="19"/>
  <c r="Q129" i="19"/>
  <c r="Q128" i="19"/>
  <c r="Q122" i="19"/>
  <c r="Q121" i="19"/>
  <c r="Q120" i="19"/>
  <c r="Q119" i="19"/>
  <c r="Q118" i="19"/>
  <c r="Q117" i="19"/>
  <c r="Q116" i="19"/>
  <c r="Q114" i="19"/>
  <c r="Q113" i="19"/>
  <c r="Q112" i="19"/>
  <c r="Q111" i="19"/>
  <c r="Q110" i="19"/>
  <c r="Q109" i="19"/>
  <c r="Q108" i="19"/>
  <c r="Q107" i="19"/>
  <c r="Q106" i="19"/>
  <c r="Q105" i="19"/>
  <c r="Q104" i="19"/>
  <c r="Q103" i="19"/>
  <c r="Q102" i="19"/>
  <c r="Q101" i="19"/>
  <c r="Q100" i="19"/>
  <c r="Q99" i="19"/>
  <c r="Q98" i="19"/>
  <c r="Q97" i="19"/>
  <c r="Q96" i="19"/>
  <c r="Q95" i="19"/>
  <c r="Q94" i="19"/>
  <c r="Q93" i="19"/>
  <c r="Q92" i="19"/>
  <c r="Q91" i="19"/>
  <c r="Q90" i="19"/>
  <c r="Q89" i="19"/>
  <c r="R89" i="19" s="1"/>
  <c r="S89" i="19" s="1"/>
  <c r="Q88" i="19"/>
  <c r="Q87" i="19"/>
  <c r="Q86" i="19"/>
  <c r="Q85" i="19"/>
  <c r="Q84" i="19"/>
  <c r="Q83" i="19"/>
  <c r="P82" i="19"/>
  <c r="O82" i="19"/>
  <c r="N82" i="19"/>
  <c r="M82" i="19"/>
  <c r="L82" i="19"/>
  <c r="F82" i="19"/>
  <c r="P81" i="19"/>
  <c r="O81" i="19"/>
  <c r="N81" i="19"/>
  <c r="M81" i="19"/>
  <c r="L81" i="19"/>
  <c r="F81" i="19"/>
  <c r="P80" i="19"/>
  <c r="O80" i="19"/>
  <c r="N80" i="19"/>
  <c r="M80" i="19"/>
  <c r="L80" i="19"/>
  <c r="F80" i="19"/>
  <c r="P79" i="19"/>
  <c r="O79" i="19"/>
  <c r="N79" i="19"/>
  <c r="M79" i="19"/>
  <c r="L79" i="19"/>
  <c r="F79" i="19"/>
  <c r="P78" i="19"/>
  <c r="O78" i="19"/>
  <c r="N78" i="19"/>
  <c r="M78" i="19"/>
  <c r="L78" i="19"/>
  <c r="F78" i="19"/>
  <c r="P77" i="19"/>
  <c r="O77" i="19"/>
  <c r="N77" i="19"/>
  <c r="M77" i="19"/>
  <c r="L77" i="19"/>
  <c r="F77" i="19"/>
  <c r="P76" i="19"/>
  <c r="O76" i="19"/>
  <c r="N76" i="19"/>
  <c r="M76" i="19"/>
  <c r="L76" i="19"/>
  <c r="F76" i="19"/>
  <c r="F75" i="19"/>
  <c r="P75" i="19"/>
  <c r="O75" i="19"/>
  <c r="N75" i="19"/>
  <c r="M75" i="19"/>
  <c r="L75" i="19"/>
  <c r="P74" i="19"/>
  <c r="O74" i="19"/>
  <c r="N74" i="19"/>
  <c r="M74" i="19"/>
  <c r="L74" i="19"/>
  <c r="F74" i="19"/>
  <c r="P73" i="19"/>
  <c r="O73" i="19"/>
  <c r="N73" i="19"/>
  <c r="M73" i="19"/>
  <c r="L73" i="19"/>
  <c r="F73" i="19"/>
  <c r="P72" i="19"/>
  <c r="O72" i="19"/>
  <c r="N72" i="19"/>
  <c r="M72" i="19"/>
  <c r="L72" i="19"/>
  <c r="F72" i="19"/>
  <c r="P71" i="19"/>
  <c r="O71" i="19"/>
  <c r="N71" i="19"/>
  <c r="M71" i="19"/>
  <c r="L71" i="19"/>
  <c r="F71" i="19"/>
  <c r="P70" i="19"/>
  <c r="O70" i="19"/>
  <c r="N70" i="19"/>
  <c r="M70" i="19"/>
  <c r="L70" i="19"/>
  <c r="F70" i="19"/>
  <c r="P69" i="19"/>
  <c r="O69" i="19"/>
  <c r="N69" i="19"/>
  <c r="M69" i="19"/>
  <c r="L69" i="19"/>
  <c r="F69" i="19"/>
  <c r="F68" i="19"/>
  <c r="P68" i="19"/>
  <c r="O68" i="19"/>
  <c r="N68" i="19"/>
  <c r="M68" i="19"/>
  <c r="L68" i="19"/>
  <c r="P67" i="19"/>
  <c r="O67" i="19"/>
  <c r="N67" i="19"/>
  <c r="M67" i="19"/>
  <c r="L67" i="19"/>
  <c r="F67" i="19"/>
  <c r="P66" i="19"/>
  <c r="O66" i="19"/>
  <c r="N66" i="19"/>
  <c r="M66" i="19"/>
  <c r="L66" i="19"/>
  <c r="F66" i="19"/>
  <c r="P65" i="19"/>
  <c r="O65" i="19"/>
  <c r="N65" i="19"/>
  <c r="M65" i="19"/>
  <c r="L65" i="19"/>
  <c r="F65" i="19"/>
  <c r="P64" i="19"/>
  <c r="O64" i="19"/>
  <c r="N64" i="19"/>
  <c r="M64" i="19"/>
  <c r="L64" i="19"/>
  <c r="F64" i="19"/>
  <c r="P63" i="19"/>
  <c r="O63" i="19"/>
  <c r="N63" i="19"/>
  <c r="M63" i="19"/>
  <c r="L63" i="19"/>
  <c r="F63" i="19"/>
  <c r="P62" i="19"/>
  <c r="O62" i="19"/>
  <c r="N62" i="19"/>
  <c r="M62" i="19"/>
  <c r="L62" i="19"/>
  <c r="F62" i="19"/>
  <c r="P61" i="19"/>
  <c r="O61" i="19"/>
  <c r="N61" i="19"/>
  <c r="M61" i="19"/>
  <c r="L61" i="19"/>
  <c r="F61" i="19"/>
  <c r="P60" i="19"/>
  <c r="O60" i="19"/>
  <c r="N60" i="19"/>
  <c r="M60" i="19"/>
  <c r="L60" i="19"/>
  <c r="F60" i="19"/>
  <c r="P59" i="19"/>
  <c r="O59" i="19"/>
  <c r="N59" i="19"/>
  <c r="M59" i="19"/>
  <c r="L59" i="19"/>
  <c r="F59" i="19"/>
  <c r="P58" i="19"/>
  <c r="O58" i="19"/>
  <c r="N58" i="19"/>
  <c r="M58" i="19"/>
  <c r="L58" i="19"/>
  <c r="F58" i="19"/>
  <c r="P57" i="19"/>
  <c r="O57" i="19"/>
  <c r="N57" i="19"/>
  <c r="M57" i="19"/>
  <c r="L57" i="19"/>
  <c r="F57" i="19"/>
  <c r="P56" i="19"/>
  <c r="O56" i="19"/>
  <c r="N56" i="19"/>
  <c r="M56" i="19"/>
  <c r="L56" i="19"/>
  <c r="F56" i="19"/>
  <c r="P55" i="19"/>
  <c r="O55" i="19"/>
  <c r="N55" i="19"/>
  <c r="M55" i="19"/>
  <c r="L55" i="19"/>
  <c r="F55" i="19"/>
  <c r="P54" i="19"/>
  <c r="O54" i="19"/>
  <c r="N54" i="19"/>
  <c r="M54" i="19"/>
  <c r="L54" i="19"/>
  <c r="F54" i="19"/>
  <c r="P53" i="19"/>
  <c r="O53" i="19"/>
  <c r="N53" i="19"/>
  <c r="M53" i="19"/>
  <c r="L53" i="19"/>
  <c r="F53" i="19"/>
  <c r="P52" i="19"/>
  <c r="O52" i="19"/>
  <c r="N52" i="19"/>
  <c r="M52" i="19"/>
  <c r="L52" i="19"/>
  <c r="F52" i="19"/>
  <c r="P51" i="19"/>
  <c r="O51" i="19"/>
  <c r="N51" i="19"/>
  <c r="M51" i="19"/>
  <c r="L51" i="19"/>
  <c r="F51" i="19"/>
  <c r="P50" i="19"/>
  <c r="O50" i="19"/>
  <c r="N50" i="19"/>
  <c r="M50" i="19"/>
  <c r="L50" i="19"/>
  <c r="F50" i="19"/>
  <c r="P49" i="19"/>
  <c r="O49" i="19"/>
  <c r="N49" i="19"/>
  <c r="M49" i="19"/>
  <c r="L49" i="19"/>
  <c r="F49" i="19"/>
  <c r="P48" i="19"/>
  <c r="O48" i="19"/>
  <c r="N48" i="19"/>
  <c r="M48" i="19"/>
  <c r="L48" i="19"/>
  <c r="F48" i="19"/>
  <c r="P47" i="19"/>
  <c r="O47" i="19"/>
  <c r="N47" i="19"/>
  <c r="M47" i="19"/>
  <c r="L47" i="19"/>
  <c r="F47" i="19"/>
  <c r="P46" i="19"/>
  <c r="O46" i="19"/>
  <c r="N46" i="19"/>
  <c r="M46" i="19"/>
  <c r="L46" i="19"/>
  <c r="F46" i="19"/>
  <c r="P45" i="19"/>
  <c r="O45" i="19"/>
  <c r="N45" i="19"/>
  <c r="M45" i="19"/>
  <c r="L45" i="19"/>
  <c r="F45" i="19"/>
  <c r="P44" i="19"/>
  <c r="O44" i="19"/>
  <c r="N44" i="19"/>
  <c r="M44" i="19"/>
  <c r="L44" i="19"/>
  <c r="F44" i="19"/>
  <c r="P43" i="19"/>
  <c r="O43" i="19"/>
  <c r="N43" i="19"/>
  <c r="M43" i="19"/>
  <c r="L43" i="19"/>
  <c r="F43" i="19"/>
  <c r="P42" i="19"/>
  <c r="O42" i="19"/>
  <c r="N42" i="19"/>
  <c r="M42" i="19"/>
  <c r="L42" i="19"/>
  <c r="F42" i="19"/>
  <c r="P41" i="19"/>
  <c r="O41" i="19"/>
  <c r="N41" i="19"/>
  <c r="M41" i="19"/>
  <c r="L41" i="19"/>
  <c r="F41" i="19"/>
  <c r="P40" i="19"/>
  <c r="O40" i="19"/>
  <c r="N40" i="19"/>
  <c r="M40" i="19"/>
  <c r="L40" i="19"/>
  <c r="F40" i="19"/>
  <c r="P39" i="19"/>
  <c r="O39" i="19"/>
  <c r="N39" i="19"/>
  <c r="M39" i="19"/>
  <c r="L39" i="19"/>
  <c r="F39" i="19"/>
  <c r="P38" i="19"/>
  <c r="O38" i="19"/>
  <c r="N38" i="19"/>
  <c r="M38" i="19"/>
  <c r="L38" i="19"/>
  <c r="F38" i="19"/>
  <c r="P37" i="19"/>
  <c r="O37" i="19"/>
  <c r="N37" i="19"/>
  <c r="M37" i="19"/>
  <c r="L37" i="19"/>
  <c r="F37" i="19"/>
  <c r="P36" i="19"/>
  <c r="O36" i="19"/>
  <c r="N36" i="19"/>
  <c r="M36" i="19"/>
  <c r="L36" i="19"/>
  <c r="F36" i="19"/>
  <c r="P35" i="19"/>
  <c r="O35" i="19"/>
  <c r="N35" i="19"/>
  <c r="M35" i="19"/>
  <c r="L35" i="19"/>
  <c r="F35" i="19"/>
  <c r="P34" i="19"/>
  <c r="O34" i="19"/>
  <c r="N34" i="19"/>
  <c r="M34" i="19"/>
  <c r="L34" i="19"/>
  <c r="F34" i="19"/>
  <c r="P33" i="19"/>
  <c r="O33" i="19"/>
  <c r="N33" i="19"/>
  <c r="M33" i="19"/>
  <c r="L33" i="19"/>
  <c r="F33" i="19"/>
  <c r="P32" i="19"/>
  <c r="O32" i="19"/>
  <c r="N32" i="19"/>
  <c r="M32" i="19"/>
  <c r="L32" i="19"/>
  <c r="F32" i="19"/>
  <c r="P31" i="19"/>
  <c r="O31" i="19"/>
  <c r="N31" i="19"/>
  <c r="M31" i="19"/>
  <c r="L31" i="19"/>
  <c r="F31" i="19"/>
  <c r="P30" i="19"/>
  <c r="O30" i="19"/>
  <c r="N30" i="19"/>
  <c r="M30" i="19"/>
  <c r="L30" i="19"/>
  <c r="F30" i="19"/>
  <c r="P29" i="19"/>
  <c r="O29" i="19"/>
  <c r="N29" i="19"/>
  <c r="M29" i="19"/>
  <c r="L29" i="19"/>
  <c r="F29" i="19"/>
  <c r="P28" i="19"/>
  <c r="O28" i="19"/>
  <c r="N28" i="19"/>
  <c r="M28" i="19"/>
  <c r="L28" i="19"/>
  <c r="F28" i="19"/>
  <c r="P27" i="19"/>
  <c r="O27" i="19"/>
  <c r="N27" i="19"/>
  <c r="M27" i="19"/>
  <c r="L27" i="19"/>
  <c r="F27" i="19"/>
  <c r="P26" i="19"/>
  <c r="O26" i="19"/>
  <c r="N26" i="19"/>
  <c r="M26" i="19"/>
  <c r="L26" i="19"/>
  <c r="F26" i="19"/>
  <c r="P25" i="19"/>
  <c r="O25" i="19"/>
  <c r="N25" i="19"/>
  <c r="M25" i="19"/>
  <c r="L25" i="19"/>
  <c r="F25" i="19"/>
  <c r="P24" i="19"/>
  <c r="O24" i="19"/>
  <c r="N24" i="19"/>
  <c r="M24" i="19"/>
  <c r="L24" i="19"/>
  <c r="F24" i="19"/>
  <c r="P23" i="19"/>
  <c r="O23" i="19"/>
  <c r="N23" i="19"/>
  <c r="M23" i="19"/>
  <c r="L23" i="19"/>
  <c r="F23" i="19"/>
  <c r="P22" i="19"/>
  <c r="O22" i="19"/>
  <c r="N22" i="19"/>
  <c r="M22" i="19"/>
  <c r="L22" i="19"/>
  <c r="F22" i="19"/>
  <c r="P21" i="19"/>
  <c r="O21" i="19"/>
  <c r="N21" i="19"/>
  <c r="M21" i="19"/>
  <c r="L21" i="19"/>
  <c r="F21" i="19"/>
  <c r="P20" i="19"/>
  <c r="O20" i="19"/>
  <c r="N20" i="19"/>
  <c r="M20" i="19"/>
  <c r="L20" i="19"/>
  <c r="F20" i="19"/>
  <c r="P19" i="19"/>
  <c r="O19" i="19"/>
  <c r="N19" i="19"/>
  <c r="M19" i="19"/>
  <c r="L19" i="19"/>
  <c r="F19" i="19"/>
  <c r="P17" i="19"/>
  <c r="O17" i="19"/>
  <c r="N17" i="19"/>
  <c r="M17" i="19"/>
  <c r="L17" i="19"/>
  <c r="F17" i="19"/>
  <c r="P16" i="19"/>
  <c r="O16" i="19"/>
  <c r="N16" i="19"/>
  <c r="M16" i="19"/>
  <c r="L16" i="19"/>
  <c r="F16" i="19"/>
  <c r="P15" i="19"/>
  <c r="O15" i="19"/>
  <c r="N15" i="19"/>
  <c r="M15" i="19"/>
  <c r="L15" i="19"/>
  <c r="F15" i="19"/>
  <c r="P14" i="19"/>
  <c r="O14" i="19"/>
  <c r="N14" i="19"/>
  <c r="M14" i="19"/>
  <c r="L14" i="19"/>
  <c r="F14" i="19"/>
  <c r="P13" i="19"/>
  <c r="O13" i="19"/>
  <c r="N13" i="19"/>
  <c r="M13" i="19"/>
  <c r="L13" i="19"/>
  <c r="F13" i="19"/>
  <c r="P12" i="19"/>
  <c r="O12" i="19"/>
  <c r="N12" i="19"/>
  <c r="M12" i="19"/>
  <c r="L12" i="19"/>
  <c r="F12" i="19"/>
  <c r="P11" i="19"/>
  <c r="O11" i="19"/>
  <c r="N11" i="19"/>
  <c r="M11" i="19"/>
  <c r="L11" i="19"/>
  <c r="F11" i="19"/>
  <c r="P10" i="19"/>
  <c r="O10" i="19"/>
  <c r="N10" i="19"/>
  <c r="M10" i="19"/>
  <c r="L10" i="19"/>
  <c r="F10" i="19"/>
  <c r="P9" i="19"/>
  <c r="O9" i="19"/>
  <c r="N9" i="19"/>
  <c r="M9" i="19"/>
  <c r="L9" i="19"/>
  <c r="F9" i="19"/>
  <c r="P8" i="19"/>
  <c r="O8" i="19"/>
  <c r="N8" i="19"/>
  <c r="M8" i="19"/>
  <c r="L8" i="19"/>
  <c r="F8" i="19"/>
  <c r="P7" i="19"/>
  <c r="O7" i="19"/>
  <c r="N7" i="19"/>
  <c r="M7" i="19"/>
  <c r="L7" i="19"/>
  <c r="F7" i="19"/>
  <c r="P6" i="19"/>
  <c r="O6" i="19"/>
  <c r="N6" i="19"/>
  <c r="M6" i="19"/>
  <c r="L6" i="19"/>
  <c r="F6" i="19"/>
  <c r="P5" i="19"/>
  <c r="O5" i="19"/>
  <c r="N5" i="19"/>
  <c r="M5" i="19"/>
  <c r="L5" i="19"/>
  <c r="F5" i="19"/>
  <c r="P4" i="19"/>
  <c r="O4" i="19"/>
  <c r="N4" i="19"/>
  <c r="M4" i="19"/>
  <c r="L4" i="19"/>
  <c r="F4" i="19"/>
  <c r="P3" i="19"/>
  <c r="O3" i="19"/>
  <c r="N3" i="19"/>
  <c r="M3" i="19"/>
  <c r="L3" i="19"/>
  <c r="F3" i="19"/>
  <c r="P2" i="19"/>
  <c r="O2" i="19"/>
  <c r="N2" i="19"/>
  <c r="M2" i="19"/>
  <c r="L2" i="19"/>
  <c r="F2" i="19"/>
  <c r="P1164" i="19"/>
  <c r="O1164" i="19"/>
  <c r="N1164" i="19"/>
  <c r="M1164" i="19"/>
  <c r="L1164" i="19"/>
  <c r="F1164" i="19"/>
  <c r="P1163" i="19"/>
  <c r="O1163" i="19"/>
  <c r="N1163" i="19"/>
  <c r="M1163" i="19"/>
  <c r="L1163" i="19"/>
  <c r="F1163" i="19"/>
  <c r="P1162" i="19"/>
  <c r="O1162" i="19"/>
  <c r="N1162" i="19"/>
  <c r="M1162" i="19"/>
  <c r="L1162" i="19"/>
  <c r="F1162" i="19"/>
  <c r="P1161" i="19"/>
  <c r="O1161" i="19"/>
  <c r="N1161" i="19"/>
  <c r="M1161" i="19"/>
  <c r="L1161" i="19"/>
  <c r="F1161" i="19"/>
  <c r="P1160" i="19"/>
  <c r="O1160" i="19"/>
  <c r="N1160" i="19"/>
  <c r="M1160" i="19"/>
  <c r="L1160" i="19"/>
  <c r="F1160" i="19"/>
  <c r="P1158" i="19"/>
  <c r="O1158" i="19"/>
  <c r="N1158" i="19"/>
  <c r="M1158" i="19"/>
  <c r="L1158" i="19"/>
  <c r="F1158" i="19"/>
  <c r="P1154" i="19"/>
  <c r="O1154" i="19"/>
  <c r="N1154" i="19"/>
  <c r="M1154" i="19"/>
  <c r="L1154" i="19"/>
  <c r="F1154" i="19"/>
  <c r="P1153" i="19"/>
  <c r="O1153" i="19"/>
  <c r="N1153" i="19"/>
  <c r="M1153" i="19"/>
  <c r="L1153" i="19"/>
  <c r="F1153" i="19"/>
  <c r="P1152" i="19"/>
  <c r="O1152" i="19"/>
  <c r="N1152" i="19"/>
  <c r="M1152" i="19"/>
  <c r="L1152" i="19"/>
  <c r="F1152" i="19"/>
  <c r="P1151" i="19"/>
  <c r="O1151" i="19"/>
  <c r="N1151" i="19"/>
  <c r="M1151" i="19"/>
  <c r="L1151" i="19"/>
  <c r="F1151" i="19"/>
  <c r="P1147" i="19"/>
  <c r="O1147" i="19"/>
  <c r="N1147" i="19"/>
  <c r="M1147" i="19"/>
  <c r="L1147" i="19"/>
  <c r="F1147" i="19"/>
  <c r="P1146" i="19"/>
  <c r="O1146" i="19"/>
  <c r="N1146" i="19"/>
  <c r="M1146" i="19"/>
  <c r="L1146" i="19"/>
  <c r="F1146" i="19"/>
  <c r="P1145" i="19"/>
  <c r="O1145" i="19"/>
  <c r="N1145" i="19"/>
  <c r="M1145" i="19"/>
  <c r="L1145" i="19"/>
  <c r="F1145" i="19"/>
  <c r="P1144" i="19"/>
  <c r="O1144" i="19"/>
  <c r="N1144" i="19"/>
  <c r="M1144" i="19"/>
  <c r="L1144" i="19"/>
  <c r="F1144" i="19"/>
  <c r="P1141" i="19"/>
  <c r="O1141" i="19"/>
  <c r="N1141" i="19"/>
  <c r="M1141" i="19"/>
  <c r="L1141" i="19"/>
  <c r="F1141" i="19"/>
  <c r="P1140" i="19"/>
  <c r="O1140" i="19"/>
  <c r="N1140" i="19"/>
  <c r="M1140" i="19"/>
  <c r="L1140" i="19"/>
  <c r="F1140" i="19"/>
  <c r="P1126" i="19"/>
  <c r="O1126" i="19"/>
  <c r="N1126" i="19"/>
  <c r="M1126" i="19"/>
  <c r="L1126" i="19"/>
  <c r="F1126" i="19"/>
  <c r="P1121" i="19"/>
  <c r="O1121" i="19"/>
  <c r="N1121" i="19"/>
  <c r="M1121" i="19"/>
  <c r="L1121" i="19"/>
  <c r="F1121" i="19"/>
  <c r="P1120" i="19"/>
  <c r="O1120" i="19"/>
  <c r="N1120" i="19"/>
  <c r="M1120" i="19"/>
  <c r="L1120" i="19"/>
  <c r="F1120" i="19"/>
  <c r="P1116" i="19"/>
  <c r="O1116" i="19"/>
  <c r="N1116" i="19"/>
  <c r="M1116" i="19"/>
  <c r="L1116" i="19"/>
  <c r="F1116" i="19"/>
  <c r="P1114" i="19"/>
  <c r="O1114" i="19"/>
  <c r="N1114" i="19"/>
  <c r="M1114" i="19"/>
  <c r="L1114" i="19"/>
  <c r="F1114" i="19"/>
  <c r="P1110" i="19"/>
  <c r="O1110" i="19"/>
  <c r="N1110" i="19"/>
  <c r="M1110" i="19"/>
  <c r="L1110" i="19"/>
  <c r="F1110" i="19"/>
  <c r="P1107" i="19"/>
  <c r="O1107" i="19"/>
  <c r="N1107" i="19"/>
  <c r="M1107" i="19"/>
  <c r="L1107" i="19"/>
  <c r="F1107" i="19"/>
  <c r="P1106" i="19"/>
  <c r="O1106" i="19"/>
  <c r="N1106" i="19"/>
  <c r="M1106" i="19"/>
  <c r="L1106" i="19"/>
  <c r="F1106" i="19"/>
  <c r="P1105" i="19"/>
  <c r="O1105" i="19"/>
  <c r="N1105" i="19"/>
  <c r="M1105" i="19"/>
  <c r="L1105" i="19"/>
  <c r="F1105" i="19"/>
  <c r="P1104" i="19"/>
  <c r="O1104" i="19"/>
  <c r="N1104" i="19"/>
  <c r="M1104" i="19"/>
  <c r="L1104" i="19"/>
  <c r="F1104" i="19"/>
  <c r="P1100" i="19"/>
  <c r="O1100" i="19"/>
  <c r="N1100" i="19"/>
  <c r="M1100" i="19"/>
  <c r="L1100" i="19"/>
  <c r="F1100" i="19"/>
  <c r="P1098" i="19"/>
  <c r="O1098" i="19"/>
  <c r="N1098" i="19"/>
  <c r="M1098" i="19"/>
  <c r="L1098" i="19"/>
  <c r="F1098" i="19"/>
  <c r="P1091" i="19"/>
  <c r="O1091" i="19"/>
  <c r="N1091" i="19"/>
  <c r="M1091" i="19"/>
  <c r="L1091" i="19"/>
  <c r="F1091" i="19"/>
  <c r="P1088" i="19"/>
  <c r="O1088" i="19"/>
  <c r="N1088" i="19"/>
  <c r="M1088" i="19"/>
  <c r="L1088" i="19"/>
  <c r="F1088" i="19"/>
  <c r="P1084" i="19"/>
  <c r="O1084" i="19"/>
  <c r="N1084" i="19"/>
  <c r="M1084" i="19"/>
  <c r="L1084" i="19"/>
  <c r="F1084" i="19"/>
  <c r="F1079" i="19"/>
  <c r="P1079" i="19"/>
  <c r="O1079" i="19"/>
  <c r="N1079" i="19"/>
  <c r="M1079" i="19"/>
  <c r="L1079" i="19"/>
  <c r="P1078" i="19"/>
  <c r="O1078" i="19"/>
  <c r="N1078" i="19"/>
  <c r="M1078" i="19"/>
  <c r="L1078" i="19"/>
  <c r="F1078" i="19"/>
  <c r="P1073" i="19"/>
  <c r="O1073" i="19"/>
  <c r="N1073" i="19"/>
  <c r="M1073" i="19"/>
  <c r="L1073" i="19"/>
  <c r="F1073" i="19"/>
  <c r="P1072" i="19"/>
  <c r="O1072" i="19"/>
  <c r="N1072" i="19"/>
  <c r="M1072" i="19"/>
  <c r="L1072" i="19"/>
  <c r="F1072" i="19"/>
  <c r="P1071" i="19"/>
  <c r="O1071" i="19"/>
  <c r="N1071" i="19"/>
  <c r="M1071" i="19"/>
  <c r="L1071" i="19"/>
  <c r="F1071" i="19"/>
  <c r="P1070" i="19"/>
  <c r="O1070" i="19"/>
  <c r="N1070" i="19"/>
  <c r="M1070" i="19"/>
  <c r="L1070" i="19"/>
  <c r="F1070" i="19"/>
  <c r="P1069" i="19"/>
  <c r="O1069" i="19"/>
  <c r="N1069" i="19"/>
  <c r="M1069" i="19"/>
  <c r="L1069" i="19"/>
  <c r="F1069" i="19"/>
  <c r="P1068" i="19"/>
  <c r="O1068" i="19"/>
  <c r="N1068" i="19"/>
  <c r="M1068" i="19"/>
  <c r="L1068" i="19"/>
  <c r="F1068" i="19"/>
  <c r="P1064" i="19"/>
  <c r="O1064" i="19"/>
  <c r="N1064" i="19"/>
  <c r="M1064" i="19"/>
  <c r="L1064" i="19"/>
  <c r="F1064" i="19"/>
  <c r="P1063" i="19"/>
  <c r="O1063" i="19"/>
  <c r="N1063" i="19"/>
  <c r="M1063" i="19"/>
  <c r="L1063" i="19"/>
  <c r="F1063" i="19"/>
  <c r="P162" i="16"/>
  <c r="O162" i="16"/>
  <c r="N162" i="16"/>
  <c r="M162" i="16"/>
  <c r="L162" i="16"/>
  <c r="F162" i="16"/>
  <c r="P65" i="16"/>
  <c r="O65" i="16"/>
  <c r="F131" i="16"/>
  <c r="P64" i="16"/>
  <c r="O64" i="16"/>
  <c r="N64" i="16"/>
  <c r="M64" i="16"/>
  <c r="L64" i="16"/>
  <c r="F64" i="16"/>
  <c r="F65" i="16"/>
  <c r="L65" i="16"/>
  <c r="M65" i="16"/>
  <c r="N65" i="16"/>
  <c r="P33" i="16"/>
  <c r="O33" i="16"/>
  <c r="N33" i="16"/>
  <c r="M33" i="16"/>
  <c r="L33" i="16"/>
  <c r="F33" i="16"/>
  <c r="P32" i="16"/>
  <c r="O32" i="16"/>
  <c r="N32" i="16"/>
  <c r="M32" i="16"/>
  <c r="L32" i="16"/>
  <c r="F32" i="16"/>
  <c r="P15" i="16"/>
  <c r="O15" i="16"/>
  <c r="N15" i="16"/>
  <c r="M15" i="16"/>
  <c r="L15" i="16"/>
  <c r="F15" i="16"/>
  <c r="P14" i="16"/>
  <c r="O14" i="16"/>
  <c r="N14" i="16"/>
  <c r="M14" i="16"/>
  <c r="L14" i="16"/>
  <c r="F14" i="16"/>
  <c r="P6" i="16"/>
  <c r="O6" i="16"/>
  <c r="N6" i="16"/>
  <c r="M6" i="16"/>
  <c r="L6" i="16"/>
  <c r="F6" i="16"/>
  <c r="F5" i="16"/>
  <c r="P5" i="16"/>
  <c r="O5" i="16"/>
  <c r="N5" i="16"/>
  <c r="M5" i="16"/>
  <c r="P4" i="16"/>
  <c r="O4" i="16"/>
  <c r="N4" i="16"/>
  <c r="M4" i="16"/>
  <c r="L4" i="16"/>
  <c r="F4" i="16"/>
  <c r="P1061" i="19"/>
  <c r="O1061" i="19"/>
  <c r="N1061" i="19"/>
  <c r="M1061" i="19"/>
  <c r="L1061" i="19"/>
  <c r="F1061" i="19"/>
  <c r="P1060" i="19"/>
  <c r="O1060" i="19"/>
  <c r="N1060" i="19"/>
  <c r="M1060" i="19"/>
  <c r="L1060" i="19"/>
  <c r="F1060" i="19"/>
  <c r="P1057" i="19"/>
  <c r="O1057" i="19"/>
  <c r="N1057" i="19"/>
  <c r="M1057" i="19"/>
  <c r="L1057" i="19"/>
  <c r="F1057" i="19"/>
  <c r="P1056" i="19"/>
  <c r="O1056" i="19"/>
  <c r="N1056" i="19"/>
  <c r="M1056" i="19"/>
  <c r="L1056" i="19"/>
  <c r="F1056" i="19"/>
  <c r="P1052" i="19"/>
  <c r="O1052" i="19"/>
  <c r="N1052" i="19"/>
  <c r="M1052" i="19"/>
  <c r="L1052" i="19"/>
  <c r="F1052" i="19"/>
  <c r="P1051" i="19"/>
  <c r="O1051" i="19"/>
  <c r="N1051" i="19"/>
  <c r="M1051" i="19"/>
  <c r="L1051" i="19"/>
  <c r="F1051" i="19"/>
  <c r="P1041" i="19"/>
  <c r="O1041" i="19"/>
  <c r="N1041" i="19"/>
  <c r="M1041" i="19"/>
  <c r="L1041" i="19"/>
  <c r="F1041" i="19"/>
  <c r="P1034" i="19"/>
  <c r="O1034" i="19"/>
  <c r="N1034" i="19"/>
  <c r="M1034" i="19"/>
  <c r="L1034" i="19"/>
  <c r="F1034" i="19"/>
  <c r="P1026" i="19"/>
  <c r="O1026" i="19"/>
  <c r="N1026" i="19"/>
  <c r="M1026" i="19"/>
  <c r="L1026" i="19"/>
  <c r="F1026" i="19"/>
  <c r="P1025" i="19"/>
  <c r="O1025" i="19"/>
  <c r="N1025" i="19"/>
  <c r="M1025" i="19"/>
  <c r="L1025" i="19"/>
  <c r="F1025" i="19"/>
  <c r="P1024" i="19"/>
  <c r="O1024" i="19"/>
  <c r="N1024" i="19"/>
  <c r="M1024" i="19"/>
  <c r="L1024" i="19"/>
  <c r="F1024" i="19"/>
  <c r="P1023" i="19"/>
  <c r="O1023" i="19"/>
  <c r="N1023" i="19"/>
  <c r="M1023" i="19"/>
  <c r="L1023" i="19"/>
  <c r="F1023" i="19"/>
  <c r="P1022" i="19"/>
  <c r="O1022" i="19"/>
  <c r="N1022" i="19"/>
  <c r="M1022" i="19"/>
  <c r="L1022" i="19"/>
  <c r="F1022" i="19"/>
  <c r="P1021" i="19"/>
  <c r="O1021" i="19"/>
  <c r="N1021" i="19"/>
  <c r="M1021" i="19"/>
  <c r="L1021" i="19"/>
  <c r="F1021" i="19"/>
  <c r="P1020" i="19"/>
  <c r="O1020" i="19"/>
  <c r="N1020" i="19"/>
  <c r="M1020" i="19"/>
  <c r="L1020" i="19"/>
  <c r="F1020" i="19"/>
  <c r="P1019" i="19"/>
  <c r="O1019" i="19"/>
  <c r="N1019" i="19"/>
  <c r="M1019" i="19"/>
  <c r="L1019" i="19"/>
  <c r="F1019" i="19"/>
  <c r="P1007" i="19"/>
  <c r="O1007" i="19"/>
  <c r="N1007" i="19"/>
  <c r="M1007" i="19"/>
  <c r="L1007" i="19"/>
  <c r="F1007" i="19"/>
  <c r="P1001" i="19"/>
  <c r="O1001" i="19"/>
  <c r="N1001" i="19"/>
  <c r="M1001" i="19"/>
  <c r="L1001" i="19"/>
  <c r="F1001" i="19"/>
  <c r="P995" i="19"/>
  <c r="O995" i="19"/>
  <c r="N995" i="19"/>
  <c r="M995" i="19"/>
  <c r="L995" i="19"/>
  <c r="F995" i="19"/>
  <c r="P990" i="19"/>
  <c r="O990" i="19"/>
  <c r="N990" i="19"/>
  <c r="M990" i="19"/>
  <c r="L990" i="19"/>
  <c r="F990" i="19"/>
  <c r="F988" i="19"/>
  <c r="P988" i="19"/>
  <c r="O988" i="19"/>
  <c r="N988" i="19"/>
  <c r="M988" i="19"/>
  <c r="L988" i="19"/>
  <c r="P979" i="19"/>
  <c r="O979" i="19"/>
  <c r="N979" i="19"/>
  <c r="M979" i="19"/>
  <c r="L979" i="19"/>
  <c r="F979" i="19"/>
  <c r="P978" i="19"/>
  <c r="O978" i="19"/>
  <c r="N978" i="19"/>
  <c r="M978" i="19"/>
  <c r="L978" i="19"/>
  <c r="F978" i="19"/>
  <c r="P977" i="19"/>
  <c r="O977" i="19"/>
  <c r="N977" i="19"/>
  <c r="M977" i="19"/>
  <c r="L977" i="19"/>
  <c r="F977" i="19"/>
  <c r="P956" i="19"/>
  <c r="O956" i="19"/>
  <c r="N956" i="19"/>
  <c r="M956" i="19"/>
  <c r="L956" i="19"/>
  <c r="F956" i="19"/>
  <c r="P955" i="19"/>
  <c r="O955" i="19"/>
  <c r="N955" i="19"/>
  <c r="M955" i="19"/>
  <c r="L955" i="19"/>
  <c r="F955" i="19"/>
  <c r="P954" i="19"/>
  <c r="O954" i="19"/>
  <c r="N954" i="19"/>
  <c r="M954" i="19"/>
  <c r="L954" i="19"/>
  <c r="F954" i="19"/>
  <c r="F951" i="19"/>
  <c r="P951" i="19"/>
  <c r="O951" i="19"/>
  <c r="N951" i="19"/>
  <c r="M951" i="19"/>
  <c r="L951" i="19"/>
  <c r="P949" i="19"/>
  <c r="O949" i="19"/>
  <c r="N949" i="19"/>
  <c r="M949" i="19"/>
  <c r="L949" i="19"/>
  <c r="F949" i="19"/>
  <c r="P932" i="19"/>
  <c r="O932" i="19"/>
  <c r="N932" i="19"/>
  <c r="M932" i="19"/>
  <c r="L932" i="19"/>
  <c r="F932" i="19"/>
  <c r="P931" i="19"/>
  <c r="O931" i="19"/>
  <c r="N931" i="19"/>
  <c r="M931" i="19"/>
  <c r="L931" i="19"/>
  <c r="F931" i="19"/>
  <c r="P929" i="19"/>
  <c r="O929" i="19"/>
  <c r="N929" i="19"/>
  <c r="M929" i="19"/>
  <c r="L929" i="19"/>
  <c r="F929" i="19"/>
  <c r="P928" i="19"/>
  <c r="O928" i="19"/>
  <c r="N928" i="19"/>
  <c r="M928" i="19"/>
  <c r="L928" i="19"/>
  <c r="F928" i="19"/>
  <c r="P926" i="19"/>
  <c r="O926" i="19"/>
  <c r="N926" i="19"/>
  <c r="M926" i="19"/>
  <c r="L926" i="19"/>
  <c r="F926" i="19"/>
  <c r="P925" i="19"/>
  <c r="O925" i="19"/>
  <c r="N925" i="19"/>
  <c r="M925" i="19"/>
  <c r="L925" i="19"/>
  <c r="F925" i="19"/>
  <c r="F923" i="19"/>
  <c r="P923" i="19"/>
  <c r="O923" i="19"/>
  <c r="N923" i="19"/>
  <c r="M923" i="19"/>
  <c r="L923" i="19"/>
  <c r="P922" i="19"/>
  <c r="O922" i="19"/>
  <c r="N922" i="19"/>
  <c r="M922" i="19"/>
  <c r="L922" i="19"/>
  <c r="F922" i="19"/>
  <c r="F920" i="19"/>
  <c r="P920" i="19"/>
  <c r="O920" i="19"/>
  <c r="N920" i="19"/>
  <c r="M920" i="19"/>
  <c r="L920" i="19"/>
  <c r="F919" i="19"/>
  <c r="P919" i="19"/>
  <c r="O919" i="19"/>
  <c r="N919" i="19"/>
  <c r="M919" i="19"/>
  <c r="L919" i="19"/>
  <c r="P918" i="19"/>
  <c r="O918" i="19"/>
  <c r="N918" i="19"/>
  <c r="M918" i="19"/>
  <c r="L918" i="19"/>
  <c r="F918" i="19"/>
  <c r="P917" i="19"/>
  <c r="O917" i="19"/>
  <c r="N917" i="19"/>
  <c r="M917" i="19"/>
  <c r="L917" i="19"/>
  <c r="F917" i="19"/>
  <c r="P916" i="19"/>
  <c r="O916" i="19"/>
  <c r="N916" i="19"/>
  <c r="M916" i="19"/>
  <c r="L916" i="19"/>
  <c r="F916" i="19"/>
  <c r="P915" i="19"/>
  <c r="O915" i="19"/>
  <c r="N915" i="19"/>
  <c r="M915" i="19"/>
  <c r="L915" i="19"/>
  <c r="F915" i="19"/>
  <c r="P914" i="19"/>
  <c r="O914" i="19"/>
  <c r="N914" i="19"/>
  <c r="M914" i="19"/>
  <c r="L914" i="19"/>
  <c r="F914" i="19"/>
  <c r="P913" i="19"/>
  <c r="O913" i="19"/>
  <c r="N913" i="19"/>
  <c r="M913" i="19"/>
  <c r="L913" i="19"/>
  <c r="F913" i="19"/>
  <c r="P908" i="19"/>
  <c r="O908" i="19"/>
  <c r="N908" i="19"/>
  <c r="M908" i="19"/>
  <c r="L908" i="19"/>
  <c r="F908" i="19"/>
  <c r="P907" i="19"/>
  <c r="O907" i="19"/>
  <c r="N907" i="19"/>
  <c r="M907" i="19"/>
  <c r="L907" i="19"/>
  <c r="F907" i="19"/>
  <c r="P905" i="19"/>
  <c r="O905" i="19"/>
  <c r="N905" i="19"/>
  <c r="M905" i="19"/>
  <c r="L905" i="19"/>
  <c r="F905" i="19"/>
  <c r="P899" i="19"/>
  <c r="O899" i="19"/>
  <c r="N899" i="19"/>
  <c r="M899" i="19"/>
  <c r="L899" i="19"/>
  <c r="F899" i="19"/>
  <c r="P898" i="19"/>
  <c r="O898" i="19"/>
  <c r="N898" i="19"/>
  <c r="M898" i="19"/>
  <c r="L898" i="19"/>
  <c r="F898" i="19"/>
  <c r="P897" i="19"/>
  <c r="O897" i="19"/>
  <c r="N897" i="19"/>
  <c r="M897" i="19"/>
  <c r="L897" i="19"/>
  <c r="F897" i="19"/>
  <c r="P896" i="19"/>
  <c r="O896" i="19"/>
  <c r="N896" i="19"/>
  <c r="M896" i="19"/>
  <c r="L896" i="19"/>
  <c r="F896" i="19"/>
  <c r="P895" i="19"/>
  <c r="O895" i="19"/>
  <c r="N895" i="19"/>
  <c r="M895" i="19"/>
  <c r="L895" i="19"/>
  <c r="F895" i="19"/>
  <c r="P894" i="19"/>
  <c r="O894" i="19"/>
  <c r="N894" i="19"/>
  <c r="M894" i="19"/>
  <c r="L894" i="19"/>
  <c r="F894" i="19"/>
  <c r="P893" i="19"/>
  <c r="O893" i="19"/>
  <c r="N893" i="19"/>
  <c r="M893" i="19"/>
  <c r="L893" i="19"/>
  <c r="F893" i="19"/>
  <c r="F891" i="19"/>
  <c r="L891" i="19"/>
  <c r="M891" i="19"/>
  <c r="N891" i="19"/>
  <c r="O891" i="19"/>
  <c r="P891" i="19"/>
  <c r="P889" i="19"/>
  <c r="O889" i="19"/>
  <c r="N889" i="19"/>
  <c r="M889" i="19"/>
  <c r="L889" i="19"/>
  <c r="F889" i="19"/>
  <c r="P863" i="19"/>
  <c r="O863" i="19"/>
  <c r="N863" i="19"/>
  <c r="M863" i="19"/>
  <c r="L863" i="19"/>
  <c r="F863" i="19"/>
  <c r="P828" i="19"/>
  <c r="O828" i="19"/>
  <c r="N828" i="19"/>
  <c r="M828" i="19"/>
  <c r="L828" i="19"/>
  <c r="F828" i="19"/>
  <c r="P827" i="19"/>
  <c r="O827" i="19"/>
  <c r="N827" i="19"/>
  <c r="M827" i="19"/>
  <c r="L827" i="19"/>
  <c r="F827" i="19"/>
  <c r="F825" i="19"/>
  <c r="P823" i="19"/>
  <c r="O823" i="19"/>
  <c r="N823" i="19"/>
  <c r="M823" i="19"/>
  <c r="L823" i="19"/>
  <c r="F823" i="19"/>
  <c r="F754" i="19"/>
  <c r="P754" i="19"/>
  <c r="O754" i="19"/>
  <c r="N754" i="19"/>
  <c r="M754" i="19"/>
  <c r="L754" i="19"/>
  <c r="F1165" i="19"/>
  <c r="P1165" i="19"/>
  <c r="O1165" i="19"/>
  <c r="N1165" i="19"/>
  <c r="M1165" i="19"/>
  <c r="L1165" i="19"/>
  <c r="P1159" i="19"/>
  <c r="O1159" i="19"/>
  <c r="N1159" i="19"/>
  <c r="M1159" i="19"/>
  <c r="L1159" i="19"/>
  <c r="F1159" i="19"/>
  <c r="F1157" i="19"/>
  <c r="P1157" i="19"/>
  <c r="O1157" i="19"/>
  <c r="N1157" i="19"/>
  <c r="M1157" i="19"/>
  <c r="L1157" i="19"/>
  <c r="F1156" i="19"/>
  <c r="P1156" i="19"/>
  <c r="O1156" i="19"/>
  <c r="N1156" i="19"/>
  <c r="M1156" i="19"/>
  <c r="L1156" i="19"/>
  <c r="P1155" i="19"/>
  <c r="O1155" i="19"/>
  <c r="N1155" i="19"/>
  <c r="M1155" i="19"/>
  <c r="L1155" i="19"/>
  <c r="F1155" i="19"/>
  <c r="F1150" i="19"/>
  <c r="P1150" i="19"/>
  <c r="O1150" i="19"/>
  <c r="N1150" i="19"/>
  <c r="M1150" i="19"/>
  <c r="L1150" i="19"/>
  <c r="P1149" i="19"/>
  <c r="O1149" i="19"/>
  <c r="N1149" i="19"/>
  <c r="M1149" i="19"/>
  <c r="L1149" i="19"/>
  <c r="F1149" i="19"/>
  <c r="P1148" i="19"/>
  <c r="O1148" i="19"/>
  <c r="N1148" i="19"/>
  <c r="M1148" i="19"/>
  <c r="L1148" i="19"/>
  <c r="F1148" i="19"/>
  <c r="F1143" i="19"/>
  <c r="P1143" i="19"/>
  <c r="O1143" i="19"/>
  <c r="N1143" i="19"/>
  <c r="M1143" i="19"/>
  <c r="L1143" i="19"/>
  <c r="F1142" i="19"/>
  <c r="P1142" i="19"/>
  <c r="O1142" i="19"/>
  <c r="N1142" i="19"/>
  <c r="M1142" i="19"/>
  <c r="L1142" i="19"/>
  <c r="F1139" i="19"/>
  <c r="P1139" i="19"/>
  <c r="O1139" i="19"/>
  <c r="N1139" i="19"/>
  <c r="M1139" i="19"/>
  <c r="L1139" i="19"/>
  <c r="F1138" i="19"/>
  <c r="P1138" i="19"/>
  <c r="O1138" i="19"/>
  <c r="N1138" i="19"/>
  <c r="M1138" i="19"/>
  <c r="L1138" i="19"/>
  <c r="F1137" i="19"/>
  <c r="P1137" i="19"/>
  <c r="O1137" i="19"/>
  <c r="N1137" i="19"/>
  <c r="M1137" i="19"/>
  <c r="L1137" i="19"/>
  <c r="F1136" i="19"/>
  <c r="P1136" i="19"/>
  <c r="O1136" i="19"/>
  <c r="N1136" i="19"/>
  <c r="M1136" i="19"/>
  <c r="L1136" i="19"/>
  <c r="F1133" i="19"/>
  <c r="P1133" i="19"/>
  <c r="O1133" i="19"/>
  <c r="N1133" i="19"/>
  <c r="M1133" i="19"/>
  <c r="L1133" i="19"/>
  <c r="P1135" i="19"/>
  <c r="O1135" i="19"/>
  <c r="N1135" i="19"/>
  <c r="M1135" i="19"/>
  <c r="L1135" i="19"/>
  <c r="F1135" i="19"/>
  <c r="P1134" i="19"/>
  <c r="O1134" i="19"/>
  <c r="N1134" i="19"/>
  <c r="M1134" i="19"/>
  <c r="L1134" i="19"/>
  <c r="F1134" i="19"/>
  <c r="F1132" i="19"/>
  <c r="P1132" i="19"/>
  <c r="O1132" i="19"/>
  <c r="N1132" i="19"/>
  <c r="M1132" i="19"/>
  <c r="L1132" i="19"/>
  <c r="F1131" i="19"/>
  <c r="P1131" i="19"/>
  <c r="O1131" i="19"/>
  <c r="N1131" i="19"/>
  <c r="M1131" i="19"/>
  <c r="L1131" i="19"/>
  <c r="F1130" i="19"/>
  <c r="P1130" i="19"/>
  <c r="O1130" i="19"/>
  <c r="N1130" i="19"/>
  <c r="M1130" i="19"/>
  <c r="L1130" i="19"/>
  <c r="P1129" i="19"/>
  <c r="O1129" i="19"/>
  <c r="N1129" i="19"/>
  <c r="M1129" i="19"/>
  <c r="L1129" i="19"/>
  <c r="F1129" i="19"/>
  <c r="F1128" i="19"/>
  <c r="P1128" i="19"/>
  <c r="O1128" i="19"/>
  <c r="N1128" i="19"/>
  <c r="M1128" i="19"/>
  <c r="L1128" i="19"/>
  <c r="F1127" i="19"/>
  <c r="P1127" i="19"/>
  <c r="O1127" i="19"/>
  <c r="N1127" i="19"/>
  <c r="M1127" i="19"/>
  <c r="L1127" i="19"/>
  <c r="F1125" i="19"/>
  <c r="P1125" i="19"/>
  <c r="O1125" i="19"/>
  <c r="N1125" i="19"/>
  <c r="M1125" i="19"/>
  <c r="L1125" i="19"/>
  <c r="F1124" i="19"/>
  <c r="P1124" i="19"/>
  <c r="O1124" i="19"/>
  <c r="N1124" i="19"/>
  <c r="M1124" i="19"/>
  <c r="L1124" i="19"/>
  <c r="P1123" i="19"/>
  <c r="O1123" i="19"/>
  <c r="N1123" i="19"/>
  <c r="M1123" i="19"/>
  <c r="L1123" i="19"/>
  <c r="F1123" i="19"/>
  <c r="F1122" i="19"/>
  <c r="P1122" i="19"/>
  <c r="O1122" i="19"/>
  <c r="N1122" i="19"/>
  <c r="M1122" i="19"/>
  <c r="L1122" i="19"/>
  <c r="P1119" i="19"/>
  <c r="O1119" i="19"/>
  <c r="N1119" i="19"/>
  <c r="M1119" i="19"/>
  <c r="L1119" i="19"/>
  <c r="F1119" i="19"/>
  <c r="F1118" i="19"/>
  <c r="P1118" i="19"/>
  <c r="O1118" i="19"/>
  <c r="N1118" i="19"/>
  <c r="M1118" i="19"/>
  <c r="L1118" i="19"/>
  <c r="O1117" i="19"/>
  <c r="P1117" i="19"/>
  <c r="N1117" i="19"/>
  <c r="M1117" i="19"/>
  <c r="L1117" i="19"/>
  <c r="F1117" i="19"/>
  <c r="F1115" i="19"/>
  <c r="P1115" i="19"/>
  <c r="O1115" i="19"/>
  <c r="N1115" i="19"/>
  <c r="M1115" i="19"/>
  <c r="L1115" i="19"/>
  <c r="F1113" i="19"/>
  <c r="P1113" i="19"/>
  <c r="O1113" i="19"/>
  <c r="N1113" i="19"/>
  <c r="M1113" i="19"/>
  <c r="L1113" i="19"/>
  <c r="F1112" i="19"/>
  <c r="P1112" i="19"/>
  <c r="O1112" i="19"/>
  <c r="N1112" i="19"/>
  <c r="M1112" i="19"/>
  <c r="L1112" i="19"/>
  <c r="P1111" i="19"/>
  <c r="O1111" i="19"/>
  <c r="N1111" i="19"/>
  <c r="M1111" i="19"/>
  <c r="L1111" i="19"/>
  <c r="F1111" i="19"/>
  <c r="P1109" i="19"/>
  <c r="O1109" i="19"/>
  <c r="N1109" i="19"/>
  <c r="M1109" i="19"/>
  <c r="L1109" i="19"/>
  <c r="F1109" i="19"/>
  <c r="F1108" i="19"/>
  <c r="P1108" i="19"/>
  <c r="O1108" i="19"/>
  <c r="N1108" i="19"/>
  <c r="M1108" i="19"/>
  <c r="L1108" i="19"/>
  <c r="P1103" i="19"/>
  <c r="O1103" i="19"/>
  <c r="N1103" i="19"/>
  <c r="M1103" i="19"/>
  <c r="L1103" i="19"/>
  <c r="F1103" i="19"/>
  <c r="F1102" i="19"/>
  <c r="P1102" i="19"/>
  <c r="O1102" i="19"/>
  <c r="N1102" i="19"/>
  <c r="M1102" i="19"/>
  <c r="L1102" i="19"/>
  <c r="F1101" i="19"/>
  <c r="P1101" i="19"/>
  <c r="O1101" i="19"/>
  <c r="N1101" i="19"/>
  <c r="M1101" i="19"/>
  <c r="L1101" i="19"/>
  <c r="F1099" i="19"/>
  <c r="P1099" i="19"/>
  <c r="O1099" i="19"/>
  <c r="N1099" i="19"/>
  <c r="M1099" i="19"/>
  <c r="L1099" i="19"/>
  <c r="F1097" i="19"/>
  <c r="P1097" i="19"/>
  <c r="O1097" i="19"/>
  <c r="N1097" i="19"/>
  <c r="M1097" i="19"/>
  <c r="L1097" i="19"/>
  <c r="P1096" i="19"/>
  <c r="O1096" i="19"/>
  <c r="N1096" i="19"/>
  <c r="M1096" i="19"/>
  <c r="L1096" i="19"/>
  <c r="F1096" i="19"/>
  <c r="P1095" i="19"/>
  <c r="O1095" i="19"/>
  <c r="N1095" i="19"/>
  <c r="M1095" i="19"/>
  <c r="L1095" i="19"/>
  <c r="F1095" i="19"/>
  <c r="F1094" i="19"/>
  <c r="P1094" i="19"/>
  <c r="O1094" i="19"/>
  <c r="N1094" i="19"/>
  <c r="M1094" i="19"/>
  <c r="L1094" i="19"/>
  <c r="F1093" i="19"/>
  <c r="P1093" i="19"/>
  <c r="O1093" i="19"/>
  <c r="N1093" i="19"/>
  <c r="M1093" i="19"/>
  <c r="L1093" i="19"/>
  <c r="P1092" i="19"/>
  <c r="O1092" i="19"/>
  <c r="N1092" i="19"/>
  <c r="M1092" i="19"/>
  <c r="L1092" i="19"/>
  <c r="F1092" i="19"/>
  <c r="F1090" i="19"/>
  <c r="P1090" i="19"/>
  <c r="O1090" i="19"/>
  <c r="N1090" i="19"/>
  <c r="M1090" i="19"/>
  <c r="L1090" i="19"/>
  <c r="F1089" i="19"/>
  <c r="P1089" i="19"/>
  <c r="O1089" i="19"/>
  <c r="N1089" i="19"/>
  <c r="M1089" i="19"/>
  <c r="L1089" i="19"/>
  <c r="F1087" i="19"/>
  <c r="P1087" i="19"/>
  <c r="O1087" i="19"/>
  <c r="N1087" i="19"/>
  <c r="M1087" i="19"/>
  <c r="L1087" i="19"/>
  <c r="F1086" i="19"/>
  <c r="P1086" i="19"/>
  <c r="O1086" i="19"/>
  <c r="N1086" i="19"/>
  <c r="M1086" i="19"/>
  <c r="L1086" i="19"/>
  <c r="F1085" i="19"/>
  <c r="P1085" i="19"/>
  <c r="O1085" i="19"/>
  <c r="N1085" i="19"/>
  <c r="M1085" i="19"/>
  <c r="L1085" i="19"/>
  <c r="F1083" i="19"/>
  <c r="P1083" i="19"/>
  <c r="O1083" i="19"/>
  <c r="N1083" i="19"/>
  <c r="M1083" i="19"/>
  <c r="L1083" i="19"/>
  <c r="F1082" i="19"/>
  <c r="P1082" i="19"/>
  <c r="O1082" i="19"/>
  <c r="N1082" i="19"/>
  <c r="M1082" i="19"/>
  <c r="L1082" i="19"/>
  <c r="P1081" i="19"/>
  <c r="O1081" i="19"/>
  <c r="N1081" i="19"/>
  <c r="M1081" i="19"/>
  <c r="L1081" i="19"/>
  <c r="F1081" i="19"/>
  <c r="F1080" i="19"/>
  <c r="P1080" i="19"/>
  <c r="O1080" i="19"/>
  <c r="N1080" i="19"/>
  <c r="M1080" i="19"/>
  <c r="L1080" i="19"/>
  <c r="F1077" i="19"/>
  <c r="P1077" i="19"/>
  <c r="O1077" i="19"/>
  <c r="N1077" i="19"/>
  <c r="M1077" i="19"/>
  <c r="L1077" i="19"/>
  <c r="P1076" i="19"/>
  <c r="O1076" i="19"/>
  <c r="N1076" i="19"/>
  <c r="M1076" i="19"/>
  <c r="L1076" i="19"/>
  <c r="F1076" i="19"/>
  <c r="P1075" i="19"/>
  <c r="O1075" i="19"/>
  <c r="N1075" i="19"/>
  <c r="M1075" i="19"/>
  <c r="L1075" i="19"/>
  <c r="F1075" i="19"/>
  <c r="P1074" i="19"/>
  <c r="O1074" i="19"/>
  <c r="N1074" i="19"/>
  <c r="M1074" i="19"/>
  <c r="L1074" i="19"/>
  <c r="F1074" i="19"/>
  <c r="P1067" i="19"/>
  <c r="O1067" i="19"/>
  <c r="N1067" i="19"/>
  <c r="M1067" i="19"/>
  <c r="L1067" i="19"/>
  <c r="F1067" i="19"/>
  <c r="F1066" i="19"/>
  <c r="P1066" i="19"/>
  <c r="O1066" i="19"/>
  <c r="N1066" i="19"/>
  <c r="M1066" i="19"/>
  <c r="L1066" i="19"/>
  <c r="P1065" i="19"/>
  <c r="O1065" i="19"/>
  <c r="N1065" i="19"/>
  <c r="M1065" i="19"/>
  <c r="L1065" i="19"/>
  <c r="F1065" i="19"/>
  <c r="F1062" i="19"/>
  <c r="P1062" i="19"/>
  <c r="O1062" i="19"/>
  <c r="N1062" i="19"/>
  <c r="M1062" i="19"/>
  <c r="L1062" i="19"/>
  <c r="P1059" i="19"/>
  <c r="O1059" i="19"/>
  <c r="N1059" i="19"/>
  <c r="M1059" i="19"/>
  <c r="L1059" i="19"/>
  <c r="F1059" i="19"/>
  <c r="F1058" i="19"/>
  <c r="P1058" i="19"/>
  <c r="O1058" i="19"/>
  <c r="N1058" i="19"/>
  <c r="M1058" i="19"/>
  <c r="L1058" i="19"/>
  <c r="F1055" i="19"/>
  <c r="P1055" i="19"/>
  <c r="O1055" i="19"/>
  <c r="N1055" i="19"/>
  <c r="M1055" i="19"/>
  <c r="L1055" i="19"/>
  <c r="F1054" i="19"/>
  <c r="P1054" i="19"/>
  <c r="O1054" i="19"/>
  <c r="N1054" i="19"/>
  <c r="M1054" i="19"/>
  <c r="L1054" i="19"/>
  <c r="F1053" i="19"/>
  <c r="P1053" i="19"/>
  <c r="O1053" i="19"/>
  <c r="N1053" i="19"/>
  <c r="M1053" i="19"/>
  <c r="L1053" i="19"/>
  <c r="F1050" i="19"/>
  <c r="P1050" i="19"/>
  <c r="O1050" i="19"/>
  <c r="N1050" i="19"/>
  <c r="M1050" i="19"/>
  <c r="L1050" i="19"/>
  <c r="F1049" i="19"/>
  <c r="P1049" i="19"/>
  <c r="O1049" i="19"/>
  <c r="N1049" i="19"/>
  <c r="M1049" i="19"/>
  <c r="L1049" i="19"/>
  <c r="P1048" i="19"/>
  <c r="O1048" i="19"/>
  <c r="N1048" i="19"/>
  <c r="M1048" i="19"/>
  <c r="L1048" i="19"/>
  <c r="F1048" i="19"/>
  <c r="F1047" i="19"/>
  <c r="P1047" i="19"/>
  <c r="O1047" i="19"/>
  <c r="N1047" i="19"/>
  <c r="M1047" i="19"/>
  <c r="L1047" i="19"/>
  <c r="F1046" i="19"/>
  <c r="P1046" i="19"/>
  <c r="O1046" i="19"/>
  <c r="N1046" i="19"/>
  <c r="M1046" i="19"/>
  <c r="L1046" i="19"/>
  <c r="P1045" i="19"/>
  <c r="O1045" i="19"/>
  <c r="N1045" i="19"/>
  <c r="M1045" i="19"/>
  <c r="L1045" i="19"/>
  <c r="F1045" i="19"/>
  <c r="F1044" i="19"/>
  <c r="P1044" i="19"/>
  <c r="O1044" i="19"/>
  <c r="N1044" i="19"/>
  <c r="M1044" i="19"/>
  <c r="L1044" i="19"/>
  <c r="P1043" i="19"/>
  <c r="O1043" i="19"/>
  <c r="N1043" i="19"/>
  <c r="M1043" i="19"/>
  <c r="L1043" i="19"/>
  <c r="F1043" i="19"/>
  <c r="P1042" i="19"/>
  <c r="O1042" i="19"/>
  <c r="N1042" i="19"/>
  <c r="M1042" i="19"/>
  <c r="L1042" i="19"/>
  <c r="F1042" i="19"/>
  <c r="P1039" i="19"/>
  <c r="O1039" i="19"/>
  <c r="N1039" i="19"/>
  <c r="M1039" i="19"/>
  <c r="L1039" i="19"/>
  <c r="F1039" i="19"/>
  <c r="F1040" i="19"/>
  <c r="P1040" i="19"/>
  <c r="O1040" i="19"/>
  <c r="N1040" i="19"/>
  <c r="M1040" i="19"/>
  <c r="L1040" i="19"/>
  <c r="P1038" i="19"/>
  <c r="O1038" i="19"/>
  <c r="N1038" i="19"/>
  <c r="M1038" i="19"/>
  <c r="L1038" i="19"/>
  <c r="F1038" i="19"/>
  <c r="F1037" i="19"/>
  <c r="P1037" i="19"/>
  <c r="O1037" i="19"/>
  <c r="N1037" i="19"/>
  <c r="M1037" i="19"/>
  <c r="L1037" i="19"/>
  <c r="F1036" i="19"/>
  <c r="P1036" i="19"/>
  <c r="O1036" i="19"/>
  <c r="N1036" i="19"/>
  <c r="M1036" i="19"/>
  <c r="L1036" i="19"/>
  <c r="F1035" i="19"/>
  <c r="P1035" i="19"/>
  <c r="O1035" i="19"/>
  <c r="N1035" i="19"/>
  <c r="M1035" i="19"/>
  <c r="L1035" i="19"/>
  <c r="P1033" i="19"/>
  <c r="O1033" i="19"/>
  <c r="N1033" i="19"/>
  <c r="M1033" i="19"/>
  <c r="L1033" i="19"/>
  <c r="F1033" i="19"/>
  <c r="P1032" i="19"/>
  <c r="O1032" i="19"/>
  <c r="N1032" i="19"/>
  <c r="M1032" i="19"/>
  <c r="L1032" i="19"/>
  <c r="F1032" i="19"/>
  <c r="P1031" i="19"/>
  <c r="O1031" i="19"/>
  <c r="N1031" i="19"/>
  <c r="M1031" i="19"/>
  <c r="L1031" i="19"/>
  <c r="F1031" i="19"/>
  <c r="P1030" i="19"/>
  <c r="O1030" i="19"/>
  <c r="N1030" i="19"/>
  <c r="M1030" i="19"/>
  <c r="L1030" i="19"/>
  <c r="F1030" i="19"/>
  <c r="P1028" i="19"/>
  <c r="O1028" i="19"/>
  <c r="N1028" i="19"/>
  <c r="M1028" i="19"/>
  <c r="L1028" i="19"/>
  <c r="F1028" i="19"/>
  <c r="P1029" i="19"/>
  <c r="O1029" i="19"/>
  <c r="N1029" i="19"/>
  <c r="M1029" i="19"/>
  <c r="L1029" i="19"/>
  <c r="F1029" i="19"/>
  <c r="P1027" i="19"/>
  <c r="O1027" i="19"/>
  <c r="N1027" i="19"/>
  <c r="M1027" i="19"/>
  <c r="L1027" i="19"/>
  <c r="F1027" i="19"/>
  <c r="P1018" i="19"/>
  <c r="O1018" i="19"/>
  <c r="N1018" i="19"/>
  <c r="M1018" i="19"/>
  <c r="L1018" i="19"/>
  <c r="F1018" i="19"/>
  <c r="P1015" i="19"/>
  <c r="O1015" i="19"/>
  <c r="N1015" i="19"/>
  <c r="M1015" i="19"/>
  <c r="L1015" i="19"/>
  <c r="F1015" i="19"/>
  <c r="P1017" i="19"/>
  <c r="O1017" i="19"/>
  <c r="N1017" i="19"/>
  <c r="M1017" i="19"/>
  <c r="L1017" i="19"/>
  <c r="F1017" i="19"/>
  <c r="P1016" i="19"/>
  <c r="O1016" i="19"/>
  <c r="N1016" i="19"/>
  <c r="M1016" i="19"/>
  <c r="L1016" i="19"/>
  <c r="L1014" i="19"/>
  <c r="F1016" i="19"/>
  <c r="P1014" i="19"/>
  <c r="O1014" i="19"/>
  <c r="N1014" i="19"/>
  <c r="M1014" i="19"/>
  <c r="F1014" i="19"/>
  <c r="F1013" i="19"/>
  <c r="P1013" i="19"/>
  <c r="O1013" i="19"/>
  <c r="N1013" i="19"/>
  <c r="M1013" i="19"/>
  <c r="L1013" i="19"/>
  <c r="F1012" i="19"/>
  <c r="P1012" i="19"/>
  <c r="O1012" i="19"/>
  <c r="N1012" i="19"/>
  <c r="M1012" i="19"/>
  <c r="L1012" i="19"/>
  <c r="P1011" i="19"/>
  <c r="O1011" i="19"/>
  <c r="N1011" i="19"/>
  <c r="M1011" i="19"/>
  <c r="L1011" i="19"/>
  <c r="F1011" i="19"/>
  <c r="F1010" i="19"/>
  <c r="P1010" i="19"/>
  <c r="O1010" i="19"/>
  <c r="N1010" i="19"/>
  <c r="M1010" i="19"/>
  <c r="L1010" i="19"/>
  <c r="F1009" i="19"/>
  <c r="P1009" i="19"/>
  <c r="O1009" i="19"/>
  <c r="N1009" i="19"/>
  <c r="M1009" i="19"/>
  <c r="L1009" i="19"/>
  <c r="F1008" i="19"/>
  <c r="P1008" i="19"/>
  <c r="O1008" i="19"/>
  <c r="N1008" i="19"/>
  <c r="M1008" i="19"/>
  <c r="L1008" i="19"/>
  <c r="P1006" i="19"/>
  <c r="O1006" i="19"/>
  <c r="N1006" i="19"/>
  <c r="M1006" i="19"/>
  <c r="L1006" i="19"/>
  <c r="F1006" i="19"/>
  <c r="P1005" i="19"/>
  <c r="O1005" i="19"/>
  <c r="N1005" i="19"/>
  <c r="M1005" i="19"/>
  <c r="L1005" i="19"/>
  <c r="F1005" i="19"/>
  <c r="P1004" i="19"/>
  <c r="O1004" i="19"/>
  <c r="N1004" i="19"/>
  <c r="M1004" i="19"/>
  <c r="L1004" i="19"/>
  <c r="F1004" i="19"/>
  <c r="P485" i="19"/>
  <c r="O485" i="19"/>
  <c r="N485" i="19"/>
  <c r="M485" i="19"/>
  <c r="L485" i="19"/>
  <c r="F485" i="19"/>
  <c r="F484" i="19"/>
  <c r="P484" i="19"/>
  <c r="O484" i="19"/>
  <c r="N484" i="19"/>
  <c r="M484" i="19"/>
  <c r="L484" i="19"/>
  <c r="F483" i="19"/>
  <c r="P483" i="19"/>
  <c r="O483" i="19"/>
  <c r="N483" i="19"/>
  <c r="M483" i="19"/>
  <c r="L483" i="19"/>
  <c r="F482" i="19"/>
  <c r="P482" i="19"/>
  <c r="O482" i="19"/>
  <c r="N482" i="19"/>
  <c r="M482" i="19"/>
  <c r="L482" i="19"/>
  <c r="F481" i="19"/>
  <c r="P481" i="19"/>
  <c r="O481" i="19"/>
  <c r="N481" i="19"/>
  <c r="M481" i="19"/>
  <c r="L481" i="19"/>
  <c r="F480" i="19"/>
  <c r="P480" i="19"/>
  <c r="O480" i="19"/>
  <c r="N480" i="19"/>
  <c r="M480" i="19"/>
  <c r="L480" i="19"/>
  <c r="F479" i="19"/>
  <c r="P479" i="19"/>
  <c r="O479" i="19"/>
  <c r="N479" i="19"/>
  <c r="M479" i="19"/>
  <c r="L479" i="19"/>
  <c r="P478" i="19"/>
  <c r="O478" i="19"/>
  <c r="N478" i="19"/>
  <c r="M478" i="19"/>
  <c r="L478" i="19"/>
  <c r="F478" i="19"/>
  <c r="P477" i="19"/>
  <c r="O477" i="19"/>
  <c r="N477" i="19"/>
  <c r="M477" i="19"/>
  <c r="L477" i="19"/>
  <c r="F477" i="19"/>
  <c r="P300" i="19"/>
  <c r="O300" i="19"/>
  <c r="N300" i="19"/>
  <c r="M300" i="19"/>
  <c r="L300" i="19"/>
  <c r="F300" i="19"/>
  <c r="P287" i="19"/>
  <c r="O287" i="19"/>
  <c r="N287" i="19"/>
  <c r="M287" i="19"/>
  <c r="L287" i="19"/>
  <c r="F287" i="19"/>
  <c r="P271" i="19"/>
  <c r="O271" i="19"/>
  <c r="N271" i="19"/>
  <c r="M271" i="19"/>
  <c r="L271" i="19"/>
  <c r="F271" i="19"/>
  <c r="F241" i="19"/>
  <c r="P241" i="19"/>
  <c r="O241" i="19"/>
  <c r="N241" i="19"/>
  <c r="M241" i="19"/>
  <c r="L241" i="19"/>
  <c r="P155" i="19"/>
  <c r="O155" i="19"/>
  <c r="N155" i="19"/>
  <c r="M155" i="19"/>
  <c r="L155" i="19"/>
  <c r="F155" i="19"/>
  <c r="P148" i="19"/>
  <c r="O148" i="19"/>
  <c r="N148" i="19"/>
  <c r="M148" i="19"/>
  <c r="L148" i="19"/>
  <c r="P140" i="19"/>
  <c r="O140" i="19"/>
  <c r="N140" i="19"/>
  <c r="M140" i="19"/>
  <c r="L140" i="19"/>
  <c r="F148" i="19"/>
  <c r="F576" i="19"/>
  <c r="P576" i="19"/>
  <c r="O576" i="19"/>
  <c r="N576" i="19"/>
  <c r="M576" i="19"/>
  <c r="L576" i="19"/>
  <c r="F571" i="19"/>
  <c r="P571" i="19"/>
  <c r="O571" i="19"/>
  <c r="N571" i="19"/>
  <c r="M571" i="19"/>
  <c r="L571" i="19"/>
  <c r="P570" i="19"/>
  <c r="O570" i="19"/>
  <c r="N570" i="19"/>
  <c r="M570" i="19"/>
  <c r="L570" i="19"/>
  <c r="F570" i="19"/>
  <c r="P560" i="19"/>
  <c r="O560" i="19"/>
  <c r="N560" i="19"/>
  <c r="M560" i="19"/>
  <c r="L560" i="19"/>
  <c r="F560" i="19"/>
  <c r="F565" i="19"/>
  <c r="P565" i="19"/>
  <c r="O565" i="19"/>
  <c r="N565" i="19"/>
  <c r="M565" i="19"/>
  <c r="L565" i="19"/>
  <c r="F558" i="19"/>
  <c r="P558" i="19"/>
  <c r="O558" i="19"/>
  <c r="N558" i="19"/>
  <c r="M558" i="19"/>
  <c r="L558" i="19"/>
  <c r="F557" i="19"/>
  <c r="P557" i="19"/>
  <c r="O557" i="19"/>
  <c r="N557" i="19"/>
  <c r="M557" i="19"/>
  <c r="L557" i="19"/>
  <c r="P550" i="19"/>
  <c r="O550" i="19"/>
  <c r="N550" i="19"/>
  <c r="M550" i="19"/>
  <c r="L550" i="19"/>
  <c r="F550" i="19"/>
  <c r="P549" i="19"/>
  <c r="O549" i="19"/>
  <c r="N549" i="19"/>
  <c r="M549" i="19"/>
  <c r="L549" i="19"/>
  <c r="F549" i="19"/>
  <c r="P543" i="19"/>
  <c r="O543" i="19"/>
  <c r="N543" i="19"/>
  <c r="M543" i="19"/>
  <c r="L543" i="19"/>
  <c r="F543" i="19"/>
  <c r="F541" i="19"/>
  <c r="P541" i="19"/>
  <c r="O541" i="19"/>
  <c r="N541" i="19"/>
  <c r="M541" i="19"/>
  <c r="L541" i="19"/>
  <c r="P538" i="19"/>
  <c r="O538" i="19"/>
  <c r="N538" i="19"/>
  <c r="M538" i="19"/>
  <c r="L538" i="19"/>
  <c r="F538" i="19"/>
  <c r="F522" i="19"/>
  <c r="P522" i="19"/>
  <c r="O522" i="19"/>
  <c r="N522" i="19"/>
  <c r="M522" i="19"/>
  <c r="L522" i="19"/>
  <c r="O514" i="19"/>
  <c r="P514" i="19"/>
  <c r="N514" i="19"/>
  <c r="M514" i="19"/>
  <c r="L514" i="19"/>
  <c r="F514" i="19"/>
  <c r="P510" i="19"/>
  <c r="O510" i="19"/>
  <c r="N510" i="19"/>
  <c r="M510" i="19"/>
  <c r="L510" i="19"/>
  <c r="F510" i="19"/>
  <c r="F509" i="19"/>
  <c r="P509" i="19"/>
  <c r="O509" i="19"/>
  <c r="N509" i="19"/>
  <c r="M509" i="19"/>
  <c r="L509" i="19"/>
  <c r="F501" i="19"/>
  <c r="P501" i="19"/>
  <c r="O501" i="19"/>
  <c r="N501" i="19"/>
  <c r="M501" i="19"/>
  <c r="L501" i="19"/>
  <c r="P495" i="19"/>
  <c r="O495" i="19"/>
  <c r="N495" i="19"/>
  <c r="M495" i="19"/>
  <c r="L495" i="19"/>
  <c r="F495" i="19"/>
  <c r="P476" i="19"/>
  <c r="O476" i="19"/>
  <c r="N476" i="19"/>
  <c r="M476" i="19"/>
  <c r="L476" i="19"/>
  <c r="F476" i="19"/>
  <c r="F471" i="19"/>
  <c r="P471" i="19"/>
  <c r="O471" i="19"/>
  <c r="N471" i="19"/>
  <c r="M471" i="19"/>
  <c r="L471" i="19"/>
  <c r="F468" i="19"/>
  <c r="P468" i="19"/>
  <c r="O468" i="19"/>
  <c r="N468" i="19"/>
  <c r="M468" i="19"/>
  <c r="L468" i="19"/>
  <c r="F462" i="19"/>
  <c r="P462" i="19"/>
  <c r="O462" i="19"/>
  <c r="N462" i="19"/>
  <c r="M462" i="19"/>
  <c r="L462" i="19"/>
  <c r="P461" i="19"/>
  <c r="O461" i="19"/>
  <c r="N461" i="19"/>
  <c r="M461" i="19"/>
  <c r="L461" i="19"/>
  <c r="F461" i="19"/>
  <c r="P451" i="19"/>
  <c r="O451" i="19"/>
  <c r="N451" i="19"/>
  <c r="M451" i="19"/>
  <c r="L451" i="19"/>
  <c r="F451" i="19"/>
  <c r="F450" i="19"/>
  <c r="P450" i="19"/>
  <c r="O450" i="19"/>
  <c r="N450" i="19"/>
  <c r="M450" i="19"/>
  <c r="L450" i="19"/>
  <c r="P441" i="19"/>
  <c r="O441" i="19"/>
  <c r="N441" i="19"/>
  <c r="M441" i="19"/>
  <c r="L441" i="19"/>
  <c r="F441" i="19"/>
  <c r="P419" i="19"/>
  <c r="O419" i="19"/>
  <c r="N419" i="19"/>
  <c r="M419" i="19"/>
  <c r="L419" i="19"/>
  <c r="F419" i="19"/>
  <c r="P418" i="19"/>
  <c r="O418" i="19"/>
  <c r="N418" i="19"/>
  <c r="M418" i="19"/>
  <c r="L418" i="19"/>
  <c r="F418" i="19"/>
  <c r="P408" i="19"/>
  <c r="O408" i="19"/>
  <c r="N408" i="19"/>
  <c r="M408" i="19"/>
  <c r="L408" i="19"/>
  <c r="F408" i="19"/>
  <c r="P414" i="19"/>
  <c r="O414" i="19"/>
  <c r="N414" i="19"/>
  <c r="M414" i="19"/>
  <c r="L414" i="19"/>
  <c r="F414" i="19"/>
  <c r="P409" i="19"/>
  <c r="O409" i="19"/>
  <c r="N409" i="19"/>
  <c r="M409" i="19"/>
  <c r="L409" i="19"/>
  <c r="F409" i="19"/>
  <c r="P392" i="19"/>
  <c r="O392" i="19"/>
  <c r="N392" i="19"/>
  <c r="M392" i="19"/>
  <c r="L392" i="19"/>
  <c r="F392" i="19"/>
  <c r="F386" i="19"/>
  <c r="P386" i="19"/>
  <c r="O386" i="19"/>
  <c r="N386" i="19"/>
  <c r="M386" i="19"/>
  <c r="L386" i="19"/>
  <c r="P352" i="19"/>
  <c r="O352" i="19"/>
  <c r="N352" i="19"/>
  <c r="M352" i="19"/>
  <c r="L352" i="19"/>
  <c r="F352" i="19"/>
  <c r="P349" i="19"/>
  <c r="O349" i="19"/>
  <c r="N349" i="19"/>
  <c r="M349" i="19"/>
  <c r="L349" i="19"/>
  <c r="F349" i="19"/>
  <c r="P340" i="19"/>
  <c r="O340" i="19"/>
  <c r="N340" i="19"/>
  <c r="M340" i="19"/>
  <c r="L340" i="19"/>
  <c r="F340" i="19"/>
  <c r="P338" i="19"/>
  <c r="O338" i="19"/>
  <c r="N338" i="19"/>
  <c r="M338" i="19"/>
  <c r="L338" i="19"/>
  <c r="F338" i="19"/>
  <c r="P335" i="19"/>
  <c r="O335" i="19"/>
  <c r="N335" i="19"/>
  <c r="M335" i="19"/>
  <c r="L335" i="19"/>
  <c r="F335" i="19"/>
  <c r="P334" i="19"/>
  <c r="O334" i="19"/>
  <c r="N334" i="19"/>
  <c r="M334" i="19"/>
  <c r="L334" i="19"/>
  <c r="F334" i="19"/>
  <c r="P333" i="19"/>
  <c r="O333" i="19"/>
  <c r="N333" i="19"/>
  <c r="M333" i="19"/>
  <c r="L333" i="19"/>
  <c r="F333" i="19"/>
  <c r="P329" i="19"/>
  <c r="O329" i="19"/>
  <c r="N329" i="19"/>
  <c r="M329" i="19"/>
  <c r="L329" i="19"/>
  <c r="F329" i="19"/>
  <c r="F328" i="19"/>
  <c r="P328" i="19"/>
  <c r="O328" i="19"/>
  <c r="N328" i="19"/>
  <c r="M328" i="19"/>
  <c r="L328" i="19"/>
  <c r="P327" i="19"/>
  <c r="O327" i="19"/>
  <c r="N327" i="19"/>
  <c r="M327" i="19"/>
  <c r="L327" i="19"/>
  <c r="F327" i="19"/>
  <c r="P322" i="19"/>
  <c r="O322" i="19"/>
  <c r="N322" i="19"/>
  <c r="M322" i="19"/>
  <c r="L322" i="19"/>
  <c r="F322" i="19"/>
  <c r="P318" i="19"/>
  <c r="O318" i="19"/>
  <c r="N318" i="19"/>
  <c r="M318" i="19"/>
  <c r="L318" i="19"/>
  <c r="F318" i="19"/>
  <c r="P316" i="19"/>
  <c r="O316" i="19"/>
  <c r="N316" i="19"/>
  <c r="M316" i="19"/>
  <c r="L316" i="19"/>
  <c r="F316" i="19"/>
  <c r="P315" i="19"/>
  <c r="O315" i="19"/>
  <c r="N315" i="19"/>
  <c r="M315" i="19"/>
  <c r="L315" i="19"/>
  <c r="F315" i="19"/>
  <c r="P314" i="19"/>
  <c r="O314" i="19"/>
  <c r="N314" i="19"/>
  <c r="M314" i="19"/>
  <c r="L314" i="19"/>
  <c r="F314" i="19"/>
  <c r="F310" i="19"/>
  <c r="P310" i="19"/>
  <c r="O310" i="19"/>
  <c r="N310" i="19"/>
  <c r="M310" i="19"/>
  <c r="L310" i="19"/>
  <c r="F309" i="19"/>
  <c r="P309" i="19"/>
  <c r="O309" i="19"/>
  <c r="N309" i="19"/>
  <c r="M309" i="19"/>
  <c r="L309" i="19"/>
  <c r="P308" i="19"/>
  <c r="O308" i="19"/>
  <c r="N308" i="19"/>
  <c r="M308" i="19"/>
  <c r="L308" i="19"/>
  <c r="F308" i="19"/>
  <c r="F305" i="19"/>
  <c r="P305" i="19"/>
  <c r="O305" i="19"/>
  <c r="N305" i="19"/>
  <c r="M305" i="19"/>
  <c r="L305" i="19"/>
  <c r="F301" i="19"/>
  <c r="P301" i="19"/>
  <c r="O301" i="19"/>
  <c r="N301" i="19"/>
  <c r="M301" i="19"/>
  <c r="L301" i="19"/>
  <c r="P297" i="19"/>
  <c r="O297" i="19"/>
  <c r="N297" i="19"/>
  <c r="M297" i="19"/>
  <c r="L297" i="19"/>
  <c r="F297" i="19"/>
  <c r="F296" i="19"/>
  <c r="P296" i="19"/>
  <c r="O296" i="19"/>
  <c r="N296" i="19"/>
  <c r="M296" i="19"/>
  <c r="L296" i="19"/>
  <c r="P293" i="19"/>
  <c r="O293" i="19"/>
  <c r="N293" i="19"/>
  <c r="M293" i="19"/>
  <c r="L293" i="19"/>
  <c r="F293" i="19"/>
  <c r="F285" i="19"/>
  <c r="P285" i="19"/>
  <c r="O285" i="19"/>
  <c r="N285" i="19"/>
  <c r="M285" i="19"/>
  <c r="L285" i="19"/>
  <c r="P284" i="19"/>
  <c r="O284" i="19"/>
  <c r="N284" i="19"/>
  <c r="M284" i="19"/>
  <c r="L284" i="19"/>
  <c r="F284" i="19"/>
  <c r="P266" i="19"/>
  <c r="O266" i="19"/>
  <c r="N266" i="19"/>
  <c r="M266" i="19"/>
  <c r="L266" i="19"/>
  <c r="F266" i="19"/>
  <c r="P265" i="19"/>
  <c r="O265" i="19"/>
  <c r="N265" i="19"/>
  <c r="M265" i="19"/>
  <c r="L265" i="19"/>
  <c r="F265" i="19"/>
  <c r="F263" i="19"/>
  <c r="P248" i="19"/>
  <c r="O248" i="19"/>
  <c r="N248" i="19"/>
  <c r="M248" i="19"/>
  <c r="L248" i="19"/>
  <c r="F248" i="19"/>
  <c r="P263" i="19"/>
  <c r="O263" i="19"/>
  <c r="N263" i="19"/>
  <c r="M263" i="19"/>
  <c r="L263" i="19"/>
  <c r="P247" i="19"/>
  <c r="O247" i="19"/>
  <c r="N247" i="19"/>
  <c r="M247" i="19"/>
  <c r="L247" i="19"/>
  <c r="F247" i="19"/>
  <c r="P251" i="19"/>
  <c r="O251" i="19"/>
  <c r="N251" i="19"/>
  <c r="M251" i="19"/>
  <c r="L251" i="19"/>
  <c r="F251" i="19"/>
  <c r="P209" i="19"/>
  <c r="O209" i="19"/>
  <c r="N209" i="19"/>
  <c r="M209" i="19"/>
  <c r="L209" i="19"/>
  <c r="F209" i="19"/>
  <c r="F203" i="19"/>
  <c r="P203" i="19"/>
  <c r="O203" i="19"/>
  <c r="N203" i="19"/>
  <c r="M203" i="19"/>
  <c r="L203" i="19"/>
  <c r="P188" i="19"/>
  <c r="O188" i="19"/>
  <c r="N188" i="19"/>
  <c r="M188" i="19"/>
  <c r="L188" i="19"/>
  <c r="F188" i="19"/>
  <c r="P177" i="19"/>
  <c r="O177" i="19"/>
  <c r="N177" i="19"/>
  <c r="M177" i="19"/>
  <c r="L177" i="19"/>
  <c r="F177" i="19"/>
  <c r="P172" i="19"/>
  <c r="O172" i="19"/>
  <c r="N172" i="19"/>
  <c r="M172" i="19"/>
  <c r="L172" i="19"/>
  <c r="F172" i="19"/>
  <c r="P164" i="19"/>
  <c r="O164" i="19"/>
  <c r="N164" i="19"/>
  <c r="M164" i="19"/>
  <c r="L164" i="19"/>
  <c r="F164" i="19"/>
  <c r="P166" i="19"/>
  <c r="O166" i="19"/>
  <c r="N166" i="19"/>
  <c r="M166" i="19"/>
  <c r="L166" i="19"/>
  <c r="F166" i="19"/>
  <c r="P1000" i="19"/>
  <c r="O1000" i="19"/>
  <c r="N1000" i="19"/>
  <c r="M1000" i="19"/>
  <c r="L1000" i="19"/>
  <c r="F1000" i="19"/>
  <c r="P999" i="19"/>
  <c r="O999" i="19"/>
  <c r="N999" i="19"/>
  <c r="M999" i="19"/>
  <c r="L999" i="19"/>
  <c r="F999" i="19"/>
  <c r="P996" i="19"/>
  <c r="O996" i="19"/>
  <c r="N996" i="19"/>
  <c r="M996" i="19"/>
  <c r="L996" i="19"/>
  <c r="F996" i="19"/>
  <c r="P975" i="19"/>
  <c r="O975" i="19"/>
  <c r="N975" i="19"/>
  <c r="M975" i="19"/>
  <c r="L975" i="19"/>
  <c r="F975" i="19"/>
  <c r="P973" i="19"/>
  <c r="O973" i="19"/>
  <c r="N973" i="19"/>
  <c r="M973" i="19"/>
  <c r="L973" i="19"/>
  <c r="F973" i="19"/>
  <c r="P970" i="19"/>
  <c r="O970" i="19"/>
  <c r="N970" i="19"/>
  <c r="M970" i="19"/>
  <c r="L970" i="19"/>
  <c r="F970" i="19"/>
  <c r="P971" i="19"/>
  <c r="O971" i="19"/>
  <c r="N971" i="19"/>
  <c r="M971" i="19"/>
  <c r="L971" i="19"/>
  <c r="F971" i="19"/>
  <c r="P938" i="19"/>
  <c r="O938" i="19"/>
  <c r="N938" i="19"/>
  <c r="M938" i="19"/>
  <c r="L938" i="19"/>
  <c r="F938" i="19"/>
  <c r="P937" i="19"/>
  <c r="O937" i="19"/>
  <c r="N937" i="19"/>
  <c r="M937" i="19"/>
  <c r="L937" i="19"/>
  <c r="F937" i="19"/>
  <c r="P934" i="19"/>
  <c r="O934" i="19"/>
  <c r="N934" i="19"/>
  <c r="M934" i="19"/>
  <c r="L934" i="19"/>
  <c r="F934" i="19"/>
  <c r="P933" i="19"/>
  <c r="O933" i="19"/>
  <c r="N933" i="19"/>
  <c r="M933" i="19"/>
  <c r="L933" i="19"/>
  <c r="F933" i="19"/>
  <c r="P900" i="19"/>
  <c r="O900" i="19"/>
  <c r="N900" i="19"/>
  <c r="M900" i="19"/>
  <c r="L900" i="19"/>
  <c r="F900" i="19"/>
  <c r="P892" i="19"/>
  <c r="O892" i="19"/>
  <c r="N892" i="19"/>
  <c r="M892" i="19"/>
  <c r="L892" i="19"/>
  <c r="F892" i="19"/>
  <c r="P887" i="19"/>
  <c r="O887" i="19"/>
  <c r="N887" i="19"/>
  <c r="M887" i="19"/>
  <c r="L887" i="19"/>
  <c r="F887" i="19"/>
  <c r="P881" i="19"/>
  <c r="O881" i="19"/>
  <c r="N881" i="19"/>
  <c r="M881" i="19"/>
  <c r="L881" i="19"/>
  <c r="F881" i="19"/>
  <c r="P880" i="19"/>
  <c r="O880" i="19"/>
  <c r="N880" i="19"/>
  <c r="M880" i="19"/>
  <c r="L880" i="19"/>
  <c r="F880" i="19"/>
  <c r="P878" i="19"/>
  <c r="O878" i="19"/>
  <c r="N878" i="19"/>
  <c r="M878" i="19"/>
  <c r="L878" i="19"/>
  <c r="F878" i="19"/>
  <c r="F877" i="19"/>
  <c r="P877" i="19"/>
  <c r="O877" i="19"/>
  <c r="N877" i="19"/>
  <c r="M877" i="19"/>
  <c r="L877" i="19"/>
  <c r="P866" i="19"/>
  <c r="O866" i="19"/>
  <c r="N866" i="19"/>
  <c r="M866" i="19"/>
  <c r="L866" i="19"/>
  <c r="F866" i="19"/>
  <c r="P864" i="19"/>
  <c r="O864" i="19"/>
  <c r="N864" i="19"/>
  <c r="M864" i="19"/>
  <c r="L864" i="19"/>
  <c r="F864" i="19"/>
  <c r="F855" i="19"/>
  <c r="P855" i="19"/>
  <c r="O855" i="19"/>
  <c r="N855" i="19"/>
  <c r="M855" i="19"/>
  <c r="L855" i="19"/>
  <c r="P853" i="19"/>
  <c r="O853" i="19"/>
  <c r="N853" i="19"/>
  <c r="M853" i="19"/>
  <c r="L853" i="19"/>
  <c r="F853" i="19"/>
  <c r="P851" i="19"/>
  <c r="O851" i="19"/>
  <c r="N851" i="19"/>
  <c r="M851" i="19"/>
  <c r="L851" i="19"/>
  <c r="F851" i="19"/>
  <c r="P847" i="19"/>
  <c r="O847" i="19"/>
  <c r="N847" i="19"/>
  <c r="M847" i="19"/>
  <c r="L847" i="19"/>
  <c r="F847" i="19"/>
  <c r="P845" i="19"/>
  <c r="O845" i="19"/>
  <c r="N845" i="19"/>
  <c r="M845" i="19"/>
  <c r="L845" i="19"/>
  <c r="F845" i="19"/>
  <c r="P844" i="19"/>
  <c r="O844" i="19"/>
  <c r="N844" i="19"/>
  <c r="M844" i="19"/>
  <c r="L844" i="19"/>
  <c r="F844" i="19"/>
  <c r="P843" i="19"/>
  <c r="O843" i="19"/>
  <c r="N843" i="19"/>
  <c r="M843" i="19"/>
  <c r="L843" i="19"/>
  <c r="F843" i="19"/>
  <c r="F842" i="19"/>
  <c r="P842" i="19"/>
  <c r="O842" i="19"/>
  <c r="N842" i="19"/>
  <c r="M842" i="19"/>
  <c r="L842" i="19"/>
  <c r="P841" i="19"/>
  <c r="O841" i="19"/>
  <c r="N841" i="19"/>
  <c r="M841" i="19"/>
  <c r="L841" i="19"/>
  <c r="F841" i="19"/>
  <c r="P838" i="19"/>
  <c r="O838" i="19"/>
  <c r="N838" i="19"/>
  <c r="M838" i="19"/>
  <c r="L838" i="19"/>
  <c r="P837" i="19"/>
  <c r="O837" i="19"/>
  <c r="N837" i="19"/>
  <c r="M837" i="19"/>
  <c r="L837" i="19"/>
  <c r="F838" i="19"/>
  <c r="F837" i="19"/>
  <c r="P835" i="19"/>
  <c r="O835" i="19"/>
  <c r="N835" i="19"/>
  <c r="M835" i="19"/>
  <c r="L835" i="19"/>
  <c r="F835" i="19"/>
  <c r="P832" i="19"/>
  <c r="O832" i="19"/>
  <c r="N832" i="19"/>
  <c r="M832" i="19"/>
  <c r="L832" i="19"/>
  <c r="F832" i="19"/>
  <c r="F829" i="19"/>
  <c r="P829" i="19"/>
  <c r="O829" i="19"/>
  <c r="N829" i="19"/>
  <c r="M829" i="19"/>
  <c r="L829" i="19"/>
  <c r="F824" i="19"/>
  <c r="P824" i="19"/>
  <c r="O824" i="19"/>
  <c r="N824" i="19"/>
  <c r="M824" i="19"/>
  <c r="L824" i="19"/>
  <c r="P822" i="19"/>
  <c r="O822" i="19"/>
  <c r="N822" i="19"/>
  <c r="M822" i="19"/>
  <c r="L822" i="19"/>
  <c r="F822" i="19"/>
  <c r="P820" i="19"/>
  <c r="O820" i="19"/>
  <c r="N820" i="19"/>
  <c r="M820" i="19"/>
  <c r="L820" i="19"/>
  <c r="F820" i="19"/>
  <c r="P814" i="19"/>
  <c r="O814" i="19"/>
  <c r="N814" i="19"/>
  <c r="M814" i="19"/>
  <c r="L814" i="19"/>
  <c r="F814" i="19"/>
  <c r="P799" i="19"/>
  <c r="O799" i="19"/>
  <c r="N799" i="19"/>
  <c r="M799" i="19"/>
  <c r="L799" i="19"/>
  <c r="F799" i="19"/>
  <c r="F794" i="19"/>
  <c r="P794" i="19"/>
  <c r="O794" i="19"/>
  <c r="N794" i="19"/>
  <c r="M794" i="19"/>
  <c r="L794" i="19"/>
  <c r="P783" i="19"/>
  <c r="O783" i="19"/>
  <c r="N783" i="19"/>
  <c r="M783" i="19"/>
  <c r="L783" i="19"/>
  <c r="F783" i="19"/>
  <c r="L5" i="16" l="1"/>
  <c r="R5" i="16" s="1"/>
  <c r="S5" i="16" s="1"/>
  <c r="T5" i="16" s="1"/>
  <c r="M755" i="19"/>
  <c r="N755" i="19"/>
  <c r="O755" i="19"/>
  <c r="P755" i="19"/>
  <c r="L662" i="19"/>
  <c r="M662" i="19"/>
  <c r="N662" i="19"/>
  <c r="O662" i="19"/>
  <c r="P662" i="19"/>
  <c r="Q442" i="19"/>
  <c r="L115" i="19"/>
  <c r="L210" i="19"/>
  <c r="M115" i="19"/>
  <c r="M210" i="19"/>
  <c r="N115" i="19"/>
  <c r="N210" i="19"/>
  <c r="O115" i="19"/>
  <c r="O210" i="19"/>
  <c r="P115" i="19"/>
  <c r="P210" i="19"/>
  <c r="Q82" i="19"/>
  <c r="Q81" i="19"/>
  <c r="Q80" i="19"/>
  <c r="Q79" i="19"/>
  <c r="Q78" i="19"/>
  <c r="Q77" i="19"/>
  <c r="Q76" i="19"/>
  <c r="Q75" i="19"/>
  <c r="Q74" i="19"/>
  <c r="Q73" i="19"/>
  <c r="Q72" i="19"/>
  <c r="Q71" i="19"/>
  <c r="Q70" i="19"/>
  <c r="Q69" i="19"/>
  <c r="Q68" i="19"/>
  <c r="R68" i="19" s="1"/>
  <c r="S68" i="19" s="1"/>
  <c r="Q67" i="19"/>
  <c r="Q66" i="19"/>
  <c r="Q65" i="19"/>
  <c r="R65" i="19" s="1"/>
  <c r="S65" i="19" s="1"/>
  <c r="Q64" i="19"/>
  <c r="Q63" i="19"/>
  <c r="Q62" i="19"/>
  <c r="Q61" i="19"/>
  <c r="Q60" i="19"/>
  <c r="Q59" i="19"/>
  <c r="Q58" i="19"/>
  <c r="Q57" i="19"/>
  <c r="R57" i="19" s="1"/>
  <c r="S57" i="19" s="1"/>
  <c r="Q56" i="19"/>
  <c r="Q55" i="19"/>
  <c r="Q54" i="19"/>
  <c r="R54" i="19" s="1"/>
  <c r="S54" i="19" s="1"/>
  <c r="Q53" i="19"/>
  <c r="Q52" i="19"/>
  <c r="Q51" i="19"/>
  <c r="R51" i="19" s="1"/>
  <c r="S51" i="19" s="1"/>
  <c r="Q50" i="19"/>
  <c r="Q49" i="19"/>
  <c r="Q48" i="19"/>
  <c r="Q46" i="19"/>
  <c r="Q47" i="19"/>
  <c r="R47" i="19" s="1"/>
  <c r="S47" i="19" s="1"/>
  <c r="Q45" i="19"/>
  <c r="Q44" i="19"/>
  <c r="Q43" i="19"/>
  <c r="Q42" i="19"/>
  <c r="Q41" i="19"/>
  <c r="Q40" i="19"/>
  <c r="Q39" i="19"/>
  <c r="Q38" i="19"/>
  <c r="Q37" i="19"/>
  <c r="Q36" i="19"/>
  <c r="Q35" i="19"/>
  <c r="Q34" i="19"/>
  <c r="Q33" i="19"/>
  <c r="Q31" i="19"/>
  <c r="Q32" i="19"/>
  <c r="R32" i="19" s="1"/>
  <c r="S32" i="19" s="1"/>
  <c r="Q30" i="19"/>
  <c r="Q29" i="19"/>
  <c r="Q28" i="19"/>
  <c r="Q27" i="19"/>
  <c r="Q26" i="19"/>
  <c r="Q24" i="19"/>
  <c r="Q25" i="19"/>
  <c r="Q23" i="19"/>
  <c r="Q22" i="19"/>
  <c r="R22" i="19" s="1"/>
  <c r="S22" i="19" s="1"/>
  <c r="Q21" i="19"/>
  <c r="R21" i="19" s="1"/>
  <c r="S21" i="19" s="1"/>
  <c r="Q20" i="19"/>
  <c r="Q19" i="19"/>
  <c r="Q17" i="19"/>
  <c r="Q16" i="19"/>
  <c r="Q15" i="19"/>
  <c r="Q14" i="19"/>
  <c r="Q13" i="19"/>
  <c r="R13" i="19" s="1"/>
  <c r="S13" i="19" s="1"/>
  <c r="Q11" i="19"/>
  <c r="Q12" i="19"/>
  <c r="Q10" i="19"/>
  <c r="Q9" i="19"/>
  <c r="Q8" i="19"/>
  <c r="R8" i="19" s="1"/>
  <c r="S8" i="19" s="1"/>
  <c r="Q7" i="19"/>
  <c r="Q6" i="19"/>
  <c r="Q5" i="19"/>
  <c r="Q4" i="19"/>
  <c r="Q3" i="19"/>
  <c r="Q2" i="19"/>
  <c r="Q1164" i="19"/>
  <c r="R1164" i="19" s="1"/>
  <c r="S1164" i="19" s="1"/>
  <c r="Q1163" i="19"/>
  <c r="R1163" i="19" s="1"/>
  <c r="S1163" i="19" s="1"/>
  <c r="Q1162" i="19"/>
  <c r="Q1161" i="19"/>
  <c r="R1161" i="19" s="1"/>
  <c r="S1161" i="19" s="1"/>
  <c r="Q1160" i="19"/>
  <c r="R1160" i="19" s="1"/>
  <c r="S1160" i="19" s="1"/>
  <c r="Q1158" i="19"/>
  <c r="R1158" i="19" s="1"/>
  <c r="S1158" i="19" s="1"/>
  <c r="Q1154" i="19"/>
  <c r="R1154" i="19" s="1"/>
  <c r="S1154" i="19" s="1"/>
  <c r="Q1153" i="19"/>
  <c r="R1153" i="19" s="1"/>
  <c r="S1153" i="19" s="1"/>
  <c r="Q1152" i="19"/>
  <c r="R1152" i="19" s="1"/>
  <c r="S1152" i="19" s="1"/>
  <c r="Q1151" i="19"/>
  <c r="Q1147" i="19"/>
  <c r="Q1146" i="19"/>
  <c r="R1146" i="19" s="1"/>
  <c r="S1146" i="19" s="1"/>
  <c r="Q1145" i="19"/>
  <c r="R1145" i="19" s="1"/>
  <c r="S1145" i="19" s="1"/>
  <c r="Q1144" i="19"/>
  <c r="Q1141" i="19"/>
  <c r="Q1140" i="19"/>
  <c r="R1140" i="19" s="1"/>
  <c r="S1140" i="19" s="1"/>
  <c r="Q1126" i="19"/>
  <c r="R1126" i="19" s="1"/>
  <c r="S1126" i="19" s="1"/>
  <c r="Q1120" i="19"/>
  <c r="Q1121" i="19"/>
  <c r="R1121" i="19" s="1"/>
  <c r="S1121" i="19" s="1"/>
  <c r="Q1106" i="19"/>
  <c r="Q1116" i="19"/>
  <c r="R1116" i="19" s="1"/>
  <c r="S1116" i="19" s="1"/>
  <c r="Q1114" i="19"/>
  <c r="R1114" i="19" s="1"/>
  <c r="S1114" i="19" s="1"/>
  <c r="Q1110" i="19"/>
  <c r="R1110" i="19" s="1"/>
  <c r="S1110" i="19" s="1"/>
  <c r="Q1107" i="19"/>
  <c r="R1107" i="19" s="1"/>
  <c r="S1107" i="19" s="1"/>
  <c r="Q1105" i="19"/>
  <c r="R1105" i="19" s="1"/>
  <c r="S1105" i="19" s="1"/>
  <c r="Q1104" i="19"/>
  <c r="R1104" i="19" s="1"/>
  <c r="S1104" i="19" s="1"/>
  <c r="Q1100" i="19"/>
  <c r="R1100" i="19" s="1"/>
  <c r="S1100" i="19" s="1"/>
  <c r="Q1091" i="19"/>
  <c r="Q1098" i="19"/>
  <c r="R1098" i="19" s="1"/>
  <c r="S1098" i="19" s="1"/>
  <c r="Q1088" i="19"/>
  <c r="Q1084" i="19"/>
  <c r="Q1079" i="19"/>
  <c r="R1079" i="19" s="1"/>
  <c r="S1079" i="19" s="1"/>
  <c r="Q1078" i="19"/>
  <c r="R1078" i="19" s="1"/>
  <c r="S1078" i="19" s="1"/>
  <c r="Q1073" i="19"/>
  <c r="R1073" i="19" s="1"/>
  <c r="S1073" i="19" s="1"/>
  <c r="Q1072" i="19"/>
  <c r="R1072" i="19" s="1"/>
  <c r="S1072" i="19" s="1"/>
  <c r="Q1070" i="19"/>
  <c r="Q1071" i="19"/>
  <c r="R1071" i="19" s="1"/>
  <c r="S1071" i="19" s="1"/>
  <c r="Q1069" i="19"/>
  <c r="Q1068" i="19"/>
  <c r="Q1064" i="19"/>
  <c r="R1064" i="19" s="1"/>
  <c r="S1064" i="19" s="1"/>
  <c r="Q1063" i="19"/>
  <c r="R1063" i="19" s="1"/>
  <c r="S1063" i="19" s="1"/>
  <c r="R162" i="16"/>
  <c r="S162" i="16" s="1"/>
  <c r="T162" i="16" s="1"/>
  <c r="R131" i="16"/>
  <c r="S131" i="16" s="1"/>
  <c r="T131" i="16" s="1"/>
  <c r="R65" i="16"/>
  <c r="R64" i="16"/>
  <c r="R33" i="16"/>
  <c r="S33" i="16" s="1"/>
  <c r="T33" i="16" s="1"/>
  <c r="R32" i="16"/>
  <c r="S32" i="16" s="1"/>
  <c r="T32" i="16" s="1"/>
  <c r="R15" i="16"/>
  <c r="R14" i="16"/>
  <c r="R6" i="16"/>
  <c r="R4" i="16"/>
  <c r="Q1061" i="19"/>
  <c r="Q1060" i="19"/>
  <c r="R1060" i="19" s="1"/>
  <c r="S1060" i="19" s="1"/>
  <c r="Q1057" i="19"/>
  <c r="R1057" i="19" s="1"/>
  <c r="S1057" i="19" s="1"/>
  <c r="Q1056" i="19"/>
  <c r="R1056" i="19" s="1"/>
  <c r="S1056" i="19" s="1"/>
  <c r="Q1052" i="19"/>
  <c r="Q1051" i="19"/>
  <c r="Q1034" i="19"/>
  <c r="Q1041" i="19"/>
  <c r="R1041" i="19" s="1"/>
  <c r="S1041" i="19" s="1"/>
  <c r="Q1025" i="19"/>
  <c r="Q1026" i="19"/>
  <c r="R1026" i="19" s="1"/>
  <c r="S1026" i="19" s="1"/>
  <c r="Q1024" i="19"/>
  <c r="R1024" i="19" s="1"/>
  <c r="S1024" i="19" s="1"/>
  <c r="Q1023" i="19"/>
  <c r="R1023" i="19" s="1"/>
  <c r="S1023" i="19" s="1"/>
  <c r="Q1022" i="19"/>
  <c r="Q1020" i="19"/>
  <c r="Q1021" i="19"/>
  <c r="R1021" i="19" s="1"/>
  <c r="S1021" i="19" s="1"/>
  <c r="Q1019" i="19"/>
  <c r="R1019" i="19" s="1"/>
  <c r="S1019" i="19" s="1"/>
  <c r="Q1007" i="19"/>
  <c r="R1007" i="19" s="1"/>
  <c r="S1007" i="19" s="1"/>
  <c r="Q1001" i="19"/>
  <c r="R1001" i="19" s="1"/>
  <c r="S1001" i="19" s="1"/>
  <c r="Q995" i="19"/>
  <c r="R995" i="19" s="1"/>
  <c r="S995" i="19" s="1"/>
  <c r="Q990" i="19"/>
  <c r="R990" i="19" s="1"/>
  <c r="S990" i="19" s="1"/>
  <c r="Q988" i="19"/>
  <c r="Q979" i="19"/>
  <c r="R979" i="19" s="1"/>
  <c r="S979" i="19" s="1"/>
  <c r="Q978" i="19"/>
  <c r="R978" i="19" s="1"/>
  <c r="S978" i="19" s="1"/>
  <c r="Q977" i="19"/>
  <c r="R977" i="19" s="1"/>
  <c r="S977" i="19" s="1"/>
  <c r="Q956" i="19"/>
  <c r="R956" i="19" s="1"/>
  <c r="S956" i="19" s="1"/>
  <c r="Q955" i="19"/>
  <c r="R955" i="19" s="1"/>
  <c r="S955" i="19" s="1"/>
  <c r="Q954" i="19"/>
  <c r="R954" i="19" s="1"/>
  <c r="S954" i="19" s="1"/>
  <c r="Q951" i="19"/>
  <c r="R951" i="19" s="1"/>
  <c r="S951" i="19" s="1"/>
  <c r="Q949" i="19"/>
  <c r="R949" i="19" s="1"/>
  <c r="S949" i="19" s="1"/>
  <c r="Q932" i="19"/>
  <c r="R932" i="19" s="1"/>
  <c r="S932" i="19" s="1"/>
  <c r="Q931" i="19"/>
  <c r="Q926" i="19"/>
  <c r="Q929" i="19"/>
  <c r="Q928" i="19"/>
  <c r="Q925" i="19"/>
  <c r="Q923" i="19"/>
  <c r="Q922" i="19"/>
  <c r="Q920" i="19"/>
  <c r="Q919" i="19"/>
  <c r="Q918" i="19"/>
  <c r="Q917" i="19"/>
  <c r="Q916" i="19"/>
  <c r="Q915" i="19"/>
  <c r="Q914" i="19"/>
  <c r="Q908" i="19"/>
  <c r="Q913" i="19"/>
  <c r="Q907" i="19"/>
  <c r="Q905" i="19"/>
  <c r="Q898" i="19"/>
  <c r="Q897" i="19"/>
  <c r="Q896" i="19"/>
  <c r="Q895" i="19"/>
  <c r="Q894" i="19"/>
  <c r="Q891" i="19"/>
  <c r="R891" i="19" s="1"/>
  <c r="S891" i="19" s="1"/>
  <c r="Q893" i="19"/>
  <c r="Q889" i="19"/>
  <c r="Q863" i="19"/>
  <c r="Q828" i="19"/>
  <c r="Q827" i="19"/>
  <c r="Q1157" i="19"/>
  <c r="Q823" i="19"/>
  <c r="Q754" i="19"/>
  <c r="Q1165" i="19"/>
  <c r="R1165" i="19" s="1"/>
  <c r="S1165" i="19" s="1"/>
  <c r="Q1159" i="19"/>
  <c r="R1159" i="19" s="1"/>
  <c r="S1159" i="19" s="1"/>
  <c r="Q1156" i="19"/>
  <c r="R1156" i="19" s="1"/>
  <c r="S1156" i="19" s="1"/>
  <c r="Q1155" i="19"/>
  <c r="R1155" i="19" s="1"/>
  <c r="S1155" i="19" s="1"/>
  <c r="Q1150" i="19"/>
  <c r="R1150" i="19" s="1"/>
  <c r="S1150" i="19" s="1"/>
  <c r="Q1149" i="19"/>
  <c r="R1149" i="19" s="1"/>
  <c r="S1149" i="19" s="1"/>
  <c r="Q1148" i="19"/>
  <c r="Q1143" i="19"/>
  <c r="R1143" i="19" s="1"/>
  <c r="S1143" i="19" s="1"/>
  <c r="Q1142" i="19"/>
  <c r="R1142" i="19" s="1"/>
  <c r="S1142" i="19" s="1"/>
  <c r="Q1139" i="19"/>
  <c r="R1139" i="19" s="1"/>
  <c r="S1139" i="19" s="1"/>
  <c r="Q1138" i="19"/>
  <c r="Q1137" i="19"/>
  <c r="R1137" i="19" s="1"/>
  <c r="S1137" i="19" s="1"/>
  <c r="Q1136" i="19"/>
  <c r="R1136" i="19" s="1"/>
  <c r="S1136" i="19" s="1"/>
  <c r="Q1133" i="19"/>
  <c r="Q1135" i="19"/>
  <c r="R1135" i="19" s="1"/>
  <c r="S1135" i="19" s="1"/>
  <c r="Q1134" i="19"/>
  <c r="Q1132" i="19"/>
  <c r="Q1130" i="19"/>
  <c r="R1130" i="19" s="1"/>
  <c r="S1130" i="19" s="1"/>
  <c r="Q1129" i="19"/>
  <c r="R1129" i="19" s="1"/>
  <c r="S1129" i="19" s="1"/>
  <c r="Q1128" i="19"/>
  <c r="Q1127" i="19"/>
  <c r="R1127" i="19" s="1"/>
  <c r="S1127" i="19" s="1"/>
  <c r="Q1125" i="19"/>
  <c r="R1125" i="19" s="1"/>
  <c r="S1125" i="19" s="1"/>
  <c r="Q1124" i="19"/>
  <c r="R1124" i="19" s="1"/>
  <c r="S1124" i="19" s="1"/>
  <c r="Q1123" i="19"/>
  <c r="Q1122" i="19"/>
  <c r="R1122" i="19" s="1"/>
  <c r="S1122" i="19" s="1"/>
  <c r="Q1081" i="19"/>
  <c r="Q1119" i="19"/>
  <c r="Q1118" i="19"/>
  <c r="Q1117" i="19"/>
  <c r="R1117" i="19" s="1"/>
  <c r="S1117" i="19" s="1"/>
  <c r="Q1115" i="19"/>
  <c r="Q1113" i="19"/>
  <c r="Q1112" i="19"/>
  <c r="R1112" i="19" s="1"/>
  <c r="S1112" i="19" s="1"/>
  <c r="Q1111" i="19"/>
  <c r="Q1109" i="19"/>
  <c r="R1109" i="19" s="1"/>
  <c r="S1109" i="19" s="1"/>
  <c r="Q1108" i="19"/>
  <c r="Q1103" i="19"/>
  <c r="R1103" i="19" s="1"/>
  <c r="S1103" i="19" s="1"/>
  <c r="Q1102" i="19"/>
  <c r="R1102" i="19" s="1"/>
  <c r="S1102" i="19" s="1"/>
  <c r="Q1101" i="19"/>
  <c r="R1101" i="19" s="1"/>
  <c r="S1101" i="19" s="1"/>
  <c r="Q1099" i="19"/>
  <c r="R1099" i="19" s="1"/>
  <c r="S1099" i="19" s="1"/>
  <c r="Q1097" i="19"/>
  <c r="Q1096" i="19"/>
  <c r="R1096" i="19" s="1"/>
  <c r="S1096" i="19" s="1"/>
  <c r="Q1095" i="19"/>
  <c r="R1095" i="19" s="1"/>
  <c r="S1095" i="19" s="1"/>
  <c r="Q1094" i="19"/>
  <c r="R1094" i="19" s="1"/>
  <c r="S1094" i="19" s="1"/>
  <c r="Q1093" i="19"/>
  <c r="Q1092" i="19"/>
  <c r="R1092" i="19" s="1"/>
  <c r="S1092" i="19" s="1"/>
  <c r="Q1090" i="19"/>
  <c r="Q1089" i="19"/>
  <c r="R1089" i="19" s="1"/>
  <c r="S1089" i="19" s="1"/>
  <c r="Q1087" i="19"/>
  <c r="R1087" i="19" s="1"/>
  <c r="S1087" i="19" s="1"/>
  <c r="Q1086" i="19"/>
  <c r="R1086" i="19" s="1"/>
  <c r="S1086" i="19" s="1"/>
  <c r="Q1085" i="19"/>
  <c r="R1085" i="19" s="1"/>
  <c r="S1085" i="19" s="1"/>
  <c r="Q1083" i="19"/>
  <c r="Q1082" i="19"/>
  <c r="Q1080" i="19"/>
  <c r="R1080" i="19" s="1"/>
  <c r="S1080" i="19" s="1"/>
  <c r="Q1077" i="19"/>
  <c r="Q1076" i="19"/>
  <c r="R1076" i="19" s="1"/>
  <c r="S1076" i="19" s="1"/>
  <c r="Q1075" i="19"/>
  <c r="Q1074" i="19"/>
  <c r="Q1067" i="19"/>
  <c r="R1067" i="19" s="1"/>
  <c r="S1067" i="19" s="1"/>
  <c r="Q1066" i="19"/>
  <c r="Q1065" i="19"/>
  <c r="Q1062" i="19"/>
  <c r="R1062" i="19" s="1"/>
  <c r="S1062" i="19" s="1"/>
  <c r="Q1059" i="19"/>
  <c r="Q1058" i="19"/>
  <c r="Q1055" i="19"/>
  <c r="R1055" i="19" s="1"/>
  <c r="S1055" i="19" s="1"/>
  <c r="Q1054" i="19"/>
  <c r="Q1053" i="19"/>
  <c r="Q1050" i="19"/>
  <c r="R1050" i="19" s="1"/>
  <c r="S1050" i="19" s="1"/>
  <c r="Q1049" i="19"/>
  <c r="Q1048" i="19"/>
  <c r="R1048" i="19" s="1"/>
  <c r="S1048" i="19" s="1"/>
  <c r="Q1047" i="19"/>
  <c r="Q1046" i="19"/>
  <c r="R1046" i="19" s="1"/>
  <c r="S1046" i="19" s="1"/>
  <c r="Q1045" i="19"/>
  <c r="R1045" i="19" s="1"/>
  <c r="S1045" i="19" s="1"/>
  <c r="Q1044" i="19"/>
  <c r="R1044" i="19" s="1"/>
  <c r="S1044" i="19" s="1"/>
  <c r="Q1043" i="19"/>
  <c r="R1043" i="19" s="1"/>
  <c r="S1043" i="19" s="1"/>
  <c r="Q1042" i="19"/>
  <c r="Q1039" i="19"/>
  <c r="R1039" i="19" s="1"/>
  <c r="S1039" i="19" s="1"/>
  <c r="Q1040" i="19"/>
  <c r="Q1038" i="19"/>
  <c r="Q1037" i="19"/>
  <c r="Q1036" i="19"/>
  <c r="Q1035" i="19"/>
  <c r="R1035" i="19" s="1"/>
  <c r="S1035" i="19" s="1"/>
  <c r="Q1033" i="19"/>
  <c r="R1033" i="19" s="1"/>
  <c r="S1033" i="19" s="1"/>
  <c r="Q1032" i="19"/>
  <c r="R1032" i="19" s="1"/>
  <c r="S1032" i="19" s="1"/>
  <c r="Q1031" i="19"/>
  <c r="R1031" i="19" s="1"/>
  <c r="S1031" i="19" s="1"/>
  <c r="Q1030" i="19"/>
  <c r="Q1028" i="19"/>
  <c r="Q1029" i="19"/>
  <c r="R1029" i="19" s="1"/>
  <c r="S1029" i="19" s="1"/>
  <c r="Q1027" i="19"/>
  <c r="Q1018" i="19"/>
  <c r="R1018" i="19" s="1"/>
  <c r="S1018" i="19" s="1"/>
  <c r="Q1015" i="19"/>
  <c r="R1015" i="19" s="1"/>
  <c r="S1015" i="19" s="1"/>
  <c r="Q1017" i="19"/>
  <c r="R1017" i="19" s="1"/>
  <c r="S1017" i="19" s="1"/>
  <c r="Q1016" i="19"/>
  <c r="R1016" i="19" s="1"/>
  <c r="S1016" i="19" s="1"/>
  <c r="Q1014" i="19"/>
  <c r="R1014" i="19" s="1"/>
  <c r="S1014" i="19" s="1"/>
  <c r="Q1013" i="19"/>
  <c r="R1013" i="19" s="1"/>
  <c r="S1013" i="19" s="1"/>
  <c r="Q1012" i="19"/>
  <c r="R1012" i="19" s="1"/>
  <c r="S1012" i="19" s="1"/>
  <c r="Q1011" i="19"/>
  <c r="R1011" i="19" s="1"/>
  <c r="S1011" i="19" s="1"/>
  <c r="Q1010" i="19"/>
  <c r="R1010" i="19" s="1"/>
  <c r="S1010" i="19" s="1"/>
  <c r="Q1009" i="19"/>
  <c r="R1009" i="19" s="1"/>
  <c r="S1009" i="19" s="1"/>
  <c r="Q1008" i="19"/>
  <c r="R1008" i="19" s="1"/>
  <c r="S1008" i="19" s="1"/>
  <c r="Q1006" i="19"/>
  <c r="R1006" i="19" s="1"/>
  <c r="S1006" i="19" s="1"/>
  <c r="Q1005" i="19"/>
  <c r="R1005" i="19" s="1"/>
  <c r="S1005" i="19" s="1"/>
  <c r="Q1004" i="19"/>
  <c r="R1004" i="19" s="1"/>
  <c r="S1004" i="19" s="1"/>
  <c r="Q485" i="19"/>
  <c r="Q484" i="19"/>
  <c r="Q483" i="19"/>
  <c r="Q482" i="19"/>
  <c r="Q481" i="19"/>
  <c r="Q480" i="19"/>
  <c r="Q479" i="19"/>
  <c r="Q478" i="19"/>
  <c r="Q477" i="19"/>
  <c r="Q300" i="19"/>
  <c r="R300" i="19" s="1"/>
  <c r="S300" i="19" s="1"/>
  <c r="Q287" i="19"/>
  <c r="Q271" i="19"/>
  <c r="R271" i="19" s="1"/>
  <c r="S271" i="19" s="1"/>
  <c r="Q241" i="19"/>
  <c r="R241" i="19" s="1"/>
  <c r="S241" i="19" s="1"/>
  <c r="Q155" i="19"/>
  <c r="Q148" i="19"/>
  <c r="R148" i="19" s="1"/>
  <c r="S148" i="19" s="1"/>
  <c r="Q140" i="19"/>
  <c r="Q576" i="19"/>
  <c r="Q571" i="19"/>
  <c r="Q570" i="19"/>
  <c r="R570" i="19" s="1"/>
  <c r="S570" i="19" s="1"/>
  <c r="Q560" i="19"/>
  <c r="Q565" i="19"/>
  <c r="R565" i="19" s="1"/>
  <c r="S565" i="19" s="1"/>
  <c r="Q558" i="19"/>
  <c r="R558" i="19" s="1"/>
  <c r="S558" i="19" s="1"/>
  <c r="Q557" i="19"/>
  <c r="R557" i="19" s="1"/>
  <c r="S557" i="19" s="1"/>
  <c r="Q550" i="19"/>
  <c r="Q549" i="19"/>
  <c r="Q543" i="19"/>
  <c r="Q541" i="19"/>
  <c r="Q538" i="19"/>
  <c r="R538" i="19" s="1"/>
  <c r="S538" i="19" s="1"/>
  <c r="Q522" i="19"/>
  <c r="R522" i="19" s="1"/>
  <c r="S522" i="19" s="1"/>
  <c r="Q514" i="19"/>
  <c r="R514" i="19" s="1"/>
  <c r="S514" i="19" s="1"/>
  <c r="Q510" i="19"/>
  <c r="Q509" i="19"/>
  <c r="Q501" i="19"/>
  <c r="R501" i="19" s="1"/>
  <c r="S501" i="19" s="1"/>
  <c r="Q495" i="19"/>
  <c r="Q476" i="19"/>
  <c r="R476" i="19" s="1"/>
  <c r="S476" i="19" s="1"/>
  <c r="Q471" i="19"/>
  <c r="R471" i="19" s="1"/>
  <c r="S471" i="19" s="1"/>
  <c r="Q468" i="19"/>
  <c r="R468" i="19" s="1"/>
  <c r="S468" i="19" s="1"/>
  <c r="Q462" i="19"/>
  <c r="R462" i="19" s="1"/>
  <c r="S462" i="19" s="1"/>
  <c r="Q461" i="19"/>
  <c r="R461" i="19" s="1"/>
  <c r="S461" i="19" s="1"/>
  <c r="Q451" i="19"/>
  <c r="R451" i="19" s="1"/>
  <c r="S451" i="19" s="1"/>
  <c r="Q450" i="19"/>
  <c r="Q441" i="19"/>
  <c r="Q419" i="19"/>
  <c r="Q418" i="19"/>
  <c r="R418" i="19" s="1"/>
  <c r="S418" i="19" s="1"/>
  <c r="Q408" i="19"/>
  <c r="Q414" i="19"/>
  <c r="R414" i="19" s="1"/>
  <c r="S414" i="19" s="1"/>
  <c r="Q409" i="19"/>
  <c r="Q392" i="19"/>
  <c r="R392" i="19" s="1"/>
  <c r="S392" i="19" s="1"/>
  <c r="Q386" i="19"/>
  <c r="Q352" i="19"/>
  <c r="Q349" i="19"/>
  <c r="Q340" i="19"/>
  <c r="Q338" i="19"/>
  <c r="Q335" i="19"/>
  <c r="R335" i="19" s="1"/>
  <c r="S335" i="19" s="1"/>
  <c r="Q334" i="19"/>
  <c r="Q333" i="19"/>
  <c r="Q329" i="19"/>
  <c r="R329" i="19" s="1"/>
  <c r="S329" i="19" s="1"/>
  <c r="Q328" i="19"/>
  <c r="Q327" i="19"/>
  <c r="Q322" i="19"/>
  <c r="R322" i="19" s="1"/>
  <c r="S322" i="19" s="1"/>
  <c r="Q318" i="19"/>
  <c r="Q316" i="19"/>
  <c r="R316" i="19" s="1"/>
  <c r="S316" i="19" s="1"/>
  <c r="Q315" i="19"/>
  <c r="R315" i="19" s="1"/>
  <c r="S315" i="19" s="1"/>
  <c r="Q314" i="19"/>
  <c r="R314" i="19" s="1"/>
  <c r="S314" i="19" s="1"/>
  <c r="Q310" i="19"/>
  <c r="Q309" i="19"/>
  <c r="Q308" i="19"/>
  <c r="Q305" i="19"/>
  <c r="Q301" i="19"/>
  <c r="R301" i="19" s="1"/>
  <c r="S301" i="19" s="1"/>
  <c r="Q297" i="19"/>
  <c r="R297" i="19" s="1"/>
  <c r="S297" i="19" s="1"/>
  <c r="Q296" i="19"/>
  <c r="Q293" i="19"/>
  <c r="Q285" i="19"/>
  <c r="R285" i="19" s="1"/>
  <c r="S285" i="19" s="1"/>
  <c r="Q284" i="19"/>
  <c r="R284" i="19" s="1"/>
  <c r="S284" i="19" s="1"/>
  <c r="Q266" i="19"/>
  <c r="R266" i="19" s="1"/>
  <c r="S266" i="19" s="1"/>
  <c r="Q265" i="19"/>
  <c r="R265" i="19" s="1"/>
  <c r="S265" i="19" s="1"/>
  <c r="Q248" i="19"/>
  <c r="R248" i="19" s="1"/>
  <c r="S248" i="19" s="1"/>
  <c r="Q263" i="19"/>
  <c r="R263" i="19" s="1"/>
  <c r="S263" i="19" s="1"/>
  <c r="Q247" i="19"/>
  <c r="R247" i="19" s="1"/>
  <c r="S247" i="19" s="1"/>
  <c r="Q251" i="19"/>
  <c r="Q209" i="19"/>
  <c r="Q203" i="19"/>
  <c r="R203" i="19" s="1"/>
  <c r="S203" i="19" s="1"/>
  <c r="Q188" i="19"/>
  <c r="Q177" i="19"/>
  <c r="Q172" i="19"/>
  <c r="Q164" i="19"/>
  <c r="Q166" i="19"/>
  <c r="R166" i="19" s="1"/>
  <c r="S166" i="19" s="1"/>
  <c r="Q1000" i="19"/>
  <c r="R1000" i="19" s="1"/>
  <c r="S1000" i="19" s="1"/>
  <c r="Q999" i="19"/>
  <c r="R999" i="19" s="1"/>
  <c r="S999" i="19" s="1"/>
  <c r="Q996" i="19"/>
  <c r="R996" i="19" s="1"/>
  <c r="S996" i="19" s="1"/>
  <c r="Q975" i="19"/>
  <c r="R975" i="19" s="1"/>
  <c r="S975" i="19" s="1"/>
  <c r="Q973" i="19"/>
  <c r="R973" i="19" s="1"/>
  <c r="S973" i="19" s="1"/>
  <c r="Q970" i="19"/>
  <c r="R970" i="19" s="1"/>
  <c r="S970" i="19" s="1"/>
  <c r="Q971" i="19"/>
  <c r="Q938" i="19"/>
  <c r="R938" i="19" s="1"/>
  <c r="S938" i="19" s="1"/>
  <c r="Q937" i="19"/>
  <c r="R937" i="19" s="1"/>
  <c r="S937" i="19" s="1"/>
  <c r="Q934" i="19"/>
  <c r="Q933" i="19"/>
  <c r="R933" i="19" s="1"/>
  <c r="S933" i="19" s="1"/>
  <c r="Q900" i="19"/>
  <c r="Q892" i="19"/>
  <c r="Q887" i="19"/>
  <c r="R887" i="19" s="1"/>
  <c r="S887" i="19" s="1"/>
  <c r="Q881" i="19"/>
  <c r="R881" i="19" s="1"/>
  <c r="S881" i="19" s="1"/>
  <c r="Q880" i="19"/>
  <c r="R880" i="19" s="1"/>
  <c r="S880" i="19" s="1"/>
  <c r="Q878" i="19"/>
  <c r="R878" i="19" s="1"/>
  <c r="S878" i="19" s="1"/>
  <c r="Q877" i="19"/>
  <c r="R877" i="19" s="1"/>
  <c r="S877" i="19" s="1"/>
  <c r="Q866" i="19"/>
  <c r="R866" i="19" s="1"/>
  <c r="S866" i="19" s="1"/>
  <c r="Q864" i="19"/>
  <c r="Q855" i="19"/>
  <c r="Q853" i="19"/>
  <c r="Q851" i="19"/>
  <c r="Q847" i="19"/>
  <c r="R847" i="19" s="1"/>
  <c r="S847" i="19" s="1"/>
  <c r="Q845" i="19"/>
  <c r="R845" i="19" s="1"/>
  <c r="S845" i="19" s="1"/>
  <c r="Q844" i="19"/>
  <c r="R844" i="19" s="1"/>
  <c r="S844" i="19" s="1"/>
  <c r="Q843" i="19"/>
  <c r="Q842" i="19"/>
  <c r="Q841" i="19"/>
  <c r="R841" i="19" s="1"/>
  <c r="S841" i="19" s="1"/>
  <c r="Q838" i="19"/>
  <c r="Q835" i="19"/>
  <c r="Q832" i="19"/>
  <c r="Q829" i="19"/>
  <c r="Q824" i="19"/>
  <c r="R824" i="19" s="1"/>
  <c r="S824" i="19" s="1"/>
  <c r="Q822" i="19"/>
  <c r="R822" i="19" s="1"/>
  <c r="S822" i="19" s="1"/>
  <c r="Q820" i="19"/>
  <c r="Q814" i="19"/>
  <c r="Q799" i="19"/>
  <c r="Q794" i="19"/>
  <c r="R794" i="19" s="1"/>
  <c r="S794" i="19" s="1"/>
  <c r="Q783" i="19"/>
  <c r="Q755" i="19" l="1"/>
  <c r="Q662" i="19"/>
  <c r="R1123" i="19"/>
  <c r="S1123" i="19" s="1"/>
  <c r="R450" i="19"/>
  <c r="S450" i="19" s="1"/>
  <c r="R1066" i="19"/>
  <c r="S1066" i="19" s="1"/>
  <c r="S3" i="19"/>
  <c r="Q115" i="19"/>
  <c r="Q210" i="19"/>
  <c r="F782" i="19"/>
  <c r="P782" i="19"/>
  <c r="O782" i="19"/>
  <c r="N782" i="19"/>
  <c r="M782" i="19"/>
  <c r="L782" i="19"/>
  <c r="P774" i="19"/>
  <c r="O774" i="19"/>
  <c r="N774" i="19"/>
  <c r="M774" i="19"/>
  <c r="L774" i="19"/>
  <c r="F774" i="19"/>
  <c r="F781" i="19"/>
  <c r="P781" i="19"/>
  <c r="O781" i="19"/>
  <c r="N781" i="19"/>
  <c r="M781" i="19"/>
  <c r="L781" i="19"/>
  <c r="F771" i="19"/>
  <c r="P771" i="19"/>
  <c r="O771" i="19"/>
  <c r="N771" i="19"/>
  <c r="M771" i="19"/>
  <c r="L771" i="19"/>
  <c r="F758" i="19"/>
  <c r="P758" i="19"/>
  <c r="O758" i="19"/>
  <c r="N758" i="19"/>
  <c r="M758" i="19"/>
  <c r="L758" i="19"/>
  <c r="F757" i="19"/>
  <c r="P757" i="19"/>
  <c r="O757" i="19"/>
  <c r="N757" i="19"/>
  <c r="M757" i="19"/>
  <c r="L757" i="19"/>
  <c r="F751" i="19"/>
  <c r="P751" i="19"/>
  <c r="O751" i="19"/>
  <c r="N751" i="19"/>
  <c r="M751" i="19"/>
  <c r="L751" i="19"/>
  <c r="P750" i="19"/>
  <c r="O750" i="19"/>
  <c r="N750" i="19"/>
  <c r="M750" i="19"/>
  <c r="L750" i="19"/>
  <c r="F750" i="19"/>
  <c r="P749" i="19"/>
  <c r="O749" i="19"/>
  <c r="N749" i="19"/>
  <c r="M749" i="19"/>
  <c r="L749" i="19"/>
  <c r="F749" i="19"/>
  <c r="F748" i="19"/>
  <c r="P748" i="19"/>
  <c r="O748" i="19"/>
  <c r="N748" i="19"/>
  <c r="M748" i="19"/>
  <c r="L748" i="19"/>
  <c r="F745" i="19"/>
  <c r="P745" i="19"/>
  <c r="O745" i="19"/>
  <c r="N745" i="19"/>
  <c r="M745" i="19"/>
  <c r="L745" i="19"/>
  <c r="P742" i="19"/>
  <c r="O742" i="19"/>
  <c r="N742" i="19"/>
  <c r="M742" i="19"/>
  <c r="L742" i="19"/>
  <c r="P741" i="19"/>
  <c r="O741" i="19"/>
  <c r="N741" i="19"/>
  <c r="M741" i="19"/>
  <c r="L741" i="19"/>
  <c r="F742" i="19"/>
  <c r="F741" i="19"/>
  <c r="P734" i="19"/>
  <c r="O734" i="19"/>
  <c r="N734" i="19"/>
  <c r="M734" i="19"/>
  <c r="L734" i="19"/>
  <c r="F734" i="19"/>
  <c r="P732" i="19"/>
  <c r="O732" i="19"/>
  <c r="N732" i="19"/>
  <c r="M732" i="19"/>
  <c r="L732" i="19"/>
  <c r="F732" i="19"/>
  <c r="P729" i="19"/>
  <c r="O729" i="19"/>
  <c r="N729" i="19"/>
  <c r="M729" i="19"/>
  <c r="L729" i="19"/>
  <c r="F729" i="19"/>
  <c r="F727" i="19"/>
  <c r="P727" i="19"/>
  <c r="O727" i="19"/>
  <c r="N727" i="19"/>
  <c r="M727" i="19"/>
  <c r="L727" i="19"/>
  <c r="P724" i="19"/>
  <c r="O724" i="19"/>
  <c r="N724" i="19"/>
  <c r="M724" i="19"/>
  <c r="L724" i="19"/>
  <c r="F724" i="19"/>
  <c r="P719" i="19"/>
  <c r="O719" i="19"/>
  <c r="N719" i="19"/>
  <c r="M719" i="19"/>
  <c r="L719" i="19"/>
  <c r="F719" i="19"/>
  <c r="P717" i="19"/>
  <c r="O717" i="19"/>
  <c r="N717" i="19"/>
  <c r="M717" i="19"/>
  <c r="L717" i="19"/>
  <c r="F717" i="19"/>
  <c r="F706" i="19"/>
  <c r="P706" i="19"/>
  <c r="O706" i="19"/>
  <c r="N706" i="19"/>
  <c r="M706" i="19"/>
  <c r="L706" i="19"/>
  <c r="P698" i="19"/>
  <c r="O698" i="19"/>
  <c r="N698" i="19"/>
  <c r="M698" i="19"/>
  <c r="L698" i="19"/>
  <c r="F698" i="19"/>
  <c r="P679" i="19"/>
  <c r="O679" i="19"/>
  <c r="N679" i="19"/>
  <c r="M679" i="19"/>
  <c r="L679" i="19"/>
  <c r="F679" i="19"/>
  <c r="P673" i="19"/>
  <c r="O673" i="19"/>
  <c r="N673" i="19"/>
  <c r="M673" i="19"/>
  <c r="L673" i="19"/>
  <c r="F673" i="19"/>
  <c r="P672" i="19"/>
  <c r="O672" i="19"/>
  <c r="N672" i="19"/>
  <c r="M672" i="19"/>
  <c r="L672" i="19"/>
  <c r="F672" i="19"/>
  <c r="F666" i="19"/>
  <c r="P666" i="19"/>
  <c r="O666" i="19"/>
  <c r="N666" i="19"/>
  <c r="M666" i="19"/>
  <c r="L666" i="19"/>
  <c r="P655" i="19"/>
  <c r="O655" i="19"/>
  <c r="N655" i="19"/>
  <c r="M655" i="19"/>
  <c r="L655" i="19"/>
  <c r="F655" i="19"/>
  <c r="P654" i="19"/>
  <c r="O654" i="19"/>
  <c r="N654" i="19"/>
  <c r="M654" i="19"/>
  <c r="L654" i="19"/>
  <c r="F654" i="19"/>
  <c r="P653" i="19"/>
  <c r="O653" i="19"/>
  <c r="N653" i="19"/>
  <c r="M653" i="19"/>
  <c r="L653" i="19"/>
  <c r="F653" i="19"/>
  <c r="P647" i="19"/>
  <c r="O647" i="19"/>
  <c r="N647" i="19"/>
  <c r="M647" i="19"/>
  <c r="L647" i="19"/>
  <c r="F647" i="19"/>
  <c r="P649" i="19"/>
  <c r="O649" i="19"/>
  <c r="N649" i="19"/>
  <c r="M649" i="19"/>
  <c r="L649" i="19"/>
  <c r="F649" i="19"/>
  <c r="P625" i="19"/>
  <c r="O625" i="19"/>
  <c r="N625" i="19"/>
  <c r="M625" i="19"/>
  <c r="L625" i="19"/>
  <c r="F625" i="19"/>
  <c r="F620" i="19"/>
  <c r="P620" i="19"/>
  <c r="O620" i="19"/>
  <c r="N620" i="19"/>
  <c r="M620" i="19"/>
  <c r="L620" i="19"/>
  <c r="F619" i="19"/>
  <c r="P619" i="19"/>
  <c r="O619" i="19"/>
  <c r="N619" i="19"/>
  <c r="M619" i="19"/>
  <c r="L619" i="19"/>
  <c r="P613" i="19"/>
  <c r="O613" i="19"/>
  <c r="N613" i="19"/>
  <c r="M613" i="19"/>
  <c r="L613" i="19"/>
  <c r="F613" i="19"/>
  <c r="F611" i="19"/>
  <c r="P611" i="19"/>
  <c r="O611" i="19"/>
  <c r="N611" i="19"/>
  <c r="M611" i="19"/>
  <c r="L611" i="19"/>
  <c r="P600" i="19"/>
  <c r="O600" i="19"/>
  <c r="N600" i="19"/>
  <c r="M600" i="19"/>
  <c r="L600" i="19"/>
  <c r="F600" i="19"/>
  <c r="P588" i="19"/>
  <c r="O588" i="19"/>
  <c r="N588" i="19"/>
  <c r="M588" i="19"/>
  <c r="L588" i="19"/>
  <c r="F588" i="19"/>
  <c r="F583" i="19"/>
  <c r="P583" i="19"/>
  <c r="O583" i="19"/>
  <c r="N583" i="19"/>
  <c r="M583" i="19"/>
  <c r="L583" i="19"/>
  <c r="P582" i="19"/>
  <c r="O582" i="19"/>
  <c r="N582" i="19"/>
  <c r="M582" i="19"/>
  <c r="L582" i="19"/>
  <c r="F582" i="19"/>
  <c r="P580" i="19"/>
  <c r="O580" i="19"/>
  <c r="N580" i="19"/>
  <c r="M580" i="19"/>
  <c r="L580" i="19"/>
  <c r="F580" i="19"/>
  <c r="P579" i="19"/>
  <c r="O579" i="19"/>
  <c r="N579" i="19"/>
  <c r="M579" i="19"/>
  <c r="L579" i="19"/>
  <c r="F579" i="19"/>
  <c r="F161" i="19"/>
  <c r="P161" i="19"/>
  <c r="O161" i="19"/>
  <c r="N161" i="19"/>
  <c r="M161" i="19"/>
  <c r="L161" i="19"/>
  <c r="F153" i="19"/>
  <c r="P153" i="19"/>
  <c r="O153" i="19"/>
  <c r="N153" i="19"/>
  <c r="M153" i="19"/>
  <c r="L153" i="19"/>
  <c r="Q782" i="19" l="1"/>
  <c r="Q774" i="19"/>
  <c r="Q781" i="19"/>
  <c r="Q771" i="19"/>
  <c r="Q758" i="19"/>
  <c r="Q757" i="19"/>
  <c r="Q751" i="19"/>
  <c r="Q749" i="19"/>
  <c r="Q748" i="19"/>
  <c r="Q745" i="19"/>
  <c r="Q742" i="19"/>
  <c r="R742" i="19" s="1"/>
  <c r="S742" i="19" s="1"/>
  <c r="Q734" i="19"/>
  <c r="Q732" i="19"/>
  <c r="Q729" i="19"/>
  <c r="Q727" i="19"/>
  <c r="Q724" i="19"/>
  <c r="Q719" i="19"/>
  <c r="Q717" i="19"/>
  <c r="R717" i="19" s="1"/>
  <c r="S717" i="19" s="1"/>
  <c r="Q706" i="19"/>
  <c r="R706" i="19" s="1"/>
  <c r="S706" i="19" s="1"/>
  <c r="Q698" i="19"/>
  <c r="Q679" i="19"/>
  <c r="R679" i="19" s="1"/>
  <c r="S679" i="19" s="1"/>
  <c r="Q673" i="19"/>
  <c r="Q672" i="19"/>
  <c r="Q666" i="19"/>
  <c r="Q655" i="19"/>
  <c r="R655" i="19" s="1"/>
  <c r="S655" i="19" s="1"/>
  <c r="Q654" i="19"/>
  <c r="Q653" i="19"/>
  <c r="Q647" i="19"/>
  <c r="R647" i="19" s="1"/>
  <c r="S647" i="19" s="1"/>
  <c r="Q649" i="19"/>
  <c r="Q625" i="19"/>
  <c r="Q620" i="19"/>
  <c r="Q619" i="19"/>
  <c r="Q613" i="19"/>
  <c r="Q611" i="19"/>
  <c r="R611" i="19" s="1"/>
  <c r="S611" i="19" s="1"/>
  <c r="Q600" i="19"/>
  <c r="R600" i="19" s="1"/>
  <c r="S600" i="19" s="1"/>
  <c r="Q588" i="19"/>
  <c r="Q583" i="19"/>
  <c r="Q582" i="19"/>
  <c r="Q580" i="19"/>
  <c r="Q579" i="19"/>
  <c r="Q161" i="19"/>
  <c r="R161" i="19" s="1"/>
  <c r="S161" i="19" s="1"/>
  <c r="Q153" i="19"/>
  <c r="R579" i="19" l="1"/>
  <c r="S579" i="19" s="1"/>
  <c r="P152" i="19"/>
  <c r="O152" i="19"/>
  <c r="N152" i="19"/>
  <c r="M152" i="19"/>
  <c r="L152" i="19"/>
  <c r="F152" i="19"/>
  <c r="F140" i="19"/>
  <c r="F127" i="19"/>
  <c r="P127" i="19"/>
  <c r="O126" i="19"/>
  <c r="O127" i="19"/>
  <c r="N127" i="19"/>
  <c r="M127" i="19"/>
  <c r="L127" i="19"/>
  <c r="O125" i="19"/>
  <c r="O124" i="19"/>
  <c r="O123" i="19"/>
  <c r="O18" i="19"/>
  <c r="N125" i="19"/>
  <c r="N124" i="19"/>
  <c r="N123" i="19"/>
  <c r="N18" i="19"/>
  <c r="P125" i="19"/>
  <c r="P124" i="19"/>
  <c r="P123" i="19"/>
  <c r="P18" i="19"/>
  <c r="P126" i="19"/>
  <c r="F126" i="19"/>
  <c r="N126" i="19"/>
  <c r="M126" i="19"/>
  <c r="L126" i="19"/>
  <c r="F125" i="19"/>
  <c r="M125" i="19"/>
  <c r="L125" i="19"/>
  <c r="F124" i="19"/>
  <c r="M124" i="19"/>
  <c r="L124" i="19"/>
  <c r="M123" i="19"/>
  <c r="L123" i="19"/>
  <c r="F123" i="19"/>
  <c r="L18" i="19"/>
  <c r="M18" i="19"/>
  <c r="N888" i="19"/>
  <c r="F18" i="19"/>
  <c r="P1003" i="19"/>
  <c r="O1003" i="19"/>
  <c r="N1003" i="19"/>
  <c r="M1003" i="19"/>
  <c r="L1003" i="19"/>
  <c r="F1003" i="19"/>
  <c r="P1002" i="19"/>
  <c r="O1002" i="19"/>
  <c r="N1002" i="19"/>
  <c r="M1002" i="19"/>
  <c r="L1002" i="19"/>
  <c r="F1002" i="19"/>
  <c r="F998" i="19"/>
  <c r="P998" i="19"/>
  <c r="O998" i="19"/>
  <c r="N998" i="19"/>
  <c r="M998" i="19"/>
  <c r="L998" i="19"/>
  <c r="F997" i="19"/>
  <c r="P997" i="19"/>
  <c r="O997" i="19"/>
  <c r="N997" i="19"/>
  <c r="M997" i="19"/>
  <c r="L997" i="19"/>
  <c r="P994" i="19"/>
  <c r="O994" i="19"/>
  <c r="N994" i="19"/>
  <c r="M994" i="19"/>
  <c r="L994" i="19"/>
  <c r="F994" i="19"/>
  <c r="P993" i="19"/>
  <c r="O993" i="19"/>
  <c r="N993" i="19"/>
  <c r="M993" i="19"/>
  <c r="L993" i="19"/>
  <c r="F993" i="19"/>
  <c r="P992" i="19"/>
  <c r="O992" i="19"/>
  <c r="N992" i="19"/>
  <c r="M992" i="19"/>
  <c r="L992" i="19"/>
  <c r="F992" i="19"/>
  <c r="F991" i="19"/>
  <c r="P991" i="19"/>
  <c r="O991" i="19"/>
  <c r="N991" i="19"/>
  <c r="M991" i="19"/>
  <c r="L991" i="19"/>
  <c r="F989" i="19"/>
  <c r="P989" i="19"/>
  <c r="O989" i="19"/>
  <c r="N989" i="19"/>
  <c r="M989" i="19"/>
  <c r="L989" i="19"/>
  <c r="P987" i="19"/>
  <c r="O987" i="19"/>
  <c r="N987" i="19"/>
  <c r="M987" i="19"/>
  <c r="L987" i="19"/>
  <c r="F987" i="19"/>
  <c r="P986" i="19"/>
  <c r="O986" i="19"/>
  <c r="N986" i="19"/>
  <c r="M986" i="19"/>
  <c r="L986" i="19"/>
  <c r="F986" i="19"/>
  <c r="P985" i="19"/>
  <c r="O985" i="19"/>
  <c r="N985" i="19"/>
  <c r="M985" i="19"/>
  <c r="L985" i="19"/>
  <c r="F985" i="19"/>
  <c r="P983" i="19"/>
  <c r="L984" i="19"/>
  <c r="P984" i="19"/>
  <c r="O984" i="19"/>
  <c r="N984" i="19"/>
  <c r="M984" i="19"/>
  <c r="F984" i="19"/>
  <c r="O983" i="19"/>
  <c r="N983" i="19"/>
  <c r="M983" i="19"/>
  <c r="L983" i="19"/>
  <c r="F983" i="19"/>
  <c r="F982" i="19"/>
  <c r="P982" i="19"/>
  <c r="O982" i="19"/>
  <c r="N982" i="19"/>
  <c r="M982" i="19"/>
  <c r="L982" i="19"/>
  <c r="P981" i="19"/>
  <c r="O981" i="19"/>
  <c r="N981" i="19"/>
  <c r="M981" i="19"/>
  <c r="L981" i="19"/>
  <c r="F981" i="19"/>
  <c r="P980" i="19"/>
  <c r="O980" i="19"/>
  <c r="N980" i="19"/>
  <c r="M980" i="19"/>
  <c r="L980" i="19"/>
  <c r="F980" i="19"/>
  <c r="F976" i="19"/>
  <c r="P976" i="19"/>
  <c r="O976" i="19"/>
  <c r="N976" i="19"/>
  <c r="M976" i="19"/>
  <c r="L976" i="19"/>
  <c r="F974" i="19"/>
  <c r="P974" i="19"/>
  <c r="O974" i="19"/>
  <c r="N974" i="19"/>
  <c r="M974" i="19"/>
  <c r="L974" i="19"/>
  <c r="P972" i="19"/>
  <c r="O972" i="19"/>
  <c r="N972" i="19"/>
  <c r="M972" i="19"/>
  <c r="L972" i="19"/>
  <c r="F972" i="19"/>
  <c r="F969" i="19"/>
  <c r="P969" i="19"/>
  <c r="O969" i="19"/>
  <c r="N969" i="19"/>
  <c r="M969" i="19"/>
  <c r="L969" i="19"/>
  <c r="F968" i="19"/>
  <c r="P968" i="19"/>
  <c r="O968" i="19"/>
  <c r="N968" i="19"/>
  <c r="M968" i="19"/>
  <c r="L968" i="19"/>
  <c r="P967" i="19"/>
  <c r="O967" i="19"/>
  <c r="N967" i="19"/>
  <c r="M967" i="19"/>
  <c r="L967" i="19"/>
  <c r="F967" i="19"/>
  <c r="F966" i="19"/>
  <c r="P966" i="19"/>
  <c r="O966" i="19"/>
  <c r="N966" i="19"/>
  <c r="M966" i="19"/>
  <c r="L966" i="19"/>
  <c r="P965" i="19"/>
  <c r="O965" i="19"/>
  <c r="N965" i="19"/>
  <c r="M965" i="19"/>
  <c r="L965" i="19"/>
  <c r="F965" i="19"/>
  <c r="F964" i="19"/>
  <c r="P964" i="19"/>
  <c r="O964" i="19"/>
  <c r="N964" i="19"/>
  <c r="M964" i="19"/>
  <c r="L964" i="19"/>
  <c r="F963" i="19"/>
  <c r="P963" i="19"/>
  <c r="O963" i="19"/>
  <c r="N963" i="19"/>
  <c r="M963" i="19"/>
  <c r="L963" i="19"/>
  <c r="P962" i="19"/>
  <c r="O962" i="19"/>
  <c r="N962" i="19"/>
  <c r="M962" i="19"/>
  <c r="L962" i="19"/>
  <c r="F962" i="19"/>
  <c r="P961" i="19"/>
  <c r="O961" i="19"/>
  <c r="N961" i="19"/>
  <c r="M961" i="19"/>
  <c r="L961" i="19"/>
  <c r="F961" i="19"/>
  <c r="P960" i="19"/>
  <c r="O960" i="19"/>
  <c r="N960" i="19"/>
  <c r="M960" i="19"/>
  <c r="L960" i="19"/>
  <c r="F960" i="19"/>
  <c r="P959" i="19"/>
  <c r="O959" i="19"/>
  <c r="N959" i="19"/>
  <c r="M959" i="19"/>
  <c r="L959" i="19"/>
  <c r="F959" i="19"/>
  <c r="P958" i="19"/>
  <c r="O958" i="19"/>
  <c r="N958" i="19"/>
  <c r="M958" i="19"/>
  <c r="L958" i="19"/>
  <c r="F958" i="19"/>
  <c r="F957" i="19"/>
  <c r="P957" i="19"/>
  <c r="O957" i="19"/>
  <c r="N957" i="19"/>
  <c r="M957" i="19"/>
  <c r="L957" i="19"/>
  <c r="P953" i="19"/>
  <c r="O953" i="19"/>
  <c r="N953" i="19"/>
  <c r="M953" i="19"/>
  <c r="L953" i="19"/>
  <c r="F953" i="19"/>
  <c r="F952" i="19"/>
  <c r="P952" i="19"/>
  <c r="O952" i="19"/>
  <c r="N952" i="19"/>
  <c r="M952" i="19"/>
  <c r="L952" i="19"/>
  <c r="P950" i="19"/>
  <c r="O950" i="19"/>
  <c r="N950" i="19"/>
  <c r="M950" i="19"/>
  <c r="L950" i="19"/>
  <c r="F950" i="19"/>
  <c r="F948" i="19"/>
  <c r="P948" i="19"/>
  <c r="O948" i="19"/>
  <c r="N948" i="19"/>
  <c r="M948" i="19"/>
  <c r="L948" i="19"/>
  <c r="F947" i="19"/>
  <c r="P947" i="19"/>
  <c r="O947" i="19"/>
  <c r="N947" i="19"/>
  <c r="M947" i="19"/>
  <c r="L947" i="19"/>
  <c r="O946" i="19"/>
  <c r="N946" i="19"/>
  <c r="M946" i="19"/>
  <c r="L946" i="19"/>
  <c r="P946" i="19"/>
  <c r="F946" i="19"/>
  <c r="F945" i="19"/>
  <c r="P945" i="19"/>
  <c r="O945" i="19"/>
  <c r="N945" i="19"/>
  <c r="M945" i="19"/>
  <c r="L945" i="19"/>
  <c r="F944" i="19"/>
  <c r="P944" i="19"/>
  <c r="O944" i="19"/>
  <c r="N944" i="19"/>
  <c r="M944" i="19"/>
  <c r="L944" i="19"/>
  <c r="F943" i="19"/>
  <c r="P943" i="19"/>
  <c r="O943" i="19"/>
  <c r="N943" i="19"/>
  <c r="M943" i="19"/>
  <c r="L943" i="19"/>
  <c r="F942" i="19"/>
  <c r="P942" i="19"/>
  <c r="O942" i="19"/>
  <c r="N942" i="19"/>
  <c r="M942" i="19"/>
  <c r="L942" i="19"/>
  <c r="F941" i="19"/>
  <c r="P941" i="19"/>
  <c r="O941" i="19"/>
  <c r="N941" i="19"/>
  <c r="M941" i="19"/>
  <c r="L941" i="19"/>
  <c r="F940" i="19"/>
  <c r="P940" i="19"/>
  <c r="O940" i="19"/>
  <c r="N940" i="19"/>
  <c r="M940" i="19"/>
  <c r="L940" i="19"/>
  <c r="P939" i="19"/>
  <c r="O939" i="19"/>
  <c r="N939" i="19"/>
  <c r="M939" i="19"/>
  <c r="L939" i="19"/>
  <c r="P936" i="19"/>
  <c r="O936" i="19"/>
  <c r="N936" i="19"/>
  <c r="M936" i="19"/>
  <c r="L936" i="19"/>
  <c r="F939" i="19"/>
  <c r="F936" i="19"/>
  <c r="P935" i="19"/>
  <c r="O935" i="19"/>
  <c r="N935" i="19"/>
  <c r="M935" i="19"/>
  <c r="L935" i="19"/>
  <c r="F935" i="19"/>
  <c r="F930" i="19"/>
  <c r="P930" i="19"/>
  <c r="O930" i="19"/>
  <c r="N930" i="19"/>
  <c r="M930" i="19"/>
  <c r="L930" i="19"/>
  <c r="P927" i="19"/>
  <c r="O927" i="19"/>
  <c r="N927" i="19"/>
  <c r="M927" i="19"/>
  <c r="L927" i="19"/>
  <c r="F927" i="19"/>
  <c r="P924" i="19"/>
  <c r="O924" i="19"/>
  <c r="N924" i="19"/>
  <c r="M924" i="19"/>
  <c r="L924" i="19"/>
  <c r="F924" i="19"/>
  <c r="P921" i="19"/>
  <c r="O921" i="19"/>
  <c r="N921" i="19"/>
  <c r="M921" i="19"/>
  <c r="L921" i="19"/>
  <c r="F921" i="19"/>
  <c r="F912" i="19"/>
  <c r="P912" i="19"/>
  <c r="O912" i="19"/>
  <c r="N912" i="19"/>
  <c r="M912" i="19"/>
  <c r="L912" i="19"/>
  <c r="P911" i="19"/>
  <c r="O911" i="19"/>
  <c r="N911" i="19"/>
  <c r="M911" i="19"/>
  <c r="L911" i="19"/>
  <c r="F911" i="19"/>
  <c r="F910" i="19"/>
  <c r="P910" i="19"/>
  <c r="O910" i="19"/>
  <c r="N910" i="19"/>
  <c r="M910" i="19"/>
  <c r="L910" i="19"/>
  <c r="F909" i="19"/>
  <c r="P909" i="19"/>
  <c r="O909" i="19"/>
  <c r="N909" i="19"/>
  <c r="M909" i="19"/>
  <c r="L909" i="19"/>
  <c r="F906" i="19"/>
  <c r="P906" i="19"/>
  <c r="O906" i="19"/>
  <c r="N906" i="19"/>
  <c r="M906" i="19"/>
  <c r="L906" i="19"/>
  <c r="F904" i="19"/>
  <c r="P904" i="19"/>
  <c r="O904" i="19"/>
  <c r="N904" i="19"/>
  <c r="M904" i="19"/>
  <c r="L904" i="19"/>
  <c r="F903" i="19"/>
  <c r="P903" i="19"/>
  <c r="O903" i="19"/>
  <c r="N903" i="19"/>
  <c r="M903" i="19"/>
  <c r="L903" i="19"/>
  <c r="F902" i="19"/>
  <c r="P902" i="19"/>
  <c r="O902" i="19"/>
  <c r="N902" i="19"/>
  <c r="M902" i="19"/>
  <c r="L902" i="19"/>
  <c r="F901" i="19"/>
  <c r="P901" i="19"/>
  <c r="O901" i="19"/>
  <c r="N901" i="19"/>
  <c r="M901" i="19"/>
  <c r="L901" i="19"/>
  <c r="P888" i="19"/>
  <c r="O888" i="19"/>
  <c r="M888" i="19"/>
  <c r="L888" i="19"/>
  <c r="F888" i="19"/>
  <c r="F75" i="16"/>
  <c r="N825" i="19" l="1"/>
  <c r="M825" i="19"/>
  <c r="O825" i="19"/>
  <c r="L825" i="19"/>
  <c r="Q899" i="19"/>
  <c r="P825" i="19"/>
  <c r="Q1131" i="19"/>
  <c r="Q837" i="19"/>
  <c r="Q750" i="19"/>
  <c r="R750" i="19" s="1"/>
  <c r="S750" i="19" s="1"/>
  <c r="Q741" i="19"/>
  <c r="Q152" i="19"/>
  <c r="R152" i="19" s="1"/>
  <c r="S152" i="19" s="1"/>
  <c r="Q127" i="19"/>
  <c r="R127" i="19" s="1"/>
  <c r="S127" i="19" s="1"/>
  <c r="Q126" i="19"/>
  <c r="R126" i="19" s="1"/>
  <c r="S126" i="19" s="1"/>
  <c r="Q125" i="19"/>
  <c r="R125" i="19" s="1"/>
  <c r="S125" i="19" s="1"/>
  <c r="Q124" i="19"/>
  <c r="R124" i="19" s="1"/>
  <c r="S124" i="19" s="1"/>
  <c r="Q123" i="19"/>
  <c r="R123" i="19" s="1"/>
  <c r="S123" i="19" s="1"/>
  <c r="Q1003" i="19"/>
  <c r="R1003" i="19" s="1"/>
  <c r="S1003" i="19" s="1"/>
  <c r="Q1002" i="19"/>
  <c r="R1002" i="19" s="1"/>
  <c r="S1002" i="19" s="1"/>
  <c r="Q998" i="19"/>
  <c r="R998" i="19" s="1"/>
  <c r="S998" i="19" s="1"/>
  <c r="Q997" i="19"/>
  <c r="R997" i="19" s="1"/>
  <c r="S997" i="19" s="1"/>
  <c r="Q994" i="19"/>
  <c r="R994" i="19" s="1"/>
  <c r="S994" i="19" s="1"/>
  <c r="Q993" i="19"/>
  <c r="R993" i="19" s="1"/>
  <c r="S993" i="19" s="1"/>
  <c r="Q992" i="19"/>
  <c r="R992" i="19" s="1"/>
  <c r="S992" i="19" s="1"/>
  <c r="Q991" i="19"/>
  <c r="Q989" i="19"/>
  <c r="Q987" i="19"/>
  <c r="R987" i="19" s="1"/>
  <c r="S987" i="19" s="1"/>
  <c r="Q986" i="19"/>
  <c r="R986" i="19" s="1"/>
  <c r="S986" i="19" s="1"/>
  <c r="Q985" i="19"/>
  <c r="R985" i="19" s="1"/>
  <c r="S985" i="19" s="1"/>
  <c r="Q984" i="19"/>
  <c r="R984" i="19" s="1"/>
  <c r="S984" i="19" s="1"/>
  <c r="Q983" i="19"/>
  <c r="Q982" i="19"/>
  <c r="R982" i="19" s="1"/>
  <c r="S982" i="19" s="1"/>
  <c r="Q981" i="19"/>
  <c r="R981" i="19" s="1"/>
  <c r="S981" i="19" s="1"/>
  <c r="Q980" i="19"/>
  <c r="R980" i="19" s="1"/>
  <c r="S980" i="19" s="1"/>
  <c r="Q976" i="19"/>
  <c r="R976" i="19" s="1"/>
  <c r="S976" i="19" s="1"/>
  <c r="Q974" i="19"/>
  <c r="R974" i="19" s="1"/>
  <c r="S974" i="19" s="1"/>
  <c r="Q972" i="19"/>
  <c r="R972" i="19" s="1"/>
  <c r="S972" i="19" s="1"/>
  <c r="Q969" i="19"/>
  <c r="R969" i="19" s="1"/>
  <c r="S969" i="19" s="1"/>
  <c r="Q968" i="19"/>
  <c r="Q967" i="19"/>
  <c r="R967" i="19" s="1"/>
  <c r="S967" i="19" s="1"/>
  <c r="Q966" i="19"/>
  <c r="Q965" i="19"/>
  <c r="Q964" i="19"/>
  <c r="R964" i="19" s="1"/>
  <c r="S964" i="19" s="1"/>
  <c r="Q963" i="19"/>
  <c r="Q962" i="19"/>
  <c r="R962" i="19" s="1"/>
  <c r="S962" i="19" s="1"/>
  <c r="Q961" i="19"/>
  <c r="R961" i="19" s="1"/>
  <c r="S961" i="19" s="1"/>
  <c r="Q960" i="19"/>
  <c r="R960" i="19" s="1"/>
  <c r="S960" i="19" s="1"/>
  <c r="Q959" i="19"/>
  <c r="R959" i="19" s="1"/>
  <c r="S959" i="19" s="1"/>
  <c r="Q958" i="19"/>
  <c r="R958" i="19" s="1"/>
  <c r="S958" i="19" s="1"/>
  <c r="Q957" i="19"/>
  <c r="R957" i="19" s="1"/>
  <c r="S957" i="19" s="1"/>
  <c r="Q953" i="19"/>
  <c r="R953" i="19" s="1"/>
  <c r="S953" i="19" s="1"/>
  <c r="Q952" i="19"/>
  <c r="R952" i="19" s="1"/>
  <c r="S952" i="19" s="1"/>
  <c r="Q950" i="19"/>
  <c r="R950" i="19" s="1"/>
  <c r="S950" i="19" s="1"/>
  <c r="Q948" i="19"/>
  <c r="Q947" i="19"/>
  <c r="R947" i="19" s="1"/>
  <c r="S947" i="19" s="1"/>
  <c r="Q946" i="19"/>
  <c r="R946" i="19" s="1"/>
  <c r="S946" i="19" s="1"/>
  <c r="Q945" i="19"/>
  <c r="Q944" i="19"/>
  <c r="Q943" i="19"/>
  <c r="R943" i="19" s="1"/>
  <c r="S943" i="19" s="1"/>
  <c r="Q942" i="19"/>
  <c r="R942" i="19" s="1"/>
  <c r="S942" i="19" s="1"/>
  <c r="Q941" i="19"/>
  <c r="Q940" i="19"/>
  <c r="Q939" i="19"/>
  <c r="Q936" i="19"/>
  <c r="Q935" i="19"/>
  <c r="Q930" i="19"/>
  <c r="R930" i="19" s="1"/>
  <c r="S930" i="19" s="1"/>
  <c r="Q927" i="19"/>
  <c r="Q924" i="19"/>
  <c r="Q921" i="19"/>
  <c r="R921" i="19" s="1"/>
  <c r="S921" i="19" s="1"/>
  <c r="Q912" i="19"/>
  <c r="R912" i="19" s="1"/>
  <c r="S912" i="19" s="1"/>
  <c r="Q911" i="19"/>
  <c r="Q910" i="19"/>
  <c r="Q909" i="19"/>
  <c r="Q906" i="19"/>
  <c r="Q904" i="19"/>
  <c r="Q903" i="19"/>
  <c r="R903" i="19" s="1"/>
  <c r="S903" i="19" s="1"/>
  <c r="Q902" i="19"/>
  <c r="R902" i="19" s="1"/>
  <c r="S902" i="19" s="1"/>
  <c r="Q901" i="19"/>
  <c r="Q888" i="19"/>
  <c r="R888" i="19" s="1"/>
  <c r="S888" i="19" s="1"/>
  <c r="T4" i="1"/>
  <c r="T5" i="1"/>
  <c r="T6" i="1"/>
  <c r="T7" i="1"/>
  <c r="T8" i="1"/>
  <c r="T9" i="1"/>
  <c r="T11" i="1"/>
  <c r="T12" i="1"/>
  <c r="T13" i="1"/>
  <c r="T14" i="1"/>
  <c r="T15" i="1"/>
  <c r="T16" i="1"/>
  <c r="T17" i="1"/>
  <c r="T18" i="1"/>
  <c r="T19" i="1"/>
  <c r="T20" i="1"/>
  <c r="T21" i="1"/>
  <c r="T23" i="1"/>
  <c r="T24" i="1"/>
  <c r="T27" i="1"/>
  <c r="T28" i="1"/>
  <c r="T30" i="1"/>
  <c r="T31" i="1"/>
  <c r="T32" i="1"/>
  <c r="T33" i="1"/>
  <c r="T34" i="1"/>
  <c r="T35" i="1"/>
  <c r="T36" i="1"/>
  <c r="T37" i="1"/>
  <c r="T38" i="1"/>
  <c r="T40" i="1"/>
  <c r="T41" i="1"/>
  <c r="T42" i="1"/>
  <c r="T45" i="1"/>
  <c r="T46" i="1"/>
  <c r="T47" i="1"/>
  <c r="T48" i="1"/>
  <c r="T49" i="1"/>
  <c r="T3" i="1"/>
  <c r="T181" i="14"/>
  <c r="T203" i="14"/>
  <c r="M53" i="1"/>
  <c r="R53" i="1" s="1"/>
  <c r="N53" i="1"/>
  <c r="O53" i="1"/>
  <c r="P53" i="1"/>
  <c r="L53" i="1"/>
  <c r="R51" i="1"/>
  <c r="M51" i="1"/>
  <c r="N51" i="1"/>
  <c r="O51" i="1"/>
  <c r="P51" i="1"/>
  <c r="L51" i="1"/>
  <c r="F175" i="16"/>
  <c r="H192" i="16"/>
  <c r="F191" i="16"/>
  <c r="F190" i="16"/>
  <c r="F189" i="16"/>
  <c r="F188" i="16"/>
  <c r="F187" i="16"/>
  <c r="F186" i="16"/>
  <c r="F185" i="16"/>
  <c r="F184" i="16"/>
  <c r="F183" i="16"/>
  <c r="F182" i="16"/>
  <c r="F181" i="16"/>
  <c r="F180" i="16"/>
  <c r="F179" i="16"/>
  <c r="F178" i="16"/>
  <c r="R1131" i="19" l="1"/>
  <c r="S1131" i="19" s="1"/>
  <c r="R983" i="19"/>
  <c r="S983" i="19" s="1"/>
  <c r="Q825" i="19"/>
  <c r="F177" i="16"/>
  <c r="F176" i="16"/>
  <c r="F174" i="16"/>
  <c r="F173" i="16"/>
  <c r="F172" i="16"/>
  <c r="F171" i="16"/>
  <c r="F170" i="16"/>
  <c r="F169" i="16"/>
  <c r="F168" i="16"/>
  <c r="F167" i="16"/>
  <c r="F166" i="16"/>
  <c r="P166" i="16"/>
  <c r="O166" i="16"/>
  <c r="N166" i="16"/>
  <c r="M166" i="16"/>
  <c r="L166" i="16"/>
  <c r="F165" i="16"/>
  <c r="F164" i="16"/>
  <c r="F163" i="16"/>
  <c r="F161" i="16"/>
  <c r="F160" i="16"/>
  <c r="F159" i="16"/>
  <c r="F158" i="16"/>
  <c r="F157" i="16"/>
  <c r="P157" i="16"/>
  <c r="O157" i="16"/>
  <c r="N157" i="16"/>
  <c r="M157" i="16"/>
  <c r="L157" i="16"/>
  <c r="F156" i="16"/>
  <c r="F155" i="16"/>
  <c r="F154" i="16"/>
  <c r="F153" i="16"/>
  <c r="P152" i="16"/>
  <c r="O152" i="16"/>
  <c r="N152" i="16"/>
  <c r="M152" i="16"/>
  <c r="L152" i="16"/>
  <c r="F152" i="16"/>
  <c r="F151" i="16"/>
  <c r="F150" i="16"/>
  <c r="F149" i="16"/>
  <c r="F148" i="16"/>
  <c r="F147" i="16"/>
  <c r="F146" i="16"/>
  <c r="F145" i="16"/>
  <c r="F144" i="16"/>
  <c r="F143" i="16"/>
  <c r="P143" i="16"/>
  <c r="O143" i="16"/>
  <c r="N143" i="16"/>
  <c r="M143" i="16"/>
  <c r="L143" i="16"/>
  <c r="F142" i="16"/>
  <c r="R166" i="16" l="1"/>
  <c r="S166" i="16" s="1"/>
  <c r="T166" i="16" s="1"/>
  <c r="R157" i="16"/>
  <c r="S157" i="16" s="1"/>
  <c r="T157" i="16" s="1"/>
  <c r="R152" i="16"/>
  <c r="S152" i="16" s="1"/>
  <c r="T152" i="16" s="1"/>
  <c r="R143" i="16"/>
  <c r="S143" i="16" s="1"/>
  <c r="T143" i="16" s="1"/>
  <c r="F141" i="16"/>
  <c r="F140" i="16"/>
  <c r="F139" i="16"/>
  <c r="F138" i="16"/>
  <c r="F137" i="16"/>
  <c r="F136" i="16"/>
  <c r="F135" i="16"/>
  <c r="F134" i="16"/>
  <c r="F133" i="16"/>
  <c r="F132" i="16"/>
  <c r="F130" i="16"/>
  <c r="F129" i="16"/>
  <c r="F128" i="16"/>
  <c r="P126" i="16"/>
  <c r="O126" i="16"/>
  <c r="N126" i="16"/>
  <c r="M126" i="16"/>
  <c r="L126" i="16"/>
  <c r="F126" i="16"/>
  <c r="F125" i="16"/>
  <c r="F123" i="16"/>
  <c r="F127" i="16"/>
  <c r="F124" i="16"/>
  <c r="F122" i="16"/>
  <c r="F121" i="16"/>
  <c r="F120" i="16"/>
  <c r="F119" i="16"/>
  <c r="F118" i="16"/>
  <c r="F117" i="16"/>
  <c r="F116" i="16"/>
  <c r="F115" i="16"/>
  <c r="F114" i="16"/>
  <c r="R126" i="16" l="1"/>
  <c r="S126" i="16" s="1"/>
  <c r="T126" i="16" s="1"/>
  <c r="F113" i="16" l="1"/>
  <c r="F112" i="16"/>
  <c r="P111" i="16"/>
  <c r="O111" i="16"/>
  <c r="N111" i="16"/>
  <c r="M111" i="16"/>
  <c r="L111" i="16"/>
  <c r="F111" i="16"/>
  <c r="F110" i="16"/>
  <c r="F109" i="16"/>
  <c r="F108" i="16"/>
  <c r="F107" i="16"/>
  <c r="F106" i="16"/>
  <c r="F105" i="16"/>
  <c r="F104" i="16"/>
  <c r="F103" i="16"/>
  <c r="F102" i="16"/>
  <c r="F101" i="16"/>
  <c r="F100" i="16"/>
  <c r="F99" i="16"/>
  <c r="R111" i="16" l="1"/>
  <c r="S111" i="16" s="1"/>
  <c r="T111" i="16" s="1"/>
  <c r="F98" i="16"/>
  <c r="F97" i="16"/>
  <c r="F96" i="16"/>
  <c r="F95" i="16"/>
  <c r="F94" i="16"/>
  <c r="P94" i="16"/>
  <c r="O94" i="16"/>
  <c r="N94" i="16"/>
  <c r="M94" i="16"/>
  <c r="L94" i="16"/>
  <c r="L93" i="16"/>
  <c r="F93" i="16"/>
  <c r="F92" i="16"/>
  <c r="L91" i="16"/>
  <c r="F91" i="16"/>
  <c r="F90" i="16"/>
  <c r="P90" i="16"/>
  <c r="P93" i="16" s="1"/>
  <c r="O90" i="16"/>
  <c r="O93" i="16" s="1"/>
  <c r="N90" i="16"/>
  <c r="N93" i="16" s="1"/>
  <c r="M90" i="16"/>
  <c r="M93" i="16" s="1"/>
  <c r="L90" i="16"/>
  <c r="L92" i="16" s="1"/>
  <c r="F89" i="16"/>
  <c r="P89" i="16"/>
  <c r="O89" i="16"/>
  <c r="N89" i="16"/>
  <c r="M89" i="16"/>
  <c r="L89" i="16"/>
  <c r="F88" i="16"/>
  <c r="P88" i="16"/>
  <c r="O88" i="16"/>
  <c r="N88" i="16"/>
  <c r="M88" i="16"/>
  <c r="L88" i="16"/>
  <c r="F87" i="16"/>
  <c r="P87" i="16"/>
  <c r="O87" i="16"/>
  <c r="N87" i="16"/>
  <c r="M87" i="16"/>
  <c r="L87" i="16"/>
  <c r="F86" i="16"/>
  <c r="P86" i="16"/>
  <c r="O86" i="16"/>
  <c r="N86" i="16"/>
  <c r="M86" i="16"/>
  <c r="L86" i="16"/>
  <c r="F85" i="16"/>
  <c r="P85" i="16"/>
  <c r="O85" i="16"/>
  <c r="N85" i="16"/>
  <c r="M85" i="16"/>
  <c r="L85" i="16"/>
  <c r="P84" i="16"/>
  <c r="O84" i="16"/>
  <c r="N84" i="16"/>
  <c r="M84" i="16"/>
  <c r="L84" i="16"/>
  <c r="F84" i="16"/>
  <c r="P83" i="16"/>
  <c r="O83" i="16"/>
  <c r="N83" i="16"/>
  <c r="M83" i="16"/>
  <c r="L83" i="16"/>
  <c r="F83" i="16"/>
  <c r="P82" i="16"/>
  <c r="P98" i="16" s="1"/>
  <c r="O82" i="16"/>
  <c r="O98" i="16" s="1"/>
  <c r="N82" i="16"/>
  <c r="N98" i="16" s="1"/>
  <c r="M82" i="16"/>
  <c r="M98" i="16" s="1"/>
  <c r="L82" i="16"/>
  <c r="L98" i="16" s="1"/>
  <c r="F82" i="16"/>
  <c r="F81" i="16"/>
  <c r="P81" i="16"/>
  <c r="O81" i="16"/>
  <c r="N81" i="16"/>
  <c r="M81" i="16"/>
  <c r="L81" i="16"/>
  <c r="F80" i="16"/>
  <c r="P80" i="16"/>
  <c r="O80" i="16"/>
  <c r="N80" i="16"/>
  <c r="M80" i="16"/>
  <c r="L80" i="16"/>
  <c r="F79" i="16"/>
  <c r="P79" i="16"/>
  <c r="O79" i="16"/>
  <c r="N79" i="16"/>
  <c r="M79" i="16"/>
  <c r="L79" i="16"/>
  <c r="P78" i="16"/>
  <c r="O78" i="16"/>
  <c r="N78" i="16"/>
  <c r="M78" i="16"/>
  <c r="L78" i="16"/>
  <c r="F78" i="16"/>
  <c r="F77" i="16"/>
  <c r="P77" i="16"/>
  <c r="O77" i="16"/>
  <c r="N77" i="16"/>
  <c r="M77" i="16"/>
  <c r="L77" i="16"/>
  <c r="P76" i="16"/>
  <c r="O76" i="16"/>
  <c r="N76" i="16"/>
  <c r="M76" i="16"/>
  <c r="L76" i="16"/>
  <c r="F76" i="16"/>
  <c r="P75" i="16"/>
  <c r="O75" i="16"/>
  <c r="N75" i="16"/>
  <c r="M75" i="16"/>
  <c r="L75" i="16"/>
  <c r="F74" i="16"/>
  <c r="P74" i="16"/>
  <c r="O74" i="16"/>
  <c r="N74" i="16"/>
  <c r="M74" i="16"/>
  <c r="L74" i="16"/>
  <c r="F73" i="16"/>
  <c r="P73" i="16"/>
  <c r="O73" i="16"/>
  <c r="N73" i="16"/>
  <c r="M73" i="16"/>
  <c r="L73" i="16"/>
  <c r="F72" i="16"/>
  <c r="P72" i="16"/>
  <c r="O72" i="16"/>
  <c r="N72" i="16"/>
  <c r="M72" i="16"/>
  <c r="L72" i="16"/>
  <c r="F71" i="16"/>
  <c r="P71" i="16"/>
  <c r="O71" i="16"/>
  <c r="N71" i="16"/>
  <c r="M71" i="16"/>
  <c r="L71" i="16"/>
  <c r="L96" i="16" l="1"/>
  <c r="L100" i="16"/>
  <c r="L108" i="16"/>
  <c r="L102" i="16"/>
  <c r="L107" i="16"/>
  <c r="L101" i="16"/>
  <c r="L104" i="16"/>
  <c r="L110" i="16"/>
  <c r="L106" i="16"/>
  <c r="L109" i="16"/>
  <c r="L105" i="16"/>
  <c r="L103" i="16"/>
  <c r="L99" i="16"/>
  <c r="M92" i="16"/>
  <c r="M96" i="16"/>
  <c r="N92" i="16"/>
  <c r="N96" i="16"/>
  <c r="N103" i="16"/>
  <c r="N101" i="16"/>
  <c r="N99" i="16"/>
  <c r="N109" i="16"/>
  <c r="N104" i="16"/>
  <c r="N100" i="16"/>
  <c r="N108" i="16"/>
  <c r="N106" i="16"/>
  <c r="N102" i="16"/>
  <c r="N110" i="16"/>
  <c r="N107" i="16"/>
  <c r="N105" i="16"/>
  <c r="O92" i="16"/>
  <c r="O96" i="16"/>
  <c r="M109" i="16"/>
  <c r="M107" i="16"/>
  <c r="M105" i="16"/>
  <c r="M101" i="16"/>
  <c r="M104" i="16"/>
  <c r="M100" i="16"/>
  <c r="M110" i="16"/>
  <c r="M108" i="16"/>
  <c r="M106" i="16"/>
  <c r="M102" i="16"/>
  <c r="M103" i="16"/>
  <c r="M99" i="16"/>
  <c r="P92" i="16"/>
  <c r="P96" i="16"/>
  <c r="O104" i="16"/>
  <c r="O100" i="16"/>
  <c r="O105" i="16"/>
  <c r="O99" i="16"/>
  <c r="O110" i="16"/>
  <c r="O108" i="16"/>
  <c r="O106" i="16"/>
  <c r="O102" i="16"/>
  <c r="O107" i="16"/>
  <c r="O109" i="16"/>
  <c r="O103" i="16"/>
  <c r="O101" i="16"/>
  <c r="P104" i="16"/>
  <c r="P100" i="16"/>
  <c r="P110" i="16"/>
  <c r="P108" i="16"/>
  <c r="P106" i="16"/>
  <c r="P102" i="16"/>
  <c r="P107" i="16"/>
  <c r="P99" i="16"/>
  <c r="P101" i="16"/>
  <c r="P105" i="16"/>
  <c r="P109" i="16"/>
  <c r="P103" i="16"/>
  <c r="L97" i="16"/>
  <c r="L95" i="16"/>
  <c r="M97" i="16"/>
  <c r="M91" i="16"/>
  <c r="M95" i="16"/>
  <c r="N97" i="16"/>
  <c r="N91" i="16"/>
  <c r="N95" i="16"/>
  <c r="O97" i="16"/>
  <c r="O91" i="16"/>
  <c r="O95" i="16"/>
  <c r="P97" i="16"/>
  <c r="P91" i="16"/>
  <c r="P95" i="16"/>
  <c r="R98" i="16"/>
  <c r="S98" i="16" s="1"/>
  <c r="T98" i="16" s="1"/>
  <c r="R94" i="16"/>
  <c r="S94" i="16" s="1"/>
  <c r="T94" i="16" s="1"/>
  <c r="R93" i="16"/>
  <c r="S93" i="16" s="1"/>
  <c r="T93" i="16" s="1"/>
  <c r="R90" i="16"/>
  <c r="S90" i="16" s="1"/>
  <c r="T90" i="16" s="1"/>
  <c r="R89" i="16"/>
  <c r="S89" i="16" s="1"/>
  <c r="T89" i="16" s="1"/>
  <c r="R88" i="16"/>
  <c r="S88" i="16" s="1"/>
  <c r="T88" i="16" s="1"/>
  <c r="R87" i="16"/>
  <c r="S87" i="16" s="1"/>
  <c r="T87" i="16" s="1"/>
  <c r="R86" i="16"/>
  <c r="S86" i="16" s="1"/>
  <c r="T86" i="16" s="1"/>
  <c r="R85" i="16"/>
  <c r="S85" i="16" s="1"/>
  <c r="T85" i="16" s="1"/>
  <c r="R84" i="16"/>
  <c r="R83" i="16"/>
  <c r="R82" i="16"/>
  <c r="S82" i="16" s="1"/>
  <c r="T82" i="16" s="1"/>
  <c r="R81" i="16"/>
  <c r="R80" i="16"/>
  <c r="R79" i="16"/>
  <c r="S79" i="16" s="1"/>
  <c r="T79" i="16" s="1"/>
  <c r="R78" i="16"/>
  <c r="S78" i="16" s="1"/>
  <c r="T78" i="16" s="1"/>
  <c r="R77" i="16"/>
  <c r="S77" i="16" s="1"/>
  <c r="T77" i="16" s="1"/>
  <c r="R76" i="16"/>
  <c r="R75" i="16"/>
  <c r="S75" i="16" s="1"/>
  <c r="T75" i="16" s="1"/>
  <c r="R74" i="16"/>
  <c r="R73" i="16"/>
  <c r="S73" i="16" s="1"/>
  <c r="T73" i="16" s="1"/>
  <c r="R72" i="16"/>
  <c r="R71" i="16"/>
  <c r="P70" i="16"/>
  <c r="O70" i="16"/>
  <c r="N70" i="16"/>
  <c r="M70" i="16"/>
  <c r="L70" i="16"/>
  <c r="F70" i="16"/>
  <c r="F69" i="16"/>
  <c r="P69" i="16"/>
  <c r="O69" i="16"/>
  <c r="N69" i="16"/>
  <c r="M69" i="16"/>
  <c r="L69" i="16"/>
  <c r="F68" i="16"/>
  <c r="P68" i="16"/>
  <c r="O68" i="16"/>
  <c r="N68" i="16"/>
  <c r="M68" i="16"/>
  <c r="L68" i="16"/>
  <c r="F67" i="16"/>
  <c r="P67" i="16"/>
  <c r="O67" i="16"/>
  <c r="N67" i="16"/>
  <c r="M67" i="16"/>
  <c r="L67" i="16"/>
  <c r="F66" i="16"/>
  <c r="P66" i="16"/>
  <c r="O66" i="16"/>
  <c r="N66" i="16"/>
  <c r="M66" i="16"/>
  <c r="L66" i="16"/>
  <c r="F63" i="16"/>
  <c r="P63" i="16"/>
  <c r="O63" i="16"/>
  <c r="N63" i="16"/>
  <c r="M63" i="16"/>
  <c r="L63" i="16"/>
  <c r="P62" i="16"/>
  <c r="O62" i="16"/>
  <c r="N62" i="16"/>
  <c r="M62" i="16"/>
  <c r="L62" i="16"/>
  <c r="F62" i="16"/>
  <c r="P61" i="16"/>
  <c r="O61" i="16"/>
  <c r="N61" i="16"/>
  <c r="M61" i="16"/>
  <c r="L61" i="16"/>
  <c r="F61" i="16"/>
  <c r="F60" i="16"/>
  <c r="P60" i="16"/>
  <c r="O60" i="16"/>
  <c r="N60" i="16"/>
  <c r="M60" i="16"/>
  <c r="L60" i="16"/>
  <c r="P59" i="16"/>
  <c r="O59" i="16"/>
  <c r="N59" i="16"/>
  <c r="M59" i="16"/>
  <c r="L59" i="16"/>
  <c r="F59" i="16"/>
  <c r="F58" i="16"/>
  <c r="P58" i="16"/>
  <c r="O58" i="16"/>
  <c r="N58" i="16"/>
  <c r="M58" i="16"/>
  <c r="L58" i="16"/>
  <c r="F57" i="16"/>
  <c r="P57" i="16"/>
  <c r="O57" i="16"/>
  <c r="N57" i="16"/>
  <c r="M57" i="16"/>
  <c r="L57" i="16"/>
  <c r="P56" i="16"/>
  <c r="O56" i="16"/>
  <c r="N56" i="16"/>
  <c r="M56" i="16"/>
  <c r="L56" i="16"/>
  <c r="F56" i="16"/>
  <c r="P55" i="16"/>
  <c r="O55" i="16"/>
  <c r="N55" i="16"/>
  <c r="M55" i="16"/>
  <c r="L55" i="16"/>
  <c r="F55" i="16"/>
  <c r="P54" i="16"/>
  <c r="O54" i="16"/>
  <c r="N54" i="16"/>
  <c r="M54" i="16"/>
  <c r="L54" i="16"/>
  <c r="F54" i="16"/>
  <c r="F53" i="16"/>
  <c r="F52" i="16"/>
  <c r="F51" i="16"/>
  <c r="F50" i="16"/>
  <c r="F49" i="16"/>
  <c r="F48" i="16"/>
  <c r="F47" i="16"/>
  <c r="P47" i="16"/>
  <c r="O47" i="16"/>
  <c r="N47" i="16"/>
  <c r="M47" i="16"/>
  <c r="L47" i="16"/>
  <c r="F46" i="16"/>
  <c r="P46" i="16"/>
  <c r="O46" i="16"/>
  <c r="N46" i="16"/>
  <c r="M46" i="16"/>
  <c r="L46" i="16"/>
  <c r="F45" i="16"/>
  <c r="P45" i="16"/>
  <c r="O45" i="16"/>
  <c r="N45" i="16"/>
  <c r="M45" i="16"/>
  <c r="L45" i="16"/>
  <c r="F44" i="16"/>
  <c r="P43" i="16"/>
  <c r="O43" i="16"/>
  <c r="N43" i="16"/>
  <c r="M43" i="16"/>
  <c r="L43" i="16"/>
  <c r="F43" i="16"/>
  <c r="F42" i="16"/>
  <c r="F41" i="16"/>
  <c r="F40" i="16"/>
  <c r="F39" i="16"/>
  <c r="F38" i="16"/>
  <c r="F37" i="16"/>
  <c r="P37" i="16"/>
  <c r="O37" i="16"/>
  <c r="N37" i="16"/>
  <c r="M37" i="16"/>
  <c r="L37" i="16"/>
  <c r="F36" i="16"/>
  <c r="F35" i="16"/>
  <c r="P34" i="16"/>
  <c r="O34" i="16"/>
  <c r="N34" i="16"/>
  <c r="M34" i="16"/>
  <c r="L34" i="16"/>
  <c r="F34" i="16"/>
  <c r="F31" i="16"/>
  <c r="F30" i="16"/>
  <c r="F29" i="16"/>
  <c r="F28" i="16"/>
  <c r="R92" i="16" l="1"/>
  <c r="S92" i="16" s="1"/>
  <c r="T92" i="16" s="1"/>
  <c r="R96" i="16"/>
  <c r="S96" i="16" s="1"/>
  <c r="T96" i="16" s="1"/>
  <c r="R97" i="16"/>
  <c r="R95" i="16"/>
  <c r="S95" i="16" s="1"/>
  <c r="T95" i="16" s="1"/>
  <c r="R100" i="16"/>
  <c r="S100" i="16" s="1"/>
  <c r="T100" i="16" s="1"/>
  <c r="R91" i="16"/>
  <c r="S91" i="16" s="1"/>
  <c r="T91" i="16" s="1"/>
  <c r="L147" i="16"/>
  <c r="L151" i="16"/>
  <c r="L149" i="16"/>
  <c r="L145" i="16"/>
  <c r="L150" i="16"/>
  <c r="L146" i="16"/>
  <c r="L144" i="16"/>
  <c r="L148" i="16"/>
  <c r="N150" i="16"/>
  <c r="N146" i="16"/>
  <c r="N144" i="16"/>
  <c r="N148" i="16"/>
  <c r="N147" i="16"/>
  <c r="N151" i="16"/>
  <c r="N145" i="16"/>
  <c r="N149" i="16"/>
  <c r="R103" i="16"/>
  <c r="S103" i="16" s="1"/>
  <c r="T103" i="16" s="1"/>
  <c r="R105" i="16"/>
  <c r="O148" i="16"/>
  <c r="O144" i="16"/>
  <c r="O151" i="16"/>
  <c r="O149" i="16"/>
  <c r="O145" i="16"/>
  <c r="O147" i="16"/>
  <c r="O150" i="16"/>
  <c r="O146" i="16"/>
  <c r="P150" i="16"/>
  <c r="P146" i="16"/>
  <c r="P144" i="16"/>
  <c r="P147" i="16"/>
  <c r="P151" i="16"/>
  <c r="P149" i="16"/>
  <c r="P145" i="16"/>
  <c r="P148" i="16"/>
  <c r="R109" i="16"/>
  <c r="S109" i="16" s="1"/>
  <c r="T109" i="16" s="1"/>
  <c r="L161" i="16"/>
  <c r="L165" i="16"/>
  <c r="L163" i="16"/>
  <c r="L160" i="16"/>
  <c r="L158" i="16"/>
  <c r="L159" i="16"/>
  <c r="L164" i="16"/>
  <c r="L155" i="16"/>
  <c r="L153" i="16"/>
  <c r="L156" i="16"/>
  <c r="L154" i="16"/>
  <c r="L124" i="16"/>
  <c r="L121" i="16"/>
  <c r="L119" i="16"/>
  <c r="L117" i="16"/>
  <c r="L115" i="16"/>
  <c r="L123" i="16"/>
  <c r="L125" i="16"/>
  <c r="L122" i="16"/>
  <c r="L118" i="16"/>
  <c r="L116" i="16"/>
  <c r="L114" i="16"/>
  <c r="L120" i="16"/>
  <c r="L113" i="16"/>
  <c r="L112" i="16"/>
  <c r="R106" i="16"/>
  <c r="S106" i="16" s="1"/>
  <c r="T106" i="16" s="1"/>
  <c r="L129" i="16"/>
  <c r="L127" i="16"/>
  <c r="L130" i="16"/>
  <c r="L128" i="16"/>
  <c r="R110" i="16"/>
  <c r="S110" i="16" s="1"/>
  <c r="T110" i="16" s="1"/>
  <c r="M165" i="16"/>
  <c r="M163" i="16"/>
  <c r="M160" i="16"/>
  <c r="M158" i="16"/>
  <c r="M161" i="16"/>
  <c r="M159" i="16"/>
  <c r="M164" i="16"/>
  <c r="N165" i="16"/>
  <c r="N163" i="16"/>
  <c r="N160" i="16"/>
  <c r="N158" i="16"/>
  <c r="N161" i="16"/>
  <c r="N159" i="16"/>
  <c r="N164" i="16"/>
  <c r="N156" i="16"/>
  <c r="N154" i="16"/>
  <c r="N153" i="16"/>
  <c r="N155" i="16"/>
  <c r="M129" i="16"/>
  <c r="M130" i="16"/>
  <c r="M128" i="16"/>
  <c r="M127" i="16"/>
  <c r="N124" i="16"/>
  <c r="N121" i="16"/>
  <c r="N119" i="16"/>
  <c r="N117" i="16"/>
  <c r="N115" i="16"/>
  <c r="N125" i="16"/>
  <c r="N122" i="16"/>
  <c r="N118" i="16"/>
  <c r="N116" i="16"/>
  <c r="N120" i="16"/>
  <c r="N114" i="16"/>
  <c r="N123" i="16"/>
  <c r="N112" i="16"/>
  <c r="N113" i="16"/>
  <c r="R104" i="16"/>
  <c r="M156" i="16"/>
  <c r="M154" i="16"/>
  <c r="M155" i="16"/>
  <c r="M153" i="16"/>
  <c r="N127" i="16"/>
  <c r="N130" i="16"/>
  <c r="N128" i="16"/>
  <c r="N129" i="16"/>
  <c r="O123" i="16"/>
  <c r="O119" i="16"/>
  <c r="O115" i="16"/>
  <c r="O125" i="16"/>
  <c r="O122" i="16"/>
  <c r="O118" i="16"/>
  <c r="O120" i="16"/>
  <c r="O116" i="16"/>
  <c r="O114" i="16"/>
  <c r="O124" i="16"/>
  <c r="O121" i="16"/>
  <c r="O117" i="16"/>
  <c r="O112" i="16"/>
  <c r="O113" i="16"/>
  <c r="R101" i="16"/>
  <c r="P161" i="16"/>
  <c r="P159" i="16"/>
  <c r="P164" i="16"/>
  <c r="P165" i="16"/>
  <c r="P163" i="16"/>
  <c r="P160" i="16"/>
  <c r="P158" i="16"/>
  <c r="P155" i="16"/>
  <c r="P153" i="16"/>
  <c r="P156" i="16"/>
  <c r="P154" i="16"/>
  <c r="O127" i="16"/>
  <c r="O130" i="16"/>
  <c r="O128" i="16"/>
  <c r="O129" i="16"/>
  <c r="P118" i="16"/>
  <c r="P121" i="16"/>
  <c r="P117" i="16"/>
  <c r="P125" i="16"/>
  <c r="P122" i="16"/>
  <c r="P120" i="16"/>
  <c r="P116" i="16"/>
  <c r="P114" i="16"/>
  <c r="P123" i="16"/>
  <c r="P124" i="16"/>
  <c r="P119" i="16"/>
  <c r="P115" i="16"/>
  <c r="P112" i="16"/>
  <c r="P113" i="16"/>
  <c r="R107" i="16"/>
  <c r="L182" i="16"/>
  <c r="L188" i="16"/>
  <c r="L184" i="16"/>
  <c r="L180" i="16"/>
  <c r="L178" i="16"/>
  <c r="L185" i="16"/>
  <c r="L190" i="16"/>
  <c r="L186" i="16"/>
  <c r="L187" i="16"/>
  <c r="L175" i="16"/>
  <c r="L189" i="16"/>
  <c r="L183" i="16"/>
  <c r="L181" i="16"/>
  <c r="L179" i="16"/>
  <c r="L191" i="16"/>
  <c r="L173" i="16"/>
  <c r="L169" i="16"/>
  <c r="L176" i="16"/>
  <c r="L171" i="16"/>
  <c r="L167" i="16"/>
  <c r="L177" i="16"/>
  <c r="L174" i="16"/>
  <c r="L172" i="16"/>
  <c r="L170" i="16"/>
  <c r="L168" i="16"/>
  <c r="M124" i="16"/>
  <c r="M119" i="16"/>
  <c r="M115" i="16"/>
  <c r="M123" i="16"/>
  <c r="M121" i="16"/>
  <c r="M117" i="16"/>
  <c r="M116" i="16"/>
  <c r="M125" i="16"/>
  <c r="M122" i="16"/>
  <c r="M118" i="16"/>
  <c r="M120" i="16"/>
  <c r="M114" i="16"/>
  <c r="M113" i="16"/>
  <c r="M112" i="16"/>
  <c r="M190" i="16"/>
  <c r="M188" i="16"/>
  <c r="M184" i="16"/>
  <c r="M180" i="16"/>
  <c r="M178" i="16"/>
  <c r="M185" i="16"/>
  <c r="M186" i="16"/>
  <c r="M182" i="16"/>
  <c r="M191" i="16"/>
  <c r="M187" i="16"/>
  <c r="M189" i="16"/>
  <c r="M183" i="16"/>
  <c r="M181" i="16"/>
  <c r="M179" i="16"/>
  <c r="M175" i="16"/>
  <c r="M173" i="16"/>
  <c r="M169" i="16"/>
  <c r="M176" i="16"/>
  <c r="M171" i="16"/>
  <c r="M167" i="16"/>
  <c r="M177" i="16"/>
  <c r="M174" i="16"/>
  <c r="M172" i="16"/>
  <c r="M170" i="16"/>
  <c r="M168" i="16"/>
  <c r="N185" i="16"/>
  <c r="N187" i="16"/>
  <c r="N175" i="16"/>
  <c r="N186" i="16"/>
  <c r="N182" i="16"/>
  <c r="N190" i="16"/>
  <c r="N184" i="16"/>
  <c r="N178" i="16"/>
  <c r="N191" i="16"/>
  <c r="N189" i="16"/>
  <c r="N183" i="16"/>
  <c r="N181" i="16"/>
  <c r="N179" i="16"/>
  <c r="N188" i="16"/>
  <c r="N180" i="16"/>
  <c r="N173" i="16"/>
  <c r="N169" i="16"/>
  <c r="N176" i="16"/>
  <c r="N171" i="16"/>
  <c r="N167" i="16"/>
  <c r="N177" i="16"/>
  <c r="N174" i="16"/>
  <c r="N172" i="16"/>
  <c r="N170" i="16"/>
  <c r="N168" i="16"/>
  <c r="O155" i="16"/>
  <c r="O153" i="16"/>
  <c r="O156" i="16"/>
  <c r="O154" i="16"/>
  <c r="O185" i="16"/>
  <c r="O187" i="16"/>
  <c r="O189" i="16"/>
  <c r="O183" i="16"/>
  <c r="O181" i="16"/>
  <c r="O179" i="16"/>
  <c r="O175" i="16"/>
  <c r="O188" i="16"/>
  <c r="O180" i="16"/>
  <c r="O178" i="16"/>
  <c r="O191" i="16"/>
  <c r="O186" i="16"/>
  <c r="O182" i="16"/>
  <c r="O190" i="16"/>
  <c r="O184" i="16"/>
  <c r="O176" i="16"/>
  <c r="O171" i="16"/>
  <c r="O167" i="16"/>
  <c r="O177" i="16"/>
  <c r="O174" i="16"/>
  <c r="O172" i="16"/>
  <c r="O170" i="16"/>
  <c r="O168" i="16"/>
  <c r="O173" i="16"/>
  <c r="O169" i="16"/>
  <c r="P127" i="16"/>
  <c r="P130" i="16"/>
  <c r="P128" i="16"/>
  <c r="P129" i="16"/>
  <c r="R102" i="16"/>
  <c r="S102" i="16" s="1"/>
  <c r="T102" i="16" s="1"/>
  <c r="O164" i="16"/>
  <c r="O161" i="16"/>
  <c r="O159" i="16"/>
  <c r="O165" i="16"/>
  <c r="O163" i="16"/>
  <c r="O160" i="16"/>
  <c r="O158" i="16"/>
  <c r="P185" i="16"/>
  <c r="P187" i="16"/>
  <c r="P189" i="16"/>
  <c r="P183" i="16"/>
  <c r="P181" i="16"/>
  <c r="P179" i="16"/>
  <c r="P186" i="16"/>
  <c r="P182" i="16"/>
  <c r="P184" i="16"/>
  <c r="P180" i="16"/>
  <c r="P175" i="16"/>
  <c r="P191" i="16"/>
  <c r="P190" i="16"/>
  <c r="P188" i="16"/>
  <c r="P178" i="16"/>
  <c r="P177" i="16"/>
  <c r="P174" i="16"/>
  <c r="P172" i="16"/>
  <c r="P170" i="16"/>
  <c r="P168" i="16"/>
  <c r="P173" i="16"/>
  <c r="P169" i="16"/>
  <c r="P176" i="16"/>
  <c r="P171" i="16"/>
  <c r="P167" i="16"/>
  <c r="R108" i="16"/>
  <c r="M151" i="16"/>
  <c r="M149" i="16"/>
  <c r="M145" i="16"/>
  <c r="M150" i="16"/>
  <c r="M146" i="16"/>
  <c r="M144" i="16"/>
  <c r="M148" i="16"/>
  <c r="M147" i="16"/>
  <c r="R99" i="16"/>
  <c r="S99" i="16" s="1"/>
  <c r="T99" i="16" s="1"/>
  <c r="R70" i="16"/>
  <c r="S70" i="16" s="1"/>
  <c r="T70" i="16" s="1"/>
  <c r="R69" i="16"/>
  <c r="S69" i="16" s="1"/>
  <c r="T69" i="16" s="1"/>
  <c r="R68" i="16"/>
  <c r="S68" i="16" s="1"/>
  <c r="T68" i="16" s="1"/>
  <c r="R67" i="16"/>
  <c r="S67" i="16" s="1"/>
  <c r="T67" i="16" s="1"/>
  <c r="R66" i="16"/>
  <c r="S66" i="16" s="1"/>
  <c r="T66" i="16" s="1"/>
  <c r="R63" i="16"/>
  <c r="R62" i="16"/>
  <c r="S62" i="16" s="1"/>
  <c r="T62" i="16" s="1"/>
  <c r="R61" i="16"/>
  <c r="S61" i="16" s="1"/>
  <c r="T61" i="16" s="1"/>
  <c r="R60" i="16"/>
  <c r="R59" i="16"/>
  <c r="R58" i="16"/>
  <c r="S58" i="16" s="1"/>
  <c r="T58" i="16" s="1"/>
  <c r="R57" i="16"/>
  <c r="S57" i="16" s="1"/>
  <c r="T57" i="16" s="1"/>
  <c r="R56" i="16"/>
  <c r="S56" i="16" s="1"/>
  <c r="T56" i="16" s="1"/>
  <c r="R55" i="16"/>
  <c r="S55" i="16" s="1"/>
  <c r="T55" i="16" s="1"/>
  <c r="R54" i="16"/>
  <c r="S54" i="16" s="1"/>
  <c r="T54" i="16" s="1"/>
  <c r="R47" i="16"/>
  <c r="R46" i="16"/>
  <c r="R45" i="16"/>
  <c r="S45" i="16" s="1"/>
  <c r="T45" i="16" s="1"/>
  <c r="R43" i="16"/>
  <c r="S43" i="16" s="1"/>
  <c r="T43" i="16" s="1"/>
  <c r="R37" i="16"/>
  <c r="S37" i="16" s="1"/>
  <c r="T37" i="16" s="1"/>
  <c r="R34" i="16"/>
  <c r="S34" i="16" s="1"/>
  <c r="T34" i="16" s="1"/>
  <c r="F27" i="16"/>
  <c r="P27" i="16"/>
  <c r="O27" i="16"/>
  <c r="N27" i="16"/>
  <c r="M27" i="16"/>
  <c r="L27" i="16"/>
  <c r="F26" i="16"/>
  <c r="F25" i="16"/>
  <c r="F24" i="16"/>
  <c r="P23" i="16"/>
  <c r="O23" i="16"/>
  <c r="N23" i="16"/>
  <c r="M23" i="16"/>
  <c r="L23" i="16"/>
  <c r="F23" i="16"/>
  <c r="F22" i="16"/>
  <c r="P22" i="16"/>
  <c r="O22" i="16"/>
  <c r="N22" i="16"/>
  <c r="M22" i="16"/>
  <c r="L22" i="16"/>
  <c r="F21" i="16"/>
  <c r="P21" i="16"/>
  <c r="O21" i="16"/>
  <c r="N21" i="16"/>
  <c r="M21" i="16"/>
  <c r="L21" i="16"/>
  <c r="F20" i="16"/>
  <c r="P20" i="16"/>
  <c r="O20" i="16"/>
  <c r="N20" i="16"/>
  <c r="M20" i="16"/>
  <c r="L20" i="16"/>
  <c r="P19" i="16"/>
  <c r="O19" i="16"/>
  <c r="N19" i="16"/>
  <c r="M19" i="16"/>
  <c r="L19" i="16"/>
  <c r="F19" i="16"/>
  <c r="F18" i="16"/>
  <c r="F17" i="16"/>
  <c r="F16" i="16"/>
  <c r="F13" i="16"/>
  <c r="F12" i="16"/>
  <c r="F11" i="16"/>
  <c r="F10" i="16"/>
  <c r="F9" i="16"/>
  <c r="F8" i="16"/>
  <c r="F7" i="16"/>
  <c r="F3" i="16"/>
  <c r="F2" i="16"/>
  <c r="L196" i="16" l="1"/>
  <c r="P35" i="16"/>
  <c r="P36" i="16"/>
  <c r="R173" i="16"/>
  <c r="S173" i="16" s="1"/>
  <c r="T173" i="16" s="1"/>
  <c r="R180" i="16"/>
  <c r="S180" i="16" s="1"/>
  <c r="R112" i="16"/>
  <c r="S112" i="16" s="1"/>
  <c r="T112" i="16" s="1"/>
  <c r="R121" i="16"/>
  <c r="R161" i="16"/>
  <c r="S161" i="16" s="1"/>
  <c r="T161" i="16" s="1"/>
  <c r="P31" i="16"/>
  <c r="P29" i="16"/>
  <c r="P28" i="16"/>
  <c r="P30" i="16"/>
  <c r="R191" i="16"/>
  <c r="S191" i="16" s="1"/>
  <c r="T191" i="16" s="1"/>
  <c r="R184" i="16"/>
  <c r="S184" i="16" s="1"/>
  <c r="T184" i="16" s="1"/>
  <c r="R113" i="16"/>
  <c r="S113" i="16" s="1"/>
  <c r="T113" i="16" s="1"/>
  <c r="R124" i="16"/>
  <c r="S124" i="16" s="1"/>
  <c r="T124" i="16" s="1"/>
  <c r="M28" i="16"/>
  <c r="M30" i="16"/>
  <c r="M31" i="16"/>
  <c r="M29" i="16"/>
  <c r="R179" i="16"/>
  <c r="R188" i="16"/>
  <c r="S188" i="16" s="1"/>
  <c r="T188" i="16" s="1"/>
  <c r="R127" i="16"/>
  <c r="R120" i="16"/>
  <c r="S120" i="16" s="1"/>
  <c r="T120" i="16" s="1"/>
  <c r="T192" i="16" s="1"/>
  <c r="R154" i="16"/>
  <c r="S154" i="16" s="1"/>
  <c r="T154" i="16" s="1"/>
  <c r="L36" i="16"/>
  <c r="L35" i="16"/>
  <c r="R168" i="16"/>
  <c r="S168" i="16" s="1"/>
  <c r="T168" i="16" s="1"/>
  <c r="R181" i="16"/>
  <c r="S181" i="16" s="1"/>
  <c r="T181" i="16" s="1"/>
  <c r="R182" i="16"/>
  <c r="S182" i="16" s="1"/>
  <c r="T182" i="16" s="1"/>
  <c r="R114" i="16"/>
  <c r="S114" i="16" s="1"/>
  <c r="T114" i="16" s="1"/>
  <c r="R156" i="16"/>
  <c r="S156" i="16" s="1"/>
  <c r="T156" i="16" s="1"/>
  <c r="O31" i="16"/>
  <c r="O29" i="16"/>
  <c r="O28" i="16"/>
  <c r="O30" i="16"/>
  <c r="R170" i="16"/>
  <c r="S170" i="16" s="1"/>
  <c r="T170" i="16" s="1"/>
  <c r="R183" i="16"/>
  <c r="S183" i="16" s="1"/>
  <c r="T183" i="16" s="1"/>
  <c r="R129" i="16"/>
  <c r="R116" i="16"/>
  <c r="R153" i="16"/>
  <c r="S153" i="16" s="1"/>
  <c r="T153" i="16" s="1"/>
  <c r="R148" i="16"/>
  <c r="N30" i="16"/>
  <c r="N31" i="16"/>
  <c r="N29" i="16"/>
  <c r="N28" i="16"/>
  <c r="R172" i="16"/>
  <c r="S172" i="16" s="1"/>
  <c r="T172" i="16" s="1"/>
  <c r="R189" i="16"/>
  <c r="S189" i="16" s="1"/>
  <c r="T189" i="16" s="1"/>
  <c r="R118" i="16"/>
  <c r="R155" i="16"/>
  <c r="R144" i="16"/>
  <c r="S144" i="16" s="1"/>
  <c r="T144" i="16" s="1"/>
  <c r="L28" i="16"/>
  <c r="L30" i="16"/>
  <c r="L31" i="16"/>
  <c r="L29" i="16"/>
  <c r="R174" i="16"/>
  <c r="R175" i="16"/>
  <c r="S175" i="16" s="1"/>
  <c r="T175" i="16" s="1"/>
  <c r="R122" i="16"/>
  <c r="R164" i="16"/>
  <c r="S164" i="16" s="1"/>
  <c r="T164" i="16" s="1"/>
  <c r="R146" i="16"/>
  <c r="R177" i="16"/>
  <c r="S177" i="16" s="1"/>
  <c r="T177" i="16" s="1"/>
  <c r="R187" i="16"/>
  <c r="R125" i="16"/>
  <c r="R159" i="16"/>
  <c r="S159" i="16" s="1"/>
  <c r="T159" i="16" s="1"/>
  <c r="R150" i="16"/>
  <c r="S150" i="16" s="1"/>
  <c r="T150" i="16" s="1"/>
  <c r="R167" i="16"/>
  <c r="S167" i="16" s="1"/>
  <c r="T167" i="16" s="1"/>
  <c r="R186" i="16"/>
  <c r="S186" i="16" s="1"/>
  <c r="T186" i="16" s="1"/>
  <c r="R128" i="16"/>
  <c r="S128" i="16" s="1"/>
  <c r="T128" i="16" s="1"/>
  <c r="R123" i="16"/>
  <c r="R158" i="16"/>
  <c r="S158" i="16" s="1"/>
  <c r="T158" i="16" s="1"/>
  <c r="R145" i="16"/>
  <c r="R171" i="16"/>
  <c r="S171" i="16" s="1"/>
  <c r="T171" i="16" s="1"/>
  <c r="R190" i="16"/>
  <c r="S190" i="16" s="1"/>
  <c r="T190" i="16" s="1"/>
  <c r="R130" i="16"/>
  <c r="S130" i="16" s="1"/>
  <c r="T130" i="16" s="1"/>
  <c r="R115" i="16"/>
  <c r="S115" i="16" s="1"/>
  <c r="T115" i="16" s="1"/>
  <c r="R160" i="16"/>
  <c r="S160" i="16" s="1"/>
  <c r="T160" i="16" s="1"/>
  <c r="R149" i="16"/>
  <c r="S149" i="16" s="1"/>
  <c r="T149" i="16" s="1"/>
  <c r="N35" i="16"/>
  <c r="N36" i="16"/>
  <c r="R176" i="16"/>
  <c r="S176" i="16" s="1"/>
  <c r="T176" i="16" s="1"/>
  <c r="R185" i="16"/>
  <c r="S185" i="16" s="1"/>
  <c r="T185" i="16" s="1"/>
  <c r="R117" i="16"/>
  <c r="S117" i="16" s="1"/>
  <c r="T117" i="16" s="1"/>
  <c r="R163" i="16"/>
  <c r="R151" i="16"/>
  <c r="S151" i="16" s="1"/>
  <c r="T151" i="16" s="1"/>
  <c r="O35" i="16"/>
  <c r="O36" i="16"/>
  <c r="S47" i="16"/>
  <c r="T47" i="16" s="1"/>
  <c r="M35" i="16"/>
  <c r="M36" i="16"/>
  <c r="R169" i="16"/>
  <c r="S169" i="16" s="1"/>
  <c r="T169" i="16" s="1"/>
  <c r="R178" i="16"/>
  <c r="R119" i="16"/>
  <c r="R165" i="16"/>
  <c r="S165" i="16" s="1"/>
  <c r="T165" i="16" s="1"/>
  <c r="R147" i="16"/>
  <c r="S147" i="16" s="1"/>
  <c r="T147" i="16" s="1"/>
  <c r="S63" i="16"/>
  <c r="T63" i="16" s="1"/>
  <c r="R27" i="16"/>
  <c r="S27" i="16" s="1"/>
  <c r="T27" i="16" s="1"/>
  <c r="R23" i="16"/>
  <c r="S23" i="16" s="1"/>
  <c r="T23" i="16" s="1"/>
  <c r="R22" i="16"/>
  <c r="S22" i="16" s="1"/>
  <c r="T22" i="16" s="1"/>
  <c r="R21" i="16"/>
  <c r="S21" i="16" s="1"/>
  <c r="T21" i="16" s="1"/>
  <c r="R20" i="16"/>
  <c r="S20" i="16" s="1"/>
  <c r="T20" i="16" s="1"/>
  <c r="R19" i="16"/>
  <c r="S19" i="16" s="1"/>
  <c r="T19" i="16" s="1"/>
  <c r="H209" i="14"/>
  <c r="O162" i="14"/>
  <c r="N162" i="14"/>
  <c r="M162" i="14"/>
  <c r="L162" i="14"/>
  <c r="P169" i="14"/>
  <c r="O169" i="14"/>
  <c r="N169" i="14"/>
  <c r="M169" i="14"/>
  <c r="L169" i="14"/>
  <c r="F169" i="14"/>
  <c r="P166" i="14"/>
  <c r="O166" i="14"/>
  <c r="N166" i="14"/>
  <c r="M166" i="14"/>
  <c r="L166" i="14"/>
  <c r="F166" i="14"/>
  <c r="P206" i="14"/>
  <c r="O206" i="14"/>
  <c r="N206" i="14"/>
  <c r="M206" i="14"/>
  <c r="L206" i="14"/>
  <c r="P205" i="14"/>
  <c r="O205" i="14"/>
  <c r="N205" i="14"/>
  <c r="M205" i="14"/>
  <c r="L205" i="14"/>
  <c r="P204" i="14"/>
  <c r="O204" i="14"/>
  <c r="N204" i="14"/>
  <c r="M204" i="14"/>
  <c r="L204" i="14"/>
  <c r="P203" i="14"/>
  <c r="O203" i="14"/>
  <c r="N203" i="14" a="1"/>
  <c r="N203" i="14" s="1"/>
  <c r="M203" i="14"/>
  <c r="L203" i="14"/>
  <c r="P202" i="14"/>
  <c r="O202" i="14"/>
  <c r="N202" i="14"/>
  <c r="M202" i="14"/>
  <c r="L202" i="14"/>
  <c r="P201" i="14"/>
  <c r="O201" i="14"/>
  <c r="N201" i="14"/>
  <c r="M201" i="14"/>
  <c r="L201" i="14"/>
  <c r="P200" i="14"/>
  <c r="O200" i="14"/>
  <c r="N200" i="14"/>
  <c r="M200" i="14"/>
  <c r="L200" i="14"/>
  <c r="P199" i="14"/>
  <c r="O199" i="14"/>
  <c r="N199" i="14"/>
  <c r="M199" i="14"/>
  <c r="L199" i="14"/>
  <c r="P198" i="14"/>
  <c r="O198" i="14"/>
  <c r="N198" i="14"/>
  <c r="M198" i="14"/>
  <c r="L198" i="14"/>
  <c r="P197" i="14"/>
  <c r="O197" i="14"/>
  <c r="N197" i="14"/>
  <c r="M197" i="14"/>
  <c r="L197" i="14"/>
  <c r="P196" i="14"/>
  <c r="O196" i="14"/>
  <c r="M196" i="14"/>
  <c r="P195" i="14"/>
  <c r="O195" i="14"/>
  <c r="N195" i="14"/>
  <c r="M195" i="14"/>
  <c r="L195" i="14"/>
  <c r="P194" i="14"/>
  <c r="O194" i="14"/>
  <c r="N194" i="14"/>
  <c r="M194" i="14"/>
  <c r="L194" i="14"/>
  <c r="O193" i="14"/>
  <c r="N193" i="14"/>
  <c r="M193" i="14"/>
  <c r="L193" i="14"/>
  <c r="P193" i="14"/>
  <c r="P192" i="14"/>
  <c r="O192" i="14"/>
  <c r="N192" i="14"/>
  <c r="M192" i="14"/>
  <c r="L192" i="14"/>
  <c r="P191" i="14"/>
  <c r="O191" i="14"/>
  <c r="N191" i="14"/>
  <c r="M191" i="14"/>
  <c r="L191" i="14"/>
  <c r="P190" i="14"/>
  <c r="O190" i="14"/>
  <c r="N190" i="14"/>
  <c r="M190" i="14"/>
  <c r="L190" i="14"/>
  <c r="P189" i="14"/>
  <c r="O189" i="14"/>
  <c r="N189" i="14"/>
  <c r="M189" i="14"/>
  <c r="L189" i="14"/>
  <c r="P188" i="14"/>
  <c r="O188" i="14"/>
  <c r="N188" i="14"/>
  <c r="M188" i="14"/>
  <c r="L188" i="14"/>
  <c r="P187" i="14"/>
  <c r="O187" i="14"/>
  <c r="N187" i="14"/>
  <c r="M187" i="14"/>
  <c r="L187" i="14"/>
  <c r="P186" i="14"/>
  <c r="O186" i="14"/>
  <c r="N186" i="14"/>
  <c r="M186" i="14"/>
  <c r="L186" i="14"/>
  <c r="P185" i="14"/>
  <c r="O185" i="14"/>
  <c r="N185" i="14"/>
  <c r="M185" i="14"/>
  <c r="L185" i="14"/>
  <c r="P184" i="14"/>
  <c r="O184" i="14"/>
  <c r="N184" i="14"/>
  <c r="M184" i="14"/>
  <c r="L184" i="14"/>
  <c r="P183" i="14"/>
  <c r="O183" i="14"/>
  <c r="N183" i="14"/>
  <c r="M183" i="14"/>
  <c r="L183" i="14"/>
  <c r="P208" i="14"/>
  <c r="O208" i="14"/>
  <c r="N208" i="14"/>
  <c r="M208" i="14"/>
  <c r="L208" i="14"/>
  <c r="P181" i="14"/>
  <c r="O181" i="14"/>
  <c r="N181" i="14" a="1"/>
  <c r="N181" i="14" s="1"/>
  <c r="M181" i="14"/>
  <c r="L181" i="14"/>
  <c r="P180" i="14"/>
  <c r="O180" i="14"/>
  <c r="N180" i="14"/>
  <c r="M180" i="14" a="1"/>
  <c r="M180" i="14" s="1"/>
  <c r="L180" i="14"/>
  <c r="P179" i="14"/>
  <c r="O179" i="14"/>
  <c r="N179" i="14"/>
  <c r="M179" i="14"/>
  <c r="L179" i="14"/>
  <c r="P178" i="14"/>
  <c r="O178" i="14"/>
  <c r="N178" i="14"/>
  <c r="M178" i="14"/>
  <c r="L178" i="14"/>
  <c r="P175" i="14"/>
  <c r="O175" i="14"/>
  <c r="N175" i="14"/>
  <c r="M175" i="14"/>
  <c r="L175" i="14"/>
  <c r="P174" i="14"/>
  <c r="O174" i="14"/>
  <c r="N174" i="14"/>
  <c r="M174" i="14"/>
  <c r="L174" i="14"/>
  <c r="P173" i="14"/>
  <c r="O173" i="14"/>
  <c r="N173" i="14"/>
  <c r="M173" i="14"/>
  <c r="L173" i="14"/>
  <c r="P172" i="14"/>
  <c r="O172" i="14"/>
  <c r="N172" i="14"/>
  <c r="M172" i="14"/>
  <c r="L172" i="14"/>
  <c r="P171" i="14"/>
  <c r="O171" i="14"/>
  <c r="N171" i="14"/>
  <c r="M171" i="14"/>
  <c r="L171" i="14"/>
  <c r="P170" i="14"/>
  <c r="O170" i="14"/>
  <c r="N170" i="14"/>
  <c r="M170" i="14"/>
  <c r="L170" i="14"/>
  <c r="P168" i="14"/>
  <c r="O168" i="14"/>
  <c r="N168" i="14"/>
  <c r="M168" i="14"/>
  <c r="L168" i="14"/>
  <c r="P167" i="14"/>
  <c r="O167" i="14"/>
  <c r="N167" i="14"/>
  <c r="M167" i="14"/>
  <c r="L167" i="14"/>
  <c r="P162" i="14"/>
  <c r="P161" i="14"/>
  <c r="O161" i="14"/>
  <c r="N161" i="14"/>
  <c r="M161" i="14"/>
  <c r="L161" i="14"/>
  <c r="P160" i="14"/>
  <c r="O160" i="14"/>
  <c r="N160" i="14"/>
  <c r="M160" i="14"/>
  <c r="L160" i="14"/>
  <c r="P155" i="14"/>
  <c r="O155" i="14"/>
  <c r="N155" i="14"/>
  <c r="M155" i="14"/>
  <c r="L155" i="14"/>
  <c r="P154" i="14"/>
  <c r="O154" i="14"/>
  <c r="N154" i="14"/>
  <c r="M154" i="14"/>
  <c r="L154" i="14"/>
  <c r="P149" i="14"/>
  <c r="O149" i="14"/>
  <c r="N149" i="14"/>
  <c r="M149" i="14"/>
  <c r="L149" i="14"/>
  <c r="F178" i="14"/>
  <c r="F179" i="14"/>
  <c r="F180" i="14"/>
  <c r="F181" i="14"/>
  <c r="F208" i="14"/>
  <c r="F183" i="14"/>
  <c r="F184" i="14"/>
  <c r="F185" i="14"/>
  <c r="F186" i="14"/>
  <c r="F187" i="14"/>
  <c r="F188" i="14"/>
  <c r="F189" i="14"/>
  <c r="F190" i="14"/>
  <c r="F191" i="14"/>
  <c r="F192" i="14"/>
  <c r="F193" i="14"/>
  <c r="F194" i="14"/>
  <c r="F195" i="14"/>
  <c r="F196" i="14"/>
  <c r="F197" i="14"/>
  <c r="F198" i="14"/>
  <c r="F199" i="14"/>
  <c r="F200" i="14"/>
  <c r="F201" i="14"/>
  <c r="F202" i="14"/>
  <c r="F203" i="14"/>
  <c r="F204" i="14"/>
  <c r="F205" i="14"/>
  <c r="F206" i="14"/>
  <c r="F167" i="14"/>
  <c r="F168" i="14"/>
  <c r="F170" i="14"/>
  <c r="F171" i="14"/>
  <c r="F172" i="14"/>
  <c r="F173" i="14"/>
  <c r="F174" i="14"/>
  <c r="F175" i="14"/>
  <c r="F160" i="14"/>
  <c r="F161" i="14"/>
  <c r="F162" i="14"/>
  <c r="P158" i="14"/>
  <c r="O158" i="14"/>
  <c r="N158" i="14"/>
  <c r="M158" i="14"/>
  <c r="L158" i="14"/>
  <c r="F158" i="14"/>
  <c r="F155" i="14"/>
  <c r="F154" i="14"/>
  <c r="P153" i="14"/>
  <c r="O153" i="14"/>
  <c r="N153" i="14"/>
  <c r="M153" i="14"/>
  <c r="L153" i="14"/>
  <c r="F153" i="14"/>
  <c r="P151" i="14"/>
  <c r="O151" i="14"/>
  <c r="N151" i="14"/>
  <c r="M151" i="14"/>
  <c r="L151" i="14"/>
  <c r="F151" i="14"/>
  <c r="F149" i="14"/>
  <c r="P148" i="14"/>
  <c r="O148" i="14"/>
  <c r="N148" i="14"/>
  <c r="M148" i="14"/>
  <c r="L148" i="14"/>
  <c r="F148" i="14"/>
  <c r="P145" i="14"/>
  <c r="O145" i="14"/>
  <c r="N145" i="14"/>
  <c r="M145" i="14"/>
  <c r="L145" i="14"/>
  <c r="F145" i="14"/>
  <c r="P207" i="14"/>
  <c r="O207" i="14"/>
  <c r="N207" i="14"/>
  <c r="M207" i="14"/>
  <c r="L207" i="14"/>
  <c r="F207" i="14"/>
  <c r="P182" i="14"/>
  <c r="O182" i="14"/>
  <c r="N182" i="14"/>
  <c r="M182" i="14"/>
  <c r="L182" i="14"/>
  <c r="F182" i="14"/>
  <c r="P177" i="14"/>
  <c r="O177" i="14"/>
  <c r="N177" i="14"/>
  <c r="M177" i="14"/>
  <c r="L177" i="14"/>
  <c r="F177" i="14"/>
  <c r="P152" i="14"/>
  <c r="O152" i="14"/>
  <c r="N152" i="14"/>
  <c r="M152" i="14"/>
  <c r="L152" i="14"/>
  <c r="F152" i="14"/>
  <c r="P143" i="14"/>
  <c r="O143" i="14"/>
  <c r="N143" i="14"/>
  <c r="M143" i="14"/>
  <c r="L143" i="14"/>
  <c r="F143" i="14"/>
  <c r="P115" i="14"/>
  <c r="O115" i="14"/>
  <c r="N115" i="14"/>
  <c r="M115" i="14"/>
  <c r="L115" i="14"/>
  <c r="F115" i="14"/>
  <c r="P35" i="14"/>
  <c r="O35" i="14"/>
  <c r="N35" i="14"/>
  <c r="M35" i="14"/>
  <c r="L35" i="14"/>
  <c r="F35" i="14"/>
  <c r="P6" i="14"/>
  <c r="O6" i="14"/>
  <c r="N6" i="14"/>
  <c r="M6" i="14"/>
  <c r="L6" i="14"/>
  <c r="F6" i="14"/>
  <c r="P176" i="14"/>
  <c r="O176" i="14"/>
  <c r="N176" i="14"/>
  <c r="M176" i="14"/>
  <c r="L176" i="14"/>
  <c r="P2" i="14"/>
  <c r="O2" i="14"/>
  <c r="N2" i="14"/>
  <c r="M2" i="14"/>
  <c r="L2" i="14"/>
  <c r="F176" i="14"/>
  <c r="F165" i="14"/>
  <c r="P165" i="14"/>
  <c r="O165" i="14"/>
  <c r="N165" i="14"/>
  <c r="M165" i="14"/>
  <c r="L165" i="14"/>
  <c r="P164" i="14"/>
  <c r="O164" i="14"/>
  <c r="N164" i="14"/>
  <c r="M164" i="14"/>
  <c r="L164" i="14"/>
  <c r="F164" i="14"/>
  <c r="P163" i="14"/>
  <c r="O163" i="14"/>
  <c r="N163" i="14"/>
  <c r="M163" i="14"/>
  <c r="L163" i="14"/>
  <c r="F163" i="14"/>
  <c r="F159" i="14"/>
  <c r="P159" i="14"/>
  <c r="O159" i="14"/>
  <c r="N159" i="14"/>
  <c r="M159" i="14"/>
  <c r="L159" i="14"/>
  <c r="P196" i="16" l="1"/>
  <c r="R29" i="16"/>
  <c r="S29" i="16" s="1"/>
  <c r="T29" i="16" s="1"/>
  <c r="R31" i="16"/>
  <c r="S31" i="16" s="1"/>
  <c r="T31" i="16" s="1"/>
  <c r="N42" i="16"/>
  <c r="N41" i="16"/>
  <c r="N39" i="16"/>
  <c r="N38" i="16"/>
  <c r="N40" i="16"/>
  <c r="R30" i="16"/>
  <c r="S30" i="16" s="1"/>
  <c r="T30" i="16" s="1"/>
  <c r="R28" i="16"/>
  <c r="S28" i="16" s="1"/>
  <c r="T28" i="16" s="1"/>
  <c r="N196" i="16"/>
  <c r="M38" i="16"/>
  <c r="M41" i="16"/>
  <c r="M39" i="16"/>
  <c r="M42" i="16"/>
  <c r="M40" i="16"/>
  <c r="R35" i="16"/>
  <c r="M196" i="16"/>
  <c r="O41" i="16"/>
  <c r="O39" i="16"/>
  <c r="O38" i="16"/>
  <c r="O42" i="16"/>
  <c r="O40" i="16"/>
  <c r="R36" i="16"/>
  <c r="P41" i="16"/>
  <c r="P39" i="16"/>
  <c r="P38" i="16"/>
  <c r="P42" i="16"/>
  <c r="P40" i="16"/>
  <c r="O196" i="16"/>
  <c r="L42" i="16"/>
  <c r="L40" i="16"/>
  <c r="L41" i="16"/>
  <c r="L39" i="16"/>
  <c r="L38" i="16"/>
  <c r="L44" i="16"/>
  <c r="P213" i="14"/>
  <c r="M213" i="14"/>
  <c r="N213" i="14"/>
  <c r="L213" i="14"/>
  <c r="O213" i="14"/>
  <c r="R169" i="14"/>
  <c r="S169" i="14" s="1"/>
  <c r="T169" i="14" s="1"/>
  <c r="R166" i="14"/>
  <c r="S166" i="14" s="1"/>
  <c r="T166" i="14" s="1"/>
  <c r="R206" i="14"/>
  <c r="S206" i="14" s="1"/>
  <c r="T206" i="14" s="1"/>
  <c r="R205" i="14"/>
  <c r="S205" i="14" s="1"/>
  <c r="T205" i="14" s="1"/>
  <c r="R204" i="14"/>
  <c r="S204" i="14" s="1"/>
  <c r="T204" i="14" s="1"/>
  <c r="R203" i="14"/>
  <c r="S203" i="14" s="1"/>
  <c r="R202" i="14"/>
  <c r="S202" i="14" s="1"/>
  <c r="T202" i="14" s="1"/>
  <c r="R201" i="14"/>
  <c r="S201" i="14" s="1"/>
  <c r="T201" i="14" s="1"/>
  <c r="R200" i="14"/>
  <c r="R199" i="14"/>
  <c r="S199" i="14" s="1"/>
  <c r="T199" i="14" s="1"/>
  <c r="R198" i="14"/>
  <c r="S198" i="14" s="1"/>
  <c r="T198" i="14" s="1"/>
  <c r="R197" i="14"/>
  <c r="S197" i="14" s="1"/>
  <c r="T197" i="14" s="1"/>
  <c r="R196" i="14"/>
  <c r="S196" i="14" s="1"/>
  <c r="T196" i="14" s="1"/>
  <c r="R195" i="14"/>
  <c r="R194" i="14"/>
  <c r="S194" i="14" s="1"/>
  <c r="T194" i="14" s="1"/>
  <c r="R193" i="14"/>
  <c r="R192" i="14"/>
  <c r="R191" i="14"/>
  <c r="S191" i="14" s="1"/>
  <c r="T191" i="14" s="1"/>
  <c r="R190" i="14"/>
  <c r="S190" i="14" s="1"/>
  <c r="T190" i="14" s="1"/>
  <c r="R189" i="14"/>
  <c r="S189" i="14" s="1"/>
  <c r="T189" i="14" s="1"/>
  <c r="R188" i="14"/>
  <c r="S188" i="14" s="1"/>
  <c r="T188" i="14" s="1"/>
  <c r="R187" i="14"/>
  <c r="S187" i="14" s="1"/>
  <c r="T187" i="14" s="1"/>
  <c r="R186" i="14"/>
  <c r="S186" i="14" s="1"/>
  <c r="T186" i="14" s="1"/>
  <c r="R185" i="14"/>
  <c r="R184" i="14"/>
  <c r="R183" i="14"/>
  <c r="S183" i="14" s="1"/>
  <c r="T183" i="14" s="1"/>
  <c r="R208" i="14"/>
  <c r="S208" i="14" s="1"/>
  <c r="T208" i="14" s="1"/>
  <c r="R181" i="14"/>
  <c r="S181" i="14" s="1"/>
  <c r="R180" i="14"/>
  <c r="R179" i="14"/>
  <c r="S179" i="14" s="1"/>
  <c r="T179" i="14" s="1"/>
  <c r="R178" i="14"/>
  <c r="S178" i="14" s="1"/>
  <c r="T178" i="14" s="1"/>
  <c r="R175" i="14"/>
  <c r="S175" i="14" s="1"/>
  <c r="T175" i="14" s="1"/>
  <c r="R174" i="14"/>
  <c r="S174" i="14" s="1"/>
  <c r="T174" i="14" s="1"/>
  <c r="R173" i="14"/>
  <c r="S173" i="14" s="1"/>
  <c r="T173" i="14" s="1"/>
  <c r="R172" i="14"/>
  <c r="S172" i="14" s="1"/>
  <c r="T172" i="14" s="1"/>
  <c r="R171" i="14"/>
  <c r="R170" i="14"/>
  <c r="S170" i="14" s="1"/>
  <c r="T170" i="14" s="1"/>
  <c r="R168" i="14"/>
  <c r="R167" i="14"/>
  <c r="S167" i="14" s="1"/>
  <c r="T167" i="14" s="1"/>
  <c r="R162" i="14"/>
  <c r="R161" i="14"/>
  <c r="R160" i="14"/>
  <c r="S160" i="14" s="1"/>
  <c r="T160" i="14" s="1"/>
  <c r="R158" i="14"/>
  <c r="R149" i="14"/>
  <c r="S149" i="14" s="1"/>
  <c r="T149" i="14" s="1"/>
  <c r="R153" i="14"/>
  <c r="S153" i="14" s="1"/>
  <c r="T153" i="14" s="1"/>
  <c r="R151" i="14"/>
  <c r="S151" i="14" s="1"/>
  <c r="T151" i="14" s="1"/>
  <c r="R148" i="14"/>
  <c r="S148" i="14" s="1"/>
  <c r="T148" i="14" s="1"/>
  <c r="R145" i="14"/>
  <c r="S145" i="14" s="1"/>
  <c r="T145" i="14" s="1"/>
  <c r="R207" i="14"/>
  <c r="S207" i="14" s="1"/>
  <c r="T207" i="14" s="1"/>
  <c r="R182" i="14"/>
  <c r="R177" i="14"/>
  <c r="R152" i="14"/>
  <c r="S152" i="14" s="1"/>
  <c r="T152" i="14" s="1"/>
  <c r="R143" i="14"/>
  <c r="R115" i="14"/>
  <c r="S115" i="14" s="1"/>
  <c r="T115" i="14" s="1"/>
  <c r="R35" i="14"/>
  <c r="R6" i="14"/>
  <c r="R176" i="14"/>
  <c r="S176" i="14" s="1"/>
  <c r="T176" i="14" s="1"/>
  <c r="R165" i="14"/>
  <c r="S165" i="14" s="1"/>
  <c r="T165" i="14" s="1"/>
  <c r="R164" i="14"/>
  <c r="R163" i="14"/>
  <c r="S163" i="14" s="1"/>
  <c r="T163" i="14" s="1"/>
  <c r="R159" i="14"/>
  <c r="S159" i="14" s="1"/>
  <c r="T159" i="14" s="1"/>
  <c r="S192" i="14" l="1"/>
  <c r="T192" i="14" s="1"/>
  <c r="S35" i="16"/>
  <c r="T35" i="16" s="1"/>
  <c r="R38" i="16"/>
  <c r="S38" i="16" s="1"/>
  <c r="T38" i="16" s="1"/>
  <c r="R41" i="16"/>
  <c r="S41" i="16" s="1"/>
  <c r="T41" i="16" s="1"/>
  <c r="N50" i="16"/>
  <c r="N53" i="16"/>
  <c r="N51" i="16"/>
  <c r="N49" i="16"/>
  <c r="N48" i="16"/>
  <c r="N52" i="16"/>
  <c r="O53" i="16"/>
  <c r="O51" i="16"/>
  <c r="O49" i="16"/>
  <c r="O52" i="16"/>
  <c r="O50" i="16"/>
  <c r="O48" i="16"/>
  <c r="L52" i="16"/>
  <c r="L50" i="16"/>
  <c r="L48" i="16"/>
  <c r="L53" i="16"/>
  <c r="L51" i="16"/>
  <c r="L49" i="16"/>
  <c r="R42" i="16"/>
  <c r="S42" i="16" s="1"/>
  <c r="T42" i="16" s="1"/>
  <c r="P26" i="16"/>
  <c r="P24" i="16"/>
  <c r="P25" i="16"/>
  <c r="M50" i="16"/>
  <c r="M53" i="16"/>
  <c r="M51" i="16"/>
  <c r="M49" i="16"/>
  <c r="M48" i="16"/>
  <c r="M52" i="16"/>
  <c r="R39" i="16"/>
  <c r="R40" i="16"/>
  <c r="S40" i="16" s="1"/>
  <c r="T40" i="16" s="1"/>
  <c r="P53" i="16"/>
  <c r="P51" i="16"/>
  <c r="P49" i="16"/>
  <c r="P52" i="16"/>
  <c r="P48" i="16"/>
  <c r="P50" i="16"/>
  <c r="S164" i="14"/>
  <c r="T164" i="14" s="1"/>
  <c r="R213" i="14"/>
  <c r="S185" i="14"/>
  <c r="T185" i="14" s="1"/>
  <c r="S184" i="14"/>
  <c r="T184" i="14" s="1"/>
  <c r="S161" i="14"/>
  <c r="T161" i="14" s="1"/>
  <c r="S162" i="14"/>
  <c r="T162" i="14" s="1"/>
  <c r="S171" i="14"/>
  <c r="T171" i="14" s="1"/>
  <c r="R154" i="14"/>
  <c r="S154" i="14" s="1"/>
  <c r="T154" i="14" s="1"/>
  <c r="P157" i="14"/>
  <c r="O157" i="14"/>
  <c r="N157" i="14"/>
  <c r="M157" i="14"/>
  <c r="L157" i="14"/>
  <c r="F157" i="14"/>
  <c r="L194" i="16" l="1"/>
  <c r="R51" i="16"/>
  <c r="S51" i="16" s="1"/>
  <c r="T51" i="16" s="1"/>
  <c r="R50" i="16"/>
  <c r="S50" i="16" s="1"/>
  <c r="T50" i="16" s="1"/>
  <c r="M24" i="16"/>
  <c r="M26" i="16"/>
  <c r="M25" i="16"/>
  <c r="R49" i="16"/>
  <c r="R53" i="16"/>
  <c r="S53" i="16" s="1"/>
  <c r="T53" i="16" s="1"/>
  <c r="R48" i="16"/>
  <c r="S48" i="16" s="1"/>
  <c r="T48" i="16" s="1"/>
  <c r="O8" i="16"/>
  <c r="O18" i="16"/>
  <c r="O16" i="16"/>
  <c r="O12" i="16"/>
  <c r="O10" i="16"/>
  <c r="O17" i="16"/>
  <c r="O13" i="16"/>
  <c r="O2" i="16"/>
  <c r="O7" i="16"/>
  <c r="O3" i="16"/>
  <c r="O11" i="16"/>
  <c r="O9" i="16"/>
  <c r="R52" i="16"/>
  <c r="M3" i="16"/>
  <c r="M8" i="16"/>
  <c r="M18" i="16"/>
  <c r="M16" i="16"/>
  <c r="M12" i="16"/>
  <c r="M10" i="16"/>
  <c r="M17" i="16"/>
  <c r="M2" i="16"/>
  <c r="M11" i="16"/>
  <c r="M9" i="16"/>
  <c r="M13" i="16"/>
  <c r="M7" i="16"/>
  <c r="L3" i="16"/>
  <c r="L18" i="16"/>
  <c r="L16" i="16"/>
  <c r="L12" i="16"/>
  <c r="L10" i="16"/>
  <c r="L8" i="16"/>
  <c r="L17" i="16"/>
  <c r="L13" i="16"/>
  <c r="L2" i="16"/>
  <c r="L11" i="16"/>
  <c r="L9" i="16"/>
  <c r="L7" i="16"/>
  <c r="L26" i="16"/>
  <c r="L24" i="16"/>
  <c r="L25" i="16"/>
  <c r="O26" i="16"/>
  <c r="O24" i="16"/>
  <c r="O25" i="16"/>
  <c r="P8" i="16"/>
  <c r="P18" i="16"/>
  <c r="P16" i="16"/>
  <c r="P12" i="16"/>
  <c r="P10" i="16"/>
  <c r="P7" i="16"/>
  <c r="P17" i="16"/>
  <c r="P13" i="16"/>
  <c r="P2" i="16"/>
  <c r="P11" i="16"/>
  <c r="P9" i="16"/>
  <c r="P3" i="16"/>
  <c r="N25" i="16"/>
  <c r="N26" i="16"/>
  <c r="N24" i="16"/>
  <c r="N3" i="16"/>
  <c r="N8" i="16"/>
  <c r="N18" i="16"/>
  <c r="N16" i="16"/>
  <c r="N12" i="16"/>
  <c r="N10" i="16"/>
  <c r="N7" i="16"/>
  <c r="N9" i="16"/>
  <c r="N17" i="16"/>
  <c r="N13" i="16"/>
  <c r="N2" i="16"/>
  <c r="N11" i="16"/>
  <c r="R157" i="14"/>
  <c r="S157" i="14" s="1"/>
  <c r="T157" i="14" s="1"/>
  <c r="P156" i="14"/>
  <c r="O156" i="14"/>
  <c r="N156" i="14"/>
  <c r="M156" i="14"/>
  <c r="L156" i="14"/>
  <c r="F156" i="14"/>
  <c r="F150" i="14"/>
  <c r="P150" i="14"/>
  <c r="O150" i="14"/>
  <c r="N150" i="14"/>
  <c r="M150" i="14"/>
  <c r="L150" i="14"/>
  <c r="F147" i="14"/>
  <c r="P147" i="14"/>
  <c r="O147" i="14"/>
  <c r="N147" i="14"/>
  <c r="M147" i="14"/>
  <c r="L147" i="14"/>
  <c r="P146" i="14"/>
  <c r="O146" i="14"/>
  <c r="N146" i="14"/>
  <c r="M146" i="14"/>
  <c r="L146" i="14"/>
  <c r="F146" i="14"/>
  <c r="P144" i="14"/>
  <c r="O144" i="14"/>
  <c r="N144" i="14"/>
  <c r="M144" i="14"/>
  <c r="L144" i="14"/>
  <c r="F144" i="14"/>
  <c r="P142" i="14"/>
  <c r="O142" i="14"/>
  <c r="N142" i="14"/>
  <c r="M142" i="14"/>
  <c r="L142" i="14"/>
  <c r="F142" i="14"/>
  <c r="P141" i="14"/>
  <c r="O141" i="14"/>
  <c r="N141" i="14"/>
  <c r="M141" i="14"/>
  <c r="L141" i="14"/>
  <c r="F141" i="14"/>
  <c r="F140" i="14"/>
  <c r="P140" i="14"/>
  <c r="O140" i="14"/>
  <c r="N140" i="14"/>
  <c r="M140" i="14"/>
  <c r="L140" i="14"/>
  <c r="F139" i="14"/>
  <c r="P139" i="14"/>
  <c r="O139" i="14"/>
  <c r="N139" i="14"/>
  <c r="M139" i="14"/>
  <c r="L139" i="14"/>
  <c r="P138" i="14"/>
  <c r="O138" i="14"/>
  <c r="N138" i="14"/>
  <c r="M138" i="14"/>
  <c r="L138" i="14"/>
  <c r="F138" i="14"/>
  <c r="P137" i="14"/>
  <c r="O137" i="14"/>
  <c r="N137" i="14"/>
  <c r="M137" i="14"/>
  <c r="L137" i="14"/>
  <c r="F137" i="14"/>
  <c r="F136" i="14"/>
  <c r="P136" i="14"/>
  <c r="O136" i="14"/>
  <c r="N136" i="14"/>
  <c r="M136" i="14"/>
  <c r="L136" i="14"/>
  <c r="F135" i="14"/>
  <c r="P135" i="14"/>
  <c r="O135" i="14"/>
  <c r="N135" i="14"/>
  <c r="M135" i="14"/>
  <c r="L135" i="14"/>
  <c r="P134" i="14"/>
  <c r="O134" i="14"/>
  <c r="N134" i="14"/>
  <c r="M134" i="14"/>
  <c r="L134" i="14"/>
  <c r="F134" i="14"/>
  <c r="P133" i="14"/>
  <c r="O133" i="14"/>
  <c r="N133" i="14"/>
  <c r="M133" i="14"/>
  <c r="L133" i="14"/>
  <c r="F133" i="14"/>
  <c r="P132" i="14"/>
  <c r="O132" i="14"/>
  <c r="N132" i="14"/>
  <c r="M132" i="14"/>
  <c r="L132" i="14"/>
  <c r="F132" i="14"/>
  <c r="P129" i="14"/>
  <c r="O129" i="14"/>
  <c r="N129" i="14"/>
  <c r="M129" i="14"/>
  <c r="L129" i="14"/>
  <c r="F129" i="14"/>
  <c r="P128" i="14"/>
  <c r="P127" i="14"/>
  <c r="O128" i="14"/>
  <c r="N128" i="14"/>
  <c r="M128" i="14"/>
  <c r="L128" i="14"/>
  <c r="F128" i="14"/>
  <c r="O127" i="14"/>
  <c r="N127" i="14"/>
  <c r="M127" i="14"/>
  <c r="L127" i="14"/>
  <c r="F127" i="14"/>
  <c r="P126" i="14"/>
  <c r="O126" i="14"/>
  <c r="N126" i="14"/>
  <c r="M126" i="14"/>
  <c r="L126" i="14"/>
  <c r="F126" i="14"/>
  <c r="P125" i="14"/>
  <c r="O125" i="14"/>
  <c r="N125" i="14"/>
  <c r="M125" i="14"/>
  <c r="L125" i="14"/>
  <c r="F125" i="14"/>
  <c r="F124" i="14"/>
  <c r="P124" i="14"/>
  <c r="O124" i="14"/>
  <c r="N124" i="14"/>
  <c r="M124" i="14"/>
  <c r="L124" i="14"/>
  <c r="F123" i="14"/>
  <c r="P123" i="14"/>
  <c r="O123" i="14"/>
  <c r="N123" i="14"/>
  <c r="M123" i="14"/>
  <c r="L123" i="14"/>
  <c r="F122" i="14"/>
  <c r="P122" i="14"/>
  <c r="O122" i="14"/>
  <c r="N122" i="14"/>
  <c r="M122" i="14"/>
  <c r="L122" i="14"/>
  <c r="F121" i="14"/>
  <c r="P121" i="14"/>
  <c r="O121" i="14"/>
  <c r="N121" i="14"/>
  <c r="M121" i="14"/>
  <c r="L121" i="14"/>
  <c r="P120" i="14"/>
  <c r="O120" i="14"/>
  <c r="N120" i="14"/>
  <c r="M120" i="14"/>
  <c r="L120" i="14"/>
  <c r="F120" i="14"/>
  <c r="P119" i="14"/>
  <c r="O119" i="14"/>
  <c r="N119" i="14"/>
  <c r="M119" i="14"/>
  <c r="L119" i="14"/>
  <c r="F119" i="14"/>
  <c r="F118" i="14"/>
  <c r="P118" i="14"/>
  <c r="O118" i="14"/>
  <c r="N118" i="14"/>
  <c r="M118" i="14"/>
  <c r="L118" i="14"/>
  <c r="P117" i="14"/>
  <c r="O117" i="14"/>
  <c r="N117" i="14"/>
  <c r="M117" i="14"/>
  <c r="L117" i="14"/>
  <c r="F117" i="14"/>
  <c r="P116" i="14"/>
  <c r="O116" i="14"/>
  <c r="N116" i="14"/>
  <c r="M116" i="14"/>
  <c r="L116" i="14"/>
  <c r="F116" i="14"/>
  <c r="P131" i="14"/>
  <c r="O131" i="14"/>
  <c r="N131" i="14"/>
  <c r="M131" i="14"/>
  <c r="L131" i="14"/>
  <c r="P114" i="14"/>
  <c r="O114" i="14"/>
  <c r="N114" i="14"/>
  <c r="M114" i="14"/>
  <c r="L114" i="14"/>
  <c r="P130" i="14"/>
  <c r="O130" i="14"/>
  <c r="N130" i="14"/>
  <c r="M130" i="14"/>
  <c r="L130" i="14"/>
  <c r="L5" i="14"/>
  <c r="F114" i="14"/>
  <c r="F113" i="14"/>
  <c r="P113" i="14"/>
  <c r="O113" i="14"/>
  <c r="N113" i="14"/>
  <c r="M113" i="14"/>
  <c r="L113" i="14"/>
  <c r="P112" i="14"/>
  <c r="O112" i="14"/>
  <c r="N112" i="14"/>
  <c r="M112" i="14"/>
  <c r="L112" i="14"/>
  <c r="F112" i="14"/>
  <c r="P111" i="14"/>
  <c r="O111" i="14"/>
  <c r="N111" i="14"/>
  <c r="M111" i="14"/>
  <c r="L111" i="14"/>
  <c r="F111" i="14"/>
  <c r="P109" i="14"/>
  <c r="O109" i="14"/>
  <c r="N109" i="14"/>
  <c r="M109" i="14"/>
  <c r="L109" i="14"/>
  <c r="F109" i="14"/>
  <c r="F108" i="14"/>
  <c r="P108" i="14"/>
  <c r="O108" i="14"/>
  <c r="N108" i="14"/>
  <c r="M108" i="14"/>
  <c r="L108" i="14"/>
  <c r="F107" i="14"/>
  <c r="P107" i="14"/>
  <c r="O107" i="14"/>
  <c r="N107" i="14"/>
  <c r="M107" i="14"/>
  <c r="L107" i="14"/>
  <c r="P106" i="14"/>
  <c r="O106" i="14"/>
  <c r="N106" i="14"/>
  <c r="M106" i="14"/>
  <c r="L106" i="14"/>
  <c r="F106" i="14"/>
  <c r="P105" i="14"/>
  <c r="O105" i="14"/>
  <c r="N105" i="14"/>
  <c r="M105" i="14"/>
  <c r="L105" i="14"/>
  <c r="F105" i="14"/>
  <c r="P104" i="14"/>
  <c r="O104" i="14"/>
  <c r="N104" i="14"/>
  <c r="M104" i="14"/>
  <c r="L104" i="14"/>
  <c r="F104" i="14"/>
  <c r="F103" i="14"/>
  <c r="P103" i="14"/>
  <c r="O103" i="14"/>
  <c r="N103" i="14"/>
  <c r="M103" i="14"/>
  <c r="L103" i="14"/>
  <c r="P102" i="14"/>
  <c r="O102" i="14"/>
  <c r="N102" i="14"/>
  <c r="M102" i="14"/>
  <c r="L102" i="14"/>
  <c r="F102" i="14"/>
  <c r="P101" i="14"/>
  <c r="O101" i="14"/>
  <c r="N101" i="14"/>
  <c r="M101" i="14"/>
  <c r="L101" i="14"/>
  <c r="F101" i="14"/>
  <c r="P100" i="14"/>
  <c r="O100" i="14"/>
  <c r="N100" i="14"/>
  <c r="M100" i="14"/>
  <c r="L100" i="14"/>
  <c r="F100" i="14"/>
  <c r="F99" i="14"/>
  <c r="P99" i="14"/>
  <c r="O99" i="14"/>
  <c r="N99" i="14"/>
  <c r="M99" i="14"/>
  <c r="L99" i="14"/>
  <c r="P98" i="14"/>
  <c r="O98" i="14"/>
  <c r="N98" i="14"/>
  <c r="M98" i="14"/>
  <c r="L98" i="14"/>
  <c r="F98" i="14"/>
  <c r="F97" i="14"/>
  <c r="P97" i="14"/>
  <c r="O97" i="14"/>
  <c r="N97" i="14"/>
  <c r="M97" i="14"/>
  <c r="L97" i="14"/>
  <c r="F96" i="14"/>
  <c r="P96" i="14"/>
  <c r="O96" i="14"/>
  <c r="N96" i="14"/>
  <c r="M96" i="14"/>
  <c r="L96" i="14"/>
  <c r="F95" i="14"/>
  <c r="P95" i="14"/>
  <c r="O95" i="14"/>
  <c r="N95" i="14"/>
  <c r="M95" i="14"/>
  <c r="L95" i="14"/>
  <c r="F94" i="14"/>
  <c r="P94" i="14"/>
  <c r="O94" i="14"/>
  <c r="N94" i="14"/>
  <c r="M94" i="14"/>
  <c r="L94" i="14"/>
  <c r="P93" i="14"/>
  <c r="O93" i="14"/>
  <c r="N93" i="14"/>
  <c r="M93" i="14"/>
  <c r="L93" i="14"/>
  <c r="F93" i="14"/>
  <c r="P92" i="14"/>
  <c r="O92" i="14"/>
  <c r="N92" i="14"/>
  <c r="M92" i="14"/>
  <c r="L92" i="14"/>
  <c r="F92" i="14"/>
  <c r="F91" i="14"/>
  <c r="P91" i="14"/>
  <c r="O91" i="14"/>
  <c r="N91" i="14"/>
  <c r="M91" i="14"/>
  <c r="L91" i="14"/>
  <c r="P90" i="14"/>
  <c r="O90" i="14"/>
  <c r="N90" i="14"/>
  <c r="M90" i="14"/>
  <c r="L90" i="14"/>
  <c r="F90" i="14"/>
  <c r="F89" i="14"/>
  <c r="P89" i="14"/>
  <c r="O89" i="14"/>
  <c r="N89" i="14"/>
  <c r="M89" i="14"/>
  <c r="L89" i="14"/>
  <c r="P88" i="14"/>
  <c r="O88" i="14"/>
  <c r="N88" i="14"/>
  <c r="M88" i="14"/>
  <c r="L88" i="14"/>
  <c r="F88" i="14"/>
  <c r="P87" i="14"/>
  <c r="O87" i="14"/>
  <c r="N87" i="14"/>
  <c r="M87" i="14"/>
  <c r="L87" i="14"/>
  <c r="F87" i="14"/>
  <c r="P86" i="14"/>
  <c r="O86" i="14"/>
  <c r="N86" i="14"/>
  <c r="M86" i="14"/>
  <c r="L86" i="14"/>
  <c r="F86" i="14"/>
  <c r="P85" i="14"/>
  <c r="O85" i="14"/>
  <c r="N85" i="14"/>
  <c r="M85" i="14"/>
  <c r="L85" i="14"/>
  <c r="F85" i="14"/>
  <c r="P84" i="14"/>
  <c r="O84" i="14"/>
  <c r="N84" i="14"/>
  <c r="M84" i="14"/>
  <c r="L84" i="14"/>
  <c r="F84" i="14"/>
  <c r="P83" i="14"/>
  <c r="O83" i="14"/>
  <c r="N83" i="14"/>
  <c r="M83" i="14"/>
  <c r="L83" i="14"/>
  <c r="F83" i="14"/>
  <c r="F131" i="14"/>
  <c r="F130" i="14"/>
  <c r="F110" i="14"/>
  <c r="P110" i="14"/>
  <c r="O110" i="14"/>
  <c r="N110" i="14"/>
  <c r="M110" i="14"/>
  <c r="L110" i="14"/>
  <c r="F82" i="14"/>
  <c r="P82" i="14"/>
  <c r="O82" i="14"/>
  <c r="N82" i="14"/>
  <c r="M82" i="14"/>
  <c r="L82" i="14"/>
  <c r="F81" i="14"/>
  <c r="P81" i="14"/>
  <c r="O81" i="14"/>
  <c r="N81" i="14"/>
  <c r="M81" i="14"/>
  <c r="L81" i="14"/>
  <c r="P80" i="14"/>
  <c r="O80" i="14"/>
  <c r="N80" i="14"/>
  <c r="M80" i="14"/>
  <c r="L80" i="14"/>
  <c r="F80" i="14"/>
  <c r="P79" i="14"/>
  <c r="O79" i="14"/>
  <c r="N79" i="14"/>
  <c r="M79" i="14"/>
  <c r="L79" i="14"/>
  <c r="F79" i="14"/>
  <c r="P78" i="14"/>
  <c r="O78" i="14"/>
  <c r="N78" i="14"/>
  <c r="M78" i="14"/>
  <c r="L78" i="14"/>
  <c r="F78" i="14"/>
  <c r="F77" i="14"/>
  <c r="P77" i="14"/>
  <c r="O77" i="14"/>
  <c r="N77" i="14"/>
  <c r="M77" i="14"/>
  <c r="L77" i="14"/>
  <c r="P76" i="14"/>
  <c r="O76" i="14"/>
  <c r="N76" i="14"/>
  <c r="M76" i="14"/>
  <c r="L76" i="14"/>
  <c r="F76" i="14"/>
  <c r="P75" i="14"/>
  <c r="O75" i="14"/>
  <c r="N75" i="14"/>
  <c r="M75" i="14"/>
  <c r="L75" i="14"/>
  <c r="F75" i="14"/>
  <c r="P74" i="14"/>
  <c r="O74" i="14"/>
  <c r="N74" i="14"/>
  <c r="M74" i="14"/>
  <c r="L74" i="14"/>
  <c r="F74" i="14"/>
  <c r="P73" i="14"/>
  <c r="O73" i="14"/>
  <c r="N73" i="14"/>
  <c r="M73" i="14"/>
  <c r="L73" i="14"/>
  <c r="F73" i="14"/>
  <c r="P72" i="14"/>
  <c r="O72" i="14"/>
  <c r="N72" i="14"/>
  <c r="M72" i="14"/>
  <c r="L72" i="14"/>
  <c r="F72" i="14"/>
  <c r="F71" i="14"/>
  <c r="P71" i="14"/>
  <c r="O71" i="14"/>
  <c r="N71" i="14"/>
  <c r="M71" i="14"/>
  <c r="L71" i="14"/>
  <c r="F70" i="14"/>
  <c r="P70" i="14"/>
  <c r="O70" i="14"/>
  <c r="N70" i="14"/>
  <c r="M70" i="14"/>
  <c r="L70" i="14"/>
  <c r="P69" i="14"/>
  <c r="O69" i="14"/>
  <c r="N69" i="14"/>
  <c r="M69" i="14"/>
  <c r="L69" i="14"/>
  <c r="F69" i="14"/>
  <c r="F68" i="14"/>
  <c r="P68" i="14"/>
  <c r="O68" i="14"/>
  <c r="N68" i="14"/>
  <c r="M68" i="14"/>
  <c r="L68" i="14"/>
  <c r="F67" i="14"/>
  <c r="P67" i="14"/>
  <c r="O67" i="14"/>
  <c r="N67" i="14"/>
  <c r="M67" i="14"/>
  <c r="L67" i="14"/>
  <c r="P66" i="14"/>
  <c r="O66" i="14"/>
  <c r="N66" i="14"/>
  <c r="M66" i="14"/>
  <c r="L66" i="14"/>
  <c r="F66" i="14"/>
  <c r="P65" i="14"/>
  <c r="O65" i="14"/>
  <c r="N65" i="14"/>
  <c r="M65" i="14"/>
  <c r="L65" i="14"/>
  <c r="F65" i="14"/>
  <c r="P64" i="14"/>
  <c r="O64" i="14"/>
  <c r="N64" i="14"/>
  <c r="M64" i="14"/>
  <c r="L64" i="14"/>
  <c r="F64" i="14"/>
  <c r="P63" i="14"/>
  <c r="O63" i="14"/>
  <c r="N63" i="14"/>
  <c r="M63" i="14"/>
  <c r="L63" i="14"/>
  <c r="F63" i="14"/>
  <c r="P62" i="14"/>
  <c r="O62" i="14"/>
  <c r="N62" i="14"/>
  <c r="M62" i="14"/>
  <c r="L62" i="14"/>
  <c r="F62" i="14"/>
  <c r="P61" i="14"/>
  <c r="O61" i="14"/>
  <c r="N61" i="14"/>
  <c r="M61" i="14"/>
  <c r="L61" i="14"/>
  <c r="F61" i="14"/>
  <c r="P60" i="14"/>
  <c r="O60" i="14"/>
  <c r="N60" i="14"/>
  <c r="M60" i="14"/>
  <c r="L60" i="14"/>
  <c r="F60" i="14"/>
  <c r="F59" i="14"/>
  <c r="P59" i="14"/>
  <c r="O59" i="14"/>
  <c r="N59" i="14"/>
  <c r="M59" i="14"/>
  <c r="L59" i="14"/>
  <c r="F58" i="14"/>
  <c r="P58" i="14"/>
  <c r="O58" i="14"/>
  <c r="N58" i="14"/>
  <c r="M58" i="14"/>
  <c r="L58" i="14"/>
  <c r="P57" i="14"/>
  <c r="O57" i="14"/>
  <c r="N57" i="14"/>
  <c r="M57" i="14"/>
  <c r="L57" i="14"/>
  <c r="F57" i="14"/>
  <c r="P56" i="14"/>
  <c r="O56" i="14"/>
  <c r="N56" i="14"/>
  <c r="M56" i="14"/>
  <c r="L56" i="14"/>
  <c r="F56" i="14"/>
  <c r="P55" i="14"/>
  <c r="O55" i="14"/>
  <c r="N55" i="14"/>
  <c r="M55" i="14"/>
  <c r="L55" i="14"/>
  <c r="F55" i="14"/>
  <c r="P54" i="14"/>
  <c r="O54" i="14"/>
  <c r="N54" i="14"/>
  <c r="M54" i="14"/>
  <c r="L54" i="14"/>
  <c r="F54" i="14"/>
  <c r="F53" i="14"/>
  <c r="P53" i="14"/>
  <c r="O53" i="14"/>
  <c r="N53" i="14"/>
  <c r="M53" i="14"/>
  <c r="L53" i="14"/>
  <c r="F52" i="14"/>
  <c r="P52" i="14"/>
  <c r="O52" i="14"/>
  <c r="N52" i="14"/>
  <c r="M52" i="14"/>
  <c r="L52" i="14"/>
  <c r="P51" i="14"/>
  <c r="O51" i="14"/>
  <c r="N51" i="14"/>
  <c r="M51" i="14"/>
  <c r="L51" i="14"/>
  <c r="F51" i="14"/>
  <c r="P50" i="14"/>
  <c r="O50" i="14"/>
  <c r="N50" i="14"/>
  <c r="M50" i="14"/>
  <c r="L50" i="14"/>
  <c r="F50" i="14"/>
  <c r="F49" i="14"/>
  <c r="P49" i="14"/>
  <c r="O49" i="14"/>
  <c r="N49" i="14"/>
  <c r="M49" i="14"/>
  <c r="L49" i="14"/>
  <c r="F48" i="14"/>
  <c r="P48" i="14"/>
  <c r="O48" i="14"/>
  <c r="N48" i="14"/>
  <c r="M48" i="14"/>
  <c r="L48" i="14"/>
  <c r="P47" i="14"/>
  <c r="O46" i="14"/>
  <c r="O47" i="14"/>
  <c r="N47" i="14"/>
  <c r="M47" i="14"/>
  <c r="L47" i="14"/>
  <c r="F47" i="14"/>
  <c r="F46" i="14"/>
  <c r="P46" i="14"/>
  <c r="N46" i="14"/>
  <c r="M46" i="14"/>
  <c r="L46" i="14"/>
  <c r="P45" i="14"/>
  <c r="O45" i="14"/>
  <c r="N45" i="14"/>
  <c r="M45" i="14"/>
  <c r="L45" i="14"/>
  <c r="F45" i="14"/>
  <c r="P44" i="14"/>
  <c r="O44" i="14"/>
  <c r="N44" i="14"/>
  <c r="M44" i="14"/>
  <c r="L44" i="14"/>
  <c r="F44" i="14"/>
  <c r="F43" i="14"/>
  <c r="P43" i="14"/>
  <c r="O43" i="14"/>
  <c r="N43" i="14"/>
  <c r="M43" i="14"/>
  <c r="L43" i="14"/>
  <c r="P42" i="14"/>
  <c r="O42" i="14"/>
  <c r="N42" i="14"/>
  <c r="M42" i="14"/>
  <c r="L42" i="14"/>
  <c r="F42" i="14"/>
  <c r="P41" i="14"/>
  <c r="O41" i="14"/>
  <c r="N41" i="14"/>
  <c r="M41" i="14"/>
  <c r="L41" i="14"/>
  <c r="F41" i="14"/>
  <c r="P40" i="14"/>
  <c r="O40" i="14"/>
  <c r="N40" i="14"/>
  <c r="M40" i="14"/>
  <c r="L40" i="14"/>
  <c r="F40" i="14"/>
  <c r="F39" i="14"/>
  <c r="P39" i="14"/>
  <c r="O39" i="14"/>
  <c r="N39" i="14"/>
  <c r="M39" i="14"/>
  <c r="L39" i="14"/>
  <c r="P38" i="14"/>
  <c r="O38" i="14"/>
  <c r="N38" i="14"/>
  <c r="M38" i="14"/>
  <c r="L38" i="14"/>
  <c r="F38" i="14"/>
  <c r="P37" i="14"/>
  <c r="O37" i="14"/>
  <c r="N37" i="14"/>
  <c r="M37" i="14"/>
  <c r="L37" i="14"/>
  <c r="F37" i="14"/>
  <c r="P36" i="14"/>
  <c r="O36" i="14"/>
  <c r="N36" i="14"/>
  <c r="M36" i="14"/>
  <c r="L36" i="14"/>
  <c r="F36" i="14"/>
  <c r="F34" i="14"/>
  <c r="P34" i="14"/>
  <c r="O34" i="14"/>
  <c r="N34" i="14"/>
  <c r="M34" i="14"/>
  <c r="L34" i="14"/>
  <c r="P33" i="14"/>
  <c r="O33" i="14"/>
  <c r="N33" i="14"/>
  <c r="M33" i="14"/>
  <c r="L33" i="14"/>
  <c r="F33" i="14"/>
  <c r="P32" i="14"/>
  <c r="O32" i="14"/>
  <c r="N32" i="14"/>
  <c r="M32" i="14"/>
  <c r="L32" i="14"/>
  <c r="F32" i="14"/>
  <c r="F31" i="14"/>
  <c r="P31" i="14"/>
  <c r="O31" i="14"/>
  <c r="N31" i="14"/>
  <c r="M31" i="14"/>
  <c r="L31" i="14"/>
  <c r="P30" i="14"/>
  <c r="O30" i="14"/>
  <c r="N30" i="14"/>
  <c r="M30" i="14"/>
  <c r="L30" i="14"/>
  <c r="F30" i="14"/>
  <c r="F29" i="14"/>
  <c r="P29" i="14"/>
  <c r="O29" i="14"/>
  <c r="N29" i="14"/>
  <c r="M29" i="14"/>
  <c r="L29" i="14"/>
  <c r="P28" i="14"/>
  <c r="O28" i="14"/>
  <c r="N28" i="14"/>
  <c r="M28" i="14"/>
  <c r="L28" i="14"/>
  <c r="F28" i="14"/>
  <c r="F27" i="14"/>
  <c r="P27" i="14"/>
  <c r="O27" i="14"/>
  <c r="N27" i="14"/>
  <c r="M27" i="14"/>
  <c r="L27" i="14"/>
  <c r="F26" i="14"/>
  <c r="P26" i="14"/>
  <c r="O26" i="14"/>
  <c r="N26" i="14"/>
  <c r="M26" i="14"/>
  <c r="L26" i="14"/>
  <c r="P25" i="14"/>
  <c r="O25" i="14"/>
  <c r="N25" i="14"/>
  <c r="M25" i="14"/>
  <c r="L25" i="14"/>
  <c r="F25" i="14"/>
  <c r="P24" i="14"/>
  <c r="O24" i="14"/>
  <c r="N24" i="14"/>
  <c r="M24" i="14"/>
  <c r="L24" i="14"/>
  <c r="F24" i="14"/>
  <c r="P23" i="14"/>
  <c r="O23" i="14"/>
  <c r="N23" i="14"/>
  <c r="M23" i="14"/>
  <c r="L23" i="14"/>
  <c r="F23" i="14"/>
  <c r="L137" i="16" l="1"/>
  <c r="L142" i="16"/>
  <c r="L140" i="16"/>
  <c r="L138" i="16"/>
  <c r="L134" i="16"/>
  <c r="M142" i="16"/>
  <c r="M138" i="16"/>
  <c r="M137" i="16"/>
  <c r="M140" i="16"/>
  <c r="M134" i="16"/>
  <c r="O195" i="16"/>
  <c r="O137" i="16"/>
  <c r="O140" i="16"/>
  <c r="O138" i="16"/>
  <c r="O134" i="16"/>
  <c r="O141" i="16"/>
  <c r="N137" i="16"/>
  <c r="N142" i="16"/>
  <c r="N140" i="16"/>
  <c r="N134" i="16"/>
  <c r="N138" i="16"/>
  <c r="P140" i="16"/>
  <c r="P195" i="16"/>
  <c r="P134" i="16"/>
  <c r="P138" i="16"/>
  <c r="P141" i="16"/>
  <c r="P137" i="16"/>
  <c r="L193" i="16"/>
  <c r="N193" i="16"/>
  <c r="M193" i="16"/>
  <c r="O193" i="16"/>
  <c r="R12" i="16"/>
  <c r="R2" i="16"/>
  <c r="P193" i="16"/>
  <c r="R3" i="16"/>
  <c r="R9" i="16"/>
  <c r="S9" i="16" s="1"/>
  <c r="T9" i="16" s="1"/>
  <c r="R25" i="16"/>
  <c r="S25" i="16" s="1"/>
  <c r="T25" i="16" s="1"/>
  <c r="R24" i="16"/>
  <c r="R18" i="16"/>
  <c r="S18" i="16" s="1"/>
  <c r="T18" i="16" s="1"/>
  <c r="R26" i="16"/>
  <c r="S26" i="16" s="1"/>
  <c r="T26" i="16" s="1"/>
  <c r="R7" i="16"/>
  <c r="R11" i="16"/>
  <c r="R13" i="16"/>
  <c r="S13" i="16" s="1"/>
  <c r="T13" i="16" s="1"/>
  <c r="R17" i="16"/>
  <c r="S17" i="16" s="1"/>
  <c r="T17" i="16" s="1"/>
  <c r="R8" i="16"/>
  <c r="S8" i="16" s="1"/>
  <c r="T8" i="16" s="1"/>
  <c r="R10" i="16"/>
  <c r="R16" i="16"/>
  <c r="S16" i="16" s="1"/>
  <c r="T16" i="16" s="1"/>
  <c r="N211" i="14"/>
  <c r="N212" i="14"/>
  <c r="O212" i="14"/>
  <c r="P212" i="14"/>
  <c r="L212" i="14"/>
  <c r="M211" i="14"/>
  <c r="P211" i="14"/>
  <c r="O211" i="14"/>
  <c r="L211" i="14"/>
  <c r="M212" i="14"/>
  <c r="R156" i="14"/>
  <c r="S156" i="14" s="1"/>
  <c r="T156" i="14" s="1"/>
  <c r="R150" i="14"/>
  <c r="S150" i="14" s="1"/>
  <c r="T150" i="14" s="1"/>
  <c r="R147" i="14"/>
  <c r="S147" i="14" s="1"/>
  <c r="T147" i="14" s="1"/>
  <c r="R146" i="14"/>
  <c r="S146" i="14" s="1"/>
  <c r="T146" i="14" s="1"/>
  <c r="R144" i="14"/>
  <c r="S144" i="14" s="1"/>
  <c r="T144" i="14" s="1"/>
  <c r="R142" i="14"/>
  <c r="S142" i="14" s="1"/>
  <c r="T142" i="14" s="1"/>
  <c r="R141" i="14"/>
  <c r="S141" i="14" s="1"/>
  <c r="T141" i="14" s="1"/>
  <c r="R140" i="14"/>
  <c r="S140" i="14" s="1"/>
  <c r="T140" i="14" s="1"/>
  <c r="R139" i="14"/>
  <c r="S139" i="14" s="1"/>
  <c r="T139" i="14" s="1"/>
  <c r="R138" i="14"/>
  <c r="S138" i="14" s="1"/>
  <c r="T138" i="14" s="1"/>
  <c r="R137" i="14"/>
  <c r="S137" i="14" s="1"/>
  <c r="T137" i="14" s="1"/>
  <c r="R136" i="14"/>
  <c r="S136" i="14" s="1"/>
  <c r="T136" i="14" s="1"/>
  <c r="R135" i="14"/>
  <c r="S135" i="14" s="1"/>
  <c r="T135" i="14" s="1"/>
  <c r="R134" i="14"/>
  <c r="S134" i="14" s="1"/>
  <c r="T134" i="14" s="1"/>
  <c r="R133" i="14"/>
  <c r="S133" i="14" s="1"/>
  <c r="T133" i="14" s="1"/>
  <c r="R132" i="14"/>
  <c r="S132" i="14" s="1"/>
  <c r="T132" i="14" s="1"/>
  <c r="R129" i="14"/>
  <c r="S129" i="14" s="1"/>
  <c r="T129" i="14" s="1"/>
  <c r="R128" i="14"/>
  <c r="S128" i="14" s="1"/>
  <c r="T128" i="14" s="1"/>
  <c r="R127" i="14"/>
  <c r="S127" i="14" s="1"/>
  <c r="T127" i="14" s="1"/>
  <c r="R126" i="14"/>
  <c r="S126" i="14" s="1"/>
  <c r="T126" i="14" s="1"/>
  <c r="R125" i="14"/>
  <c r="S125" i="14" s="1"/>
  <c r="T125" i="14" s="1"/>
  <c r="R124" i="14"/>
  <c r="S124" i="14" s="1"/>
  <c r="T124" i="14" s="1"/>
  <c r="R123" i="14"/>
  <c r="S123" i="14" s="1"/>
  <c r="T123" i="14" s="1"/>
  <c r="R122" i="14"/>
  <c r="S122" i="14" s="1"/>
  <c r="T122" i="14" s="1"/>
  <c r="R121" i="14"/>
  <c r="S121" i="14" s="1"/>
  <c r="T121" i="14" s="1"/>
  <c r="R120" i="14"/>
  <c r="S120" i="14" s="1"/>
  <c r="T120" i="14" s="1"/>
  <c r="R119" i="14"/>
  <c r="S119" i="14" s="1"/>
  <c r="T119" i="14" s="1"/>
  <c r="R118" i="14"/>
  <c r="S118" i="14" s="1"/>
  <c r="T118" i="14" s="1"/>
  <c r="R117" i="14"/>
  <c r="R116" i="14"/>
  <c r="S116" i="14" s="1"/>
  <c r="T116" i="14" s="1"/>
  <c r="R114" i="14"/>
  <c r="S114" i="14" s="1"/>
  <c r="T114" i="14" s="1"/>
  <c r="R113" i="14"/>
  <c r="S113" i="14" s="1"/>
  <c r="T113" i="14" s="1"/>
  <c r="R112" i="14"/>
  <c r="S112" i="14" s="1"/>
  <c r="T112" i="14" s="1"/>
  <c r="R111" i="14"/>
  <c r="S111" i="14" s="1"/>
  <c r="T111" i="14" s="1"/>
  <c r="R109" i="14"/>
  <c r="S109" i="14" s="1"/>
  <c r="T109" i="14" s="1"/>
  <c r="R108" i="14"/>
  <c r="S108" i="14" s="1"/>
  <c r="T108" i="14" s="1"/>
  <c r="R107" i="14"/>
  <c r="S107" i="14" s="1"/>
  <c r="T107" i="14" s="1"/>
  <c r="R106" i="14"/>
  <c r="S106" i="14" s="1"/>
  <c r="T106" i="14" s="1"/>
  <c r="R105" i="14"/>
  <c r="S105" i="14" s="1"/>
  <c r="T105" i="14" s="1"/>
  <c r="R104" i="14"/>
  <c r="S104" i="14" s="1"/>
  <c r="T104" i="14" s="1"/>
  <c r="R103" i="14"/>
  <c r="S103" i="14" s="1"/>
  <c r="T103" i="14" s="1"/>
  <c r="R102" i="14"/>
  <c r="S102" i="14" s="1"/>
  <c r="T102" i="14" s="1"/>
  <c r="R101" i="14"/>
  <c r="S101" i="14" s="1"/>
  <c r="T101" i="14" s="1"/>
  <c r="R100" i="14"/>
  <c r="S100" i="14" s="1"/>
  <c r="T100" i="14" s="1"/>
  <c r="R99" i="14"/>
  <c r="S99" i="14" s="1"/>
  <c r="T99" i="14" s="1"/>
  <c r="R98" i="14"/>
  <c r="S98" i="14" s="1"/>
  <c r="T98" i="14" s="1"/>
  <c r="R97" i="14"/>
  <c r="S97" i="14" s="1"/>
  <c r="T97" i="14" s="1"/>
  <c r="R96" i="14"/>
  <c r="S96" i="14" s="1"/>
  <c r="T96" i="14" s="1"/>
  <c r="R95" i="14"/>
  <c r="S95" i="14" s="1"/>
  <c r="T95" i="14" s="1"/>
  <c r="R94" i="14"/>
  <c r="S94" i="14" s="1"/>
  <c r="T94" i="14" s="1"/>
  <c r="R93" i="14"/>
  <c r="R92" i="14"/>
  <c r="S92" i="14" s="1"/>
  <c r="T92" i="14" s="1"/>
  <c r="R91" i="14"/>
  <c r="S91" i="14" s="1"/>
  <c r="T91" i="14" s="1"/>
  <c r="R90" i="14"/>
  <c r="S90" i="14" s="1"/>
  <c r="T90" i="14" s="1"/>
  <c r="R89" i="14"/>
  <c r="S89" i="14" s="1"/>
  <c r="T89" i="14" s="1"/>
  <c r="R88" i="14"/>
  <c r="S88" i="14" s="1"/>
  <c r="T88" i="14" s="1"/>
  <c r="R87" i="14"/>
  <c r="S87" i="14" s="1"/>
  <c r="T87" i="14" s="1"/>
  <c r="R86" i="14"/>
  <c r="R85" i="14"/>
  <c r="R84" i="14"/>
  <c r="S84" i="14" s="1"/>
  <c r="T84" i="14" s="1"/>
  <c r="R83" i="14"/>
  <c r="S83" i="14" s="1"/>
  <c r="T83" i="14" s="1"/>
  <c r="R131" i="14"/>
  <c r="S131" i="14" s="1"/>
  <c r="T131" i="14" s="1"/>
  <c r="R130" i="14"/>
  <c r="S130" i="14" s="1"/>
  <c r="T130" i="14" s="1"/>
  <c r="R110" i="14"/>
  <c r="S110" i="14" s="1"/>
  <c r="T110" i="14" s="1"/>
  <c r="R82" i="14"/>
  <c r="S82" i="14" s="1"/>
  <c r="T82" i="14" s="1"/>
  <c r="R81" i="14"/>
  <c r="S81" i="14" s="1"/>
  <c r="T81" i="14" s="1"/>
  <c r="R80" i="14"/>
  <c r="S80" i="14" s="1"/>
  <c r="T80" i="14" s="1"/>
  <c r="R79" i="14"/>
  <c r="R78" i="14"/>
  <c r="S78" i="14" s="1"/>
  <c r="T78" i="14" s="1"/>
  <c r="R77" i="14"/>
  <c r="S77" i="14" s="1"/>
  <c r="T77" i="14" s="1"/>
  <c r="R76" i="14"/>
  <c r="S76" i="14" s="1"/>
  <c r="T76" i="14" s="1"/>
  <c r="R75" i="14"/>
  <c r="S75" i="14" s="1"/>
  <c r="T75" i="14" s="1"/>
  <c r="R74" i="14"/>
  <c r="S74" i="14" s="1"/>
  <c r="T74" i="14" s="1"/>
  <c r="R73" i="14"/>
  <c r="S73" i="14" s="1"/>
  <c r="T73" i="14" s="1"/>
  <c r="R72" i="14"/>
  <c r="R71" i="14"/>
  <c r="R70" i="14"/>
  <c r="S70" i="14" s="1"/>
  <c r="T70" i="14" s="1"/>
  <c r="R69" i="14"/>
  <c r="S69" i="14" s="1"/>
  <c r="T69" i="14" s="1"/>
  <c r="R68" i="14"/>
  <c r="S68" i="14" s="1"/>
  <c r="T68" i="14" s="1"/>
  <c r="R67" i="14"/>
  <c r="S67" i="14" s="1"/>
  <c r="T67" i="14" s="1"/>
  <c r="R66" i="14"/>
  <c r="S66" i="14" s="1"/>
  <c r="T66" i="14" s="1"/>
  <c r="R65" i="14"/>
  <c r="S65" i="14" s="1"/>
  <c r="T65" i="14" s="1"/>
  <c r="R64" i="14"/>
  <c r="S64" i="14" s="1"/>
  <c r="T64" i="14" s="1"/>
  <c r="R63" i="14"/>
  <c r="R62" i="14"/>
  <c r="S62" i="14" s="1"/>
  <c r="T62" i="14" s="1"/>
  <c r="R61" i="14"/>
  <c r="S61" i="14" s="1"/>
  <c r="T61" i="14" s="1"/>
  <c r="R60" i="14"/>
  <c r="S60" i="14" s="1"/>
  <c r="T60" i="14" s="1"/>
  <c r="R59" i="14"/>
  <c r="S59" i="14" s="1"/>
  <c r="T59" i="14" s="1"/>
  <c r="R58" i="14"/>
  <c r="S58" i="14" s="1"/>
  <c r="T58" i="14" s="1"/>
  <c r="R57" i="14"/>
  <c r="S57" i="14" s="1"/>
  <c r="T57" i="14" s="1"/>
  <c r="R56" i="14"/>
  <c r="S56" i="14" s="1"/>
  <c r="T56" i="14" s="1"/>
  <c r="R55" i="14"/>
  <c r="S55" i="14" s="1"/>
  <c r="T55" i="14" s="1"/>
  <c r="R54" i="14"/>
  <c r="S54" i="14" s="1"/>
  <c r="T54" i="14" s="1"/>
  <c r="R53" i="14"/>
  <c r="S53" i="14" s="1"/>
  <c r="T53" i="14" s="1"/>
  <c r="R52" i="14"/>
  <c r="R51" i="14"/>
  <c r="S51" i="14" s="1"/>
  <c r="T51" i="14" s="1"/>
  <c r="R50" i="14"/>
  <c r="S50" i="14" s="1"/>
  <c r="T50" i="14" s="1"/>
  <c r="R49" i="14"/>
  <c r="S49" i="14" s="1"/>
  <c r="T49" i="14" s="1"/>
  <c r="R48" i="14"/>
  <c r="S48" i="14" s="1"/>
  <c r="T48" i="14" s="1"/>
  <c r="R47" i="14"/>
  <c r="S47" i="14" s="1"/>
  <c r="T47" i="14" s="1"/>
  <c r="R46" i="14"/>
  <c r="S46" i="14" s="1"/>
  <c r="T46" i="14" s="1"/>
  <c r="R45" i="14"/>
  <c r="R44" i="14"/>
  <c r="S44" i="14" s="1"/>
  <c r="T44" i="14" s="1"/>
  <c r="R43" i="14"/>
  <c r="S43" i="14" s="1"/>
  <c r="T43" i="14" s="1"/>
  <c r="R42" i="14"/>
  <c r="S42" i="14" s="1"/>
  <c r="T42" i="14" s="1"/>
  <c r="R41" i="14"/>
  <c r="S41" i="14" s="1"/>
  <c r="T41" i="14" s="1"/>
  <c r="R40" i="14"/>
  <c r="S40" i="14" s="1"/>
  <c r="T40" i="14" s="1"/>
  <c r="R39" i="14"/>
  <c r="S39" i="14" s="1"/>
  <c r="T39" i="14" s="1"/>
  <c r="R38" i="14"/>
  <c r="S38" i="14" s="1"/>
  <c r="T38" i="14" s="1"/>
  <c r="R37" i="14"/>
  <c r="S37" i="14" s="1"/>
  <c r="T37" i="14" s="1"/>
  <c r="R36" i="14"/>
  <c r="S36" i="14" s="1"/>
  <c r="T36" i="14" s="1"/>
  <c r="R34" i="14"/>
  <c r="S34" i="14" s="1"/>
  <c r="T34" i="14" s="1"/>
  <c r="R33" i="14"/>
  <c r="R32" i="14"/>
  <c r="S32" i="14" s="1"/>
  <c r="T32" i="14" s="1"/>
  <c r="R31" i="14"/>
  <c r="S31" i="14" s="1"/>
  <c r="T31" i="14" s="1"/>
  <c r="R30" i="14"/>
  <c r="R29" i="14"/>
  <c r="S29" i="14" s="1"/>
  <c r="T29" i="14" s="1"/>
  <c r="R28" i="14"/>
  <c r="R27" i="14"/>
  <c r="S27" i="14" s="1"/>
  <c r="T27" i="14" s="1"/>
  <c r="R26" i="14"/>
  <c r="R25" i="14"/>
  <c r="R24" i="14"/>
  <c r="S24" i="14" s="1"/>
  <c r="T24" i="14" s="1"/>
  <c r="R23" i="14"/>
  <c r="S23" i="14" s="1"/>
  <c r="T23" i="14" s="1"/>
  <c r="R138" i="16" l="1"/>
  <c r="R134" i="16"/>
  <c r="L192" i="16"/>
  <c r="R140" i="16"/>
  <c r="R133" i="16"/>
  <c r="S133" i="16" s="1"/>
  <c r="T133" i="16" s="1"/>
  <c r="R142" i="16"/>
  <c r="S142" i="16" s="1"/>
  <c r="T142" i="16" s="1"/>
  <c r="N195" i="16"/>
  <c r="R137" i="16"/>
  <c r="R136" i="16"/>
  <c r="S136" i="16" s="1"/>
  <c r="T136" i="16" s="1"/>
  <c r="M195" i="16"/>
  <c r="R139" i="16"/>
  <c r="S139" i="16" s="1"/>
  <c r="T139" i="16" s="1"/>
  <c r="R141" i="16"/>
  <c r="S141" i="16" s="1"/>
  <c r="T141" i="16" s="1"/>
  <c r="R135" i="16"/>
  <c r="S135" i="16" s="1"/>
  <c r="T135" i="16" s="1"/>
  <c r="L195" i="16"/>
  <c r="R132" i="16"/>
  <c r="S132" i="16" s="1"/>
  <c r="T132" i="16" s="1"/>
  <c r="S79" i="14"/>
  <c r="T79" i="14" s="1"/>
  <c r="S2" i="16"/>
  <c r="T2" i="16" s="1"/>
  <c r="R193" i="16"/>
  <c r="S72" i="14"/>
  <c r="T72" i="14" s="1"/>
  <c r="S25" i="14"/>
  <c r="T25" i="14" s="1"/>
  <c r="R211" i="14"/>
  <c r="P22" i="14"/>
  <c r="O22" i="14"/>
  <c r="N22" i="14"/>
  <c r="M22" i="14"/>
  <c r="L22" i="14"/>
  <c r="F22" i="14"/>
  <c r="P21" i="14"/>
  <c r="O21" i="14"/>
  <c r="N21" i="14"/>
  <c r="M21" i="14"/>
  <c r="L21" i="14"/>
  <c r="F21" i="14"/>
  <c r="R195" i="16" l="1"/>
  <c r="R22" i="14"/>
  <c r="S22" i="14" s="1"/>
  <c r="T22" i="14" s="1"/>
  <c r="R21" i="14"/>
  <c r="S21" i="14" s="1"/>
  <c r="T21" i="14" s="1"/>
  <c r="P20" i="14"/>
  <c r="O20" i="14"/>
  <c r="N20" i="14"/>
  <c r="M20" i="14"/>
  <c r="L20" i="14"/>
  <c r="F20" i="14"/>
  <c r="P19" i="14"/>
  <c r="O19" i="14"/>
  <c r="N19" i="14"/>
  <c r="M19" i="14"/>
  <c r="L19" i="14"/>
  <c r="F19" i="14"/>
  <c r="P18" i="14"/>
  <c r="O18" i="14"/>
  <c r="N18" i="14"/>
  <c r="M18" i="14"/>
  <c r="L18" i="14"/>
  <c r="F18" i="14"/>
  <c r="P17" i="14"/>
  <c r="O17" i="14"/>
  <c r="N17" i="14"/>
  <c r="M17" i="14"/>
  <c r="L17" i="14"/>
  <c r="F17" i="14"/>
  <c r="P16" i="14"/>
  <c r="O16" i="14"/>
  <c r="N16" i="14"/>
  <c r="M16" i="14"/>
  <c r="L16" i="14"/>
  <c r="F16" i="14"/>
  <c r="R20" i="14" l="1"/>
  <c r="S20" i="14" s="1"/>
  <c r="T20" i="14" s="1"/>
  <c r="R19" i="14"/>
  <c r="S19" i="14" s="1"/>
  <c r="T19" i="14" s="1"/>
  <c r="R18" i="14"/>
  <c r="S18" i="14" s="1"/>
  <c r="T18" i="14" s="1"/>
  <c r="R17" i="14"/>
  <c r="S17" i="14" s="1"/>
  <c r="T17" i="14" s="1"/>
  <c r="R16" i="14"/>
  <c r="S16" i="14" s="1"/>
  <c r="T16" i="14" s="1"/>
  <c r="P15" i="14" l="1"/>
  <c r="O15" i="14"/>
  <c r="N15" i="14"/>
  <c r="M15" i="14"/>
  <c r="L15" i="14"/>
  <c r="F15" i="14"/>
  <c r="P14" i="14"/>
  <c r="O14" i="14"/>
  <c r="N14" i="14"/>
  <c r="M14" i="14"/>
  <c r="L14" i="14"/>
  <c r="F14" i="14"/>
  <c r="P13" i="14"/>
  <c r="O13" i="14"/>
  <c r="N13" i="14"/>
  <c r="M13" i="14"/>
  <c r="L13" i="14"/>
  <c r="F13" i="14"/>
  <c r="P12" i="14"/>
  <c r="O12" i="14"/>
  <c r="N12" i="14"/>
  <c r="M12" i="14"/>
  <c r="L12" i="14"/>
  <c r="F12" i="14"/>
  <c r="P11" i="14"/>
  <c r="O11" i="14"/>
  <c r="N11" i="14"/>
  <c r="M11" i="14"/>
  <c r="L11" i="14"/>
  <c r="F11" i="14"/>
  <c r="P10" i="14"/>
  <c r="O10" i="14"/>
  <c r="N10" i="14"/>
  <c r="M10" i="14"/>
  <c r="L10" i="14"/>
  <c r="F10" i="14"/>
  <c r="P9" i="14"/>
  <c r="O9" i="14"/>
  <c r="N9" i="14"/>
  <c r="M9" i="14"/>
  <c r="L9" i="14"/>
  <c r="F9" i="14"/>
  <c r="F8" i="14"/>
  <c r="P8" i="14"/>
  <c r="O8" i="14"/>
  <c r="N8" i="14"/>
  <c r="M8" i="14"/>
  <c r="L8" i="14"/>
  <c r="P7" i="14"/>
  <c r="O7" i="14"/>
  <c r="N7" i="14"/>
  <c r="M7" i="14"/>
  <c r="L7" i="14"/>
  <c r="F7" i="14"/>
  <c r="P5" i="14"/>
  <c r="O5" i="14"/>
  <c r="N5" i="14"/>
  <c r="M5" i="14"/>
  <c r="F5" i="14"/>
  <c r="P4" i="14"/>
  <c r="O4" i="14"/>
  <c r="N4" i="14"/>
  <c r="M4" i="14"/>
  <c r="L4" i="14"/>
  <c r="F4" i="14"/>
  <c r="F3" i="14"/>
  <c r="P3" i="14"/>
  <c r="O3" i="14"/>
  <c r="N3" i="14"/>
  <c r="M3" i="14"/>
  <c r="L3" i="14"/>
  <c r="F2" i="14"/>
  <c r="O34" i="1"/>
  <c r="N34" i="1"/>
  <c r="M34" i="1"/>
  <c r="L34" i="1"/>
  <c r="P34" i="1"/>
  <c r="L209" i="14" l="1"/>
  <c r="M210" i="14"/>
  <c r="M209" i="14"/>
  <c r="L210" i="14"/>
  <c r="N209" i="14"/>
  <c r="N210" i="14"/>
  <c r="O209" i="14"/>
  <c r="O210" i="14"/>
  <c r="P210" i="14"/>
  <c r="P209" i="14"/>
  <c r="R155" i="14"/>
  <c r="R15" i="14"/>
  <c r="S15" i="14" s="1"/>
  <c r="T15" i="14" s="1"/>
  <c r="R14" i="14"/>
  <c r="S14" i="14" s="1"/>
  <c r="T14" i="14" s="1"/>
  <c r="R13" i="14"/>
  <c r="S13" i="14" s="1"/>
  <c r="T13" i="14" s="1"/>
  <c r="R12" i="14"/>
  <c r="S12" i="14" s="1"/>
  <c r="T12" i="14" s="1"/>
  <c r="R11" i="14"/>
  <c r="S11" i="14" s="1"/>
  <c r="T11" i="14" s="1"/>
  <c r="R10" i="14"/>
  <c r="S10" i="14" s="1"/>
  <c r="T10" i="14" s="1"/>
  <c r="R9" i="14"/>
  <c r="S9" i="14" s="1"/>
  <c r="T9" i="14" s="1"/>
  <c r="R8" i="14"/>
  <c r="S8" i="14" s="1"/>
  <c r="T8" i="14" s="1"/>
  <c r="R7" i="14"/>
  <c r="R5" i="14"/>
  <c r="S5" i="14" s="1"/>
  <c r="T5" i="14" s="1"/>
  <c r="R4" i="14"/>
  <c r="S4" i="14" s="1"/>
  <c r="T4" i="14" s="1"/>
  <c r="R3" i="14"/>
  <c r="S3" i="14" s="1"/>
  <c r="T3" i="14" s="1"/>
  <c r="R34" i="1"/>
  <c r="S34" i="1" s="1"/>
  <c r="P4" i="1"/>
  <c r="O4" i="1"/>
  <c r="N4" i="1"/>
  <c r="M4" i="1"/>
  <c r="L4" i="1"/>
  <c r="P3" i="1"/>
  <c r="P2" i="1" s="1"/>
  <c r="O3" i="1"/>
  <c r="O2" i="1" s="1"/>
  <c r="N3" i="1"/>
  <c r="N2" i="1" s="1"/>
  <c r="M3" i="1"/>
  <c r="M2" i="1" s="1"/>
  <c r="L3" i="1"/>
  <c r="L2" i="1" s="1"/>
  <c r="P11" i="1"/>
  <c r="O11" i="1"/>
  <c r="N11" i="1"/>
  <c r="M11" i="1"/>
  <c r="L11" i="1"/>
  <c r="S155" i="14" l="1"/>
  <c r="T155" i="14" s="1"/>
  <c r="R212" i="14"/>
  <c r="R2" i="1"/>
  <c r="R4" i="1"/>
  <c r="S4" i="1" s="1"/>
  <c r="R3" i="1"/>
  <c r="R11" i="1"/>
  <c r="S11" i="1" s="1"/>
  <c r="S3" i="1" l="1"/>
  <c r="P49" i="1"/>
  <c r="O49" i="1"/>
  <c r="N49" i="1"/>
  <c r="M49" i="1"/>
  <c r="L49" i="1"/>
  <c r="L48" i="1"/>
  <c r="P15" i="1"/>
  <c r="O15" i="1"/>
  <c r="N15" i="1"/>
  <c r="M15" i="1"/>
  <c r="L15" i="1"/>
  <c r="M5" i="1"/>
  <c r="L5" i="1"/>
  <c r="P35" i="1"/>
  <c r="O35" i="1"/>
  <c r="N35" i="1"/>
  <c r="M35" i="1"/>
  <c r="L35" i="1"/>
  <c r="P30" i="1"/>
  <c r="O30" i="1"/>
  <c r="N30" i="1"/>
  <c r="M30" i="1"/>
  <c r="L30" i="1"/>
  <c r="P33" i="1"/>
  <c r="O33" i="1"/>
  <c r="N33" i="1"/>
  <c r="M33" i="1"/>
  <c r="L33" i="1"/>
  <c r="P46" i="1"/>
  <c r="O46" i="1"/>
  <c r="N46" i="1"/>
  <c r="M46" i="1"/>
  <c r="L46" i="1"/>
  <c r="P44" i="1"/>
  <c r="O44" i="1"/>
  <c r="N44" i="1"/>
  <c r="M44" i="1"/>
  <c r="L44" i="1"/>
  <c r="P45" i="1"/>
  <c r="O45" i="1"/>
  <c r="N45" i="1"/>
  <c r="M45" i="1"/>
  <c r="L45" i="1"/>
  <c r="P40" i="1"/>
  <c r="O40" i="1"/>
  <c r="N40" i="1"/>
  <c r="M40" i="1"/>
  <c r="L40" i="1"/>
  <c r="P41" i="1"/>
  <c r="O41" i="1"/>
  <c r="N41" i="1"/>
  <c r="M41" i="1"/>
  <c r="L41" i="1"/>
  <c r="P38" i="1"/>
  <c r="O38" i="1"/>
  <c r="N38" i="1"/>
  <c r="M38" i="1"/>
  <c r="L38" i="1"/>
  <c r="P16" i="1"/>
  <c r="O16" i="1"/>
  <c r="N16" i="1"/>
  <c r="M16" i="1"/>
  <c r="L16" i="1"/>
  <c r="P26" i="1"/>
  <c r="O26" i="1"/>
  <c r="N26" i="1"/>
  <c r="M26" i="1"/>
  <c r="L26" i="1"/>
  <c r="P29" i="1"/>
  <c r="O29" i="1"/>
  <c r="N29" i="1"/>
  <c r="M29" i="1"/>
  <c r="L29" i="1"/>
  <c r="P14" i="1"/>
  <c r="O14" i="1"/>
  <c r="N14" i="1"/>
  <c r="M14" i="1"/>
  <c r="L14" i="1"/>
  <c r="P8" i="1"/>
  <c r="O8" i="1"/>
  <c r="N8" i="1"/>
  <c r="M8" i="1"/>
  <c r="L8" i="1"/>
  <c r="P43" i="1"/>
  <c r="O43" i="1"/>
  <c r="N43" i="1"/>
  <c r="M43" i="1"/>
  <c r="L43" i="1"/>
  <c r="R15" i="1" l="1"/>
  <c r="S15" i="1" s="1"/>
  <c r="R35" i="1"/>
  <c r="S35" i="1" s="1"/>
  <c r="R30" i="1"/>
  <c r="S30" i="1" s="1"/>
  <c r="R33" i="1"/>
  <c r="S33" i="1" s="1"/>
  <c r="R46" i="1"/>
  <c r="S46" i="1" s="1"/>
  <c r="R44" i="1"/>
  <c r="R45" i="1"/>
  <c r="S45" i="1" s="1"/>
  <c r="R40" i="1"/>
  <c r="S40" i="1" s="1"/>
  <c r="R41" i="1"/>
  <c r="S41" i="1" s="1"/>
  <c r="R38" i="1"/>
  <c r="S38" i="1" s="1"/>
  <c r="R16" i="1"/>
  <c r="S16" i="1" s="1"/>
  <c r="R26" i="1"/>
  <c r="R29" i="1"/>
  <c r="R14" i="1"/>
  <c r="S14" i="1" s="1"/>
  <c r="R8" i="1"/>
  <c r="S8" i="1" s="1"/>
  <c r="R43" i="1"/>
  <c r="P28" i="1"/>
  <c r="O28" i="1"/>
  <c r="N28" i="1"/>
  <c r="M28" i="1"/>
  <c r="L28" i="1"/>
  <c r="P27" i="1"/>
  <c r="O27" i="1"/>
  <c r="N27" i="1"/>
  <c r="M27" i="1"/>
  <c r="L27" i="1"/>
  <c r="P18" i="1"/>
  <c r="O18" i="1"/>
  <c r="N18" i="1"/>
  <c r="M18" i="1"/>
  <c r="L18" i="1"/>
  <c r="P7" i="1"/>
  <c r="O7" i="1"/>
  <c r="N7" i="1"/>
  <c r="M7" i="1"/>
  <c r="L7" i="1"/>
  <c r="P20" i="1"/>
  <c r="O20" i="1"/>
  <c r="N20" i="1"/>
  <c r="M20" i="1"/>
  <c r="L20" i="1"/>
  <c r="R28" i="1" l="1"/>
  <c r="S28" i="1" s="1"/>
  <c r="R27" i="1"/>
  <c r="S27" i="1" s="1"/>
  <c r="R18" i="1"/>
  <c r="S18" i="1" s="1"/>
  <c r="R7" i="1"/>
  <c r="S7" i="1" s="1"/>
  <c r="R20" i="1"/>
  <c r="S20" i="1" s="1"/>
  <c r="P19" i="1"/>
  <c r="O19" i="1"/>
  <c r="N19" i="1"/>
  <c r="M19" i="1"/>
  <c r="L19" i="1"/>
  <c r="P42" i="1"/>
  <c r="O42" i="1"/>
  <c r="N42" i="1"/>
  <c r="M42" i="1"/>
  <c r="L42" i="1"/>
  <c r="F47" i="1"/>
  <c r="L47" i="1"/>
  <c r="M47" i="1"/>
  <c r="N47" i="1"/>
  <c r="O47" i="1"/>
  <c r="P47" i="1"/>
  <c r="R47" i="1" l="1"/>
  <c r="S47" i="1" s="1"/>
  <c r="R19" i="1"/>
  <c r="S19" i="1" s="1"/>
  <c r="R42" i="1"/>
  <c r="S42" i="1" s="1"/>
  <c r="P39" i="1"/>
  <c r="O39" i="1"/>
  <c r="N39" i="1"/>
  <c r="M39" i="1"/>
  <c r="L39" i="1"/>
  <c r="R39" i="1" l="1"/>
  <c r="P23" i="1"/>
  <c r="O23" i="1"/>
  <c r="N23" i="1"/>
  <c r="M23" i="1"/>
  <c r="L23" i="1"/>
  <c r="P17" i="1"/>
  <c r="O17" i="1"/>
  <c r="N17" i="1"/>
  <c r="M17" i="1"/>
  <c r="L17" i="1"/>
  <c r="P48" i="1"/>
  <c r="O48" i="1"/>
  <c r="N48" i="1"/>
  <c r="M48" i="1"/>
  <c r="P24" i="1"/>
  <c r="O24" i="1"/>
  <c r="N24" i="1"/>
  <c r="M24" i="1"/>
  <c r="L24" i="1"/>
  <c r="P32" i="1"/>
  <c r="O32" i="1"/>
  <c r="N32" i="1"/>
  <c r="M32" i="1"/>
  <c r="L32" i="1"/>
  <c r="P6" i="1"/>
  <c r="O6" i="1"/>
  <c r="N6" i="1"/>
  <c r="M6" i="1"/>
  <c r="L6" i="1"/>
  <c r="P10" i="1"/>
  <c r="P52" i="1" s="1"/>
  <c r="P9" i="1"/>
  <c r="O10" i="1"/>
  <c r="O52" i="1" s="1"/>
  <c r="O37" i="1"/>
  <c r="O36" i="1"/>
  <c r="O31" i="1"/>
  <c r="O9" i="1"/>
  <c r="N10" i="1"/>
  <c r="N52" i="1" s="1"/>
  <c r="N22" i="1"/>
  <c r="N21" i="1"/>
  <c r="N13" i="1"/>
  <c r="N9" i="1"/>
  <c r="M10" i="1"/>
  <c r="M52" i="1" s="1"/>
  <c r="M12" i="1"/>
  <c r="M9" i="1"/>
  <c r="P5" i="1"/>
  <c r="O5" i="1"/>
  <c r="N5" i="1"/>
  <c r="L10" i="1"/>
  <c r="L52" i="1" s="1"/>
  <c r="L13" i="1"/>
  <c r="L12" i="1"/>
  <c r="L9" i="1"/>
  <c r="H31" i="1"/>
  <c r="H9" i="1"/>
  <c r="R52" i="1" l="1"/>
  <c r="H50" i="1"/>
  <c r="R49" i="1"/>
  <c r="S49" i="1" s="1"/>
  <c r="O22" i="1"/>
  <c r="O25" i="1"/>
  <c r="P37" i="1"/>
  <c r="P25" i="1"/>
  <c r="L37" i="1"/>
  <c r="L25" i="1"/>
  <c r="M37" i="1"/>
  <c r="M25" i="1"/>
  <c r="N12" i="1"/>
  <c r="N25" i="1"/>
  <c r="R23" i="1"/>
  <c r="S23" i="1" s="1"/>
  <c r="R17" i="1"/>
  <c r="S17" i="1" s="1"/>
  <c r="R48" i="1"/>
  <c r="S48" i="1" s="1"/>
  <c r="R24" i="1"/>
  <c r="S24" i="1" s="1"/>
  <c r="R32" i="1"/>
  <c r="S32" i="1" s="1"/>
  <c r="R6" i="1"/>
  <c r="S6" i="1" s="1"/>
  <c r="L22" i="1"/>
  <c r="M21" i="1"/>
  <c r="N36" i="1"/>
  <c r="L31" i="1"/>
  <c r="M22" i="1"/>
  <c r="N37" i="1"/>
  <c r="P12" i="1"/>
  <c r="P13" i="1"/>
  <c r="L21" i="1"/>
  <c r="M13" i="1"/>
  <c r="N31" i="1"/>
  <c r="L36" i="1"/>
  <c r="M31" i="1"/>
  <c r="M36" i="1"/>
  <c r="P21" i="1"/>
  <c r="O12" i="1"/>
  <c r="P22" i="1"/>
  <c r="O13" i="1"/>
  <c r="P31" i="1"/>
  <c r="O21" i="1"/>
  <c r="P36" i="1"/>
  <c r="R9" i="1"/>
  <c r="S9" i="1" s="1"/>
  <c r="P50" i="1" l="1"/>
  <c r="O50" i="1"/>
  <c r="M50" i="1"/>
  <c r="L50" i="1"/>
  <c r="N50" i="1"/>
  <c r="R25" i="1"/>
  <c r="R12" i="1"/>
  <c r="S12" i="1" l="1"/>
  <c r="R13" i="1"/>
  <c r="S13" i="1" s="1"/>
  <c r="R21" i="1" l="1"/>
  <c r="S21" i="1" l="1"/>
  <c r="R22" i="1"/>
  <c r="R31" i="1" l="1"/>
  <c r="S31" i="1" l="1"/>
  <c r="R36" i="1"/>
  <c r="S36" i="1" s="1"/>
  <c r="R10" i="1" l="1"/>
  <c r="S10" i="1" s="1"/>
  <c r="T10" i="1" s="1"/>
  <c r="R37" i="1"/>
  <c r="R5" i="1"/>
  <c r="R50" i="1" l="1"/>
  <c r="S5" i="1"/>
  <c r="S37" i="1"/>
  <c r="S50" i="1" l="1"/>
  <c r="S54" i="1" s="1"/>
  <c r="T50" i="1" l="1"/>
  <c r="T54" i="1" s="1"/>
  <c r="R2" i="14"/>
  <c r="S2" i="14" l="1"/>
  <c r="S209" i="14" s="1"/>
  <c r="R209" i="14"/>
  <c r="R210" i="14"/>
  <c r="T2" i="14" l="1"/>
  <c r="T209" i="14" s="1"/>
  <c r="S214" i="14"/>
  <c r="T214" i="14" l="1"/>
  <c r="M44" i="16"/>
  <c r="M194" i="16" s="1"/>
  <c r="N44" i="16"/>
  <c r="N194" i="16" s="1"/>
  <c r="O44" i="16"/>
  <c r="O192" i="16" s="1"/>
  <c r="P44" i="16"/>
  <c r="P194" i="16" s="1"/>
  <c r="R196" i="16"/>
  <c r="N192" i="16" l="1"/>
  <c r="M192" i="16"/>
  <c r="P192" i="16"/>
  <c r="R44" i="16"/>
  <c r="O194" i="16"/>
  <c r="R194" i="16" l="1"/>
  <c r="R192" i="16"/>
  <c r="S44" i="16"/>
  <c r="T44" i="16" s="1"/>
  <c r="S192" i="16" l="1"/>
  <c r="S198" i="16" s="1"/>
  <c r="T198" i="16" l="1"/>
  <c r="Q18" i="19"/>
  <c r="R18" i="19" l="1"/>
  <c r="S18" i="1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<sst xmlns="http://schemas.openxmlformats.org/spreadsheetml/2006/main" count="38651" uniqueCount="15622">
  <si>
    <t>Date</t>
  </si>
  <si>
    <t>Year</t>
  </si>
  <si>
    <t>Title</t>
  </si>
  <si>
    <t>Pages</t>
  </si>
  <si>
    <t>Primary Audience</t>
  </si>
  <si>
    <t>Anniversary</t>
  </si>
  <si>
    <t>Words per page estimate</t>
  </si>
  <si>
    <t>Total Words Estimate</t>
  </si>
  <si>
    <t>Marxist</t>
  </si>
  <si>
    <t>Nationalist</t>
  </si>
  <si>
    <t>Other</t>
  </si>
  <si>
    <t>Total</t>
  </si>
  <si>
    <t>Quote 1</t>
  </si>
  <si>
    <t>Source</t>
  </si>
  <si>
    <t>Other Category</t>
  </si>
  <si>
    <t>Citation 1</t>
  </si>
  <si>
    <t>Description 1</t>
  </si>
  <si>
    <t>Quote 2</t>
  </si>
  <si>
    <t>Citation 2</t>
  </si>
  <si>
    <t>CNN.com - Full text of Hu Jintao's address - May 16, 2005</t>
  </si>
  <si>
    <t>Hu Jintao</t>
  </si>
  <si>
    <t>Location</t>
  </si>
  <si>
    <t>China (Beijing)</t>
  </si>
  <si>
    <t>Foreign</t>
  </si>
  <si>
    <t>No</t>
  </si>
  <si>
    <t>Keynote at Fortune Global Forum at Beijing</t>
  </si>
  <si>
    <t>Cat 1</t>
  </si>
  <si>
    <t>China as Ancient</t>
  </si>
  <si>
    <t>China is an ancient civilization with a history dating back over 5,000 years. The Chinese people have made a major contribution to human progress by creating the splendid Chinese civilization with hard work and ingenuity. The city of Beijing, with its long history of over 3,000 years, stands testimony to that effort. It became the nation's capital over 800 years ago. A short distance from the Great Hall of the People, where we are in right now, is the world-renowned Forbidden City. First built some 600 years ago, the former Imperial Palace is the largest and most complete existing ensemble of ancient royal architecture in the world.</t>
  </si>
  <si>
    <t>China as ancient and Beijing as similarly ancient with a grand history</t>
  </si>
  <si>
    <t>Paragraph 5</t>
  </si>
  <si>
    <t>Cat 2</t>
  </si>
  <si>
    <t>Referent 2</t>
  </si>
  <si>
    <t>Description 2</t>
  </si>
  <si>
    <t>Paragraph 7</t>
  </si>
  <si>
    <t>Century of Humiliation</t>
  </si>
  <si>
    <t>Beginning in the mid-19th century, China was reduced to dire misery as the country suffered one humiliating defeat after another and the people languished in poverty and starvation as a result of brutal foreign aggressions and corrupt and incompetent feudal rulers.</t>
  </si>
  <si>
    <t>Century of Humiliation and CCP as ending it</t>
  </si>
  <si>
    <t>Cat 3</t>
  </si>
  <si>
    <t>Referent 3</t>
  </si>
  <si>
    <t>Quote 3</t>
  </si>
  <si>
    <t>Description 3</t>
  </si>
  <si>
    <t>Citatation 3</t>
  </si>
  <si>
    <t>paragraph 9</t>
  </si>
  <si>
    <t>Economic Growth Reform Period</t>
  </si>
  <si>
    <t>In a short span of 26 years from 1978 to 2004, China's GDP increased from US$147.3 billion to $1.6494 trillion with an average annual growth rate of 9.4 percent. Its foreign trade rose from $20.6 billion to $1.1548 trillion, averaging an annual growth rate of over 16 percent. China's foreign exchange reserve increased from $167 million to $609.9 billion. The number of rural poor has dwindled from some 250 million to 26 million. The overall national strength of China has increased remarkably and the texture of life of its people improved steadily.</t>
  </si>
  <si>
    <t>Economic details on Reform Era Progress</t>
  </si>
  <si>
    <t>-</t>
  </si>
  <si>
    <t>Remarks at a State Dinner Honoring President Hu Jintao of China | The American Presidency Project (ucsb.edu)</t>
  </si>
  <si>
    <t>Remarks at State Dinner US</t>
  </si>
  <si>
    <t>US (DC)</t>
  </si>
  <si>
    <t>References per word count</t>
  </si>
  <si>
    <t>Opening relations</t>
  </si>
  <si>
    <t>China-U.S. relations have traveled a extraordinary journey in the past 32 years since the establishment of diplomatic ties. A review of the history of our relations shows that we have far more common interests than differences, and cooperation for mutual benefit has always being the mainstream of our relations. This has reinforced our confidence in further pushing forward our relationship.</t>
  </si>
  <si>
    <t>China and US relations have improved in three decades since 1972</t>
  </si>
  <si>
    <t>Paragraph 10</t>
  </si>
  <si>
    <t>Party</t>
  </si>
  <si>
    <t>Domestic</t>
  </si>
  <si>
    <t>http://www.bannedthought.net/China/Individuals/HuJintao/HuJintao-SpeechAtMeetingCommemoratingCentenaryOfRevolutionOf1911-Searchable.pdf</t>
  </si>
  <si>
    <t>Speech at a Meeting Commerorating the Centenary of the Revolution  of 1911</t>
  </si>
  <si>
    <t>China</t>
  </si>
  <si>
    <t>Yes</t>
  </si>
  <si>
    <t>Sun Yat-Sen</t>
  </si>
  <si>
    <t xml:space="preserve">A century ago, Chinese revolutionaries led by Dr. Sun Yat-sen launched the Revolution of 1911, which shook the world and ushered in unprecedented social changes in China. Today, we solemnly commemorate the centenary of this revolution and with deep feelings recall the memory of the historic exploits of Dr. Sun Yat-sen and other pioneers of the revolution. </t>
  </si>
  <si>
    <t>Sun Yat Sen Heroism</t>
  </si>
  <si>
    <t>Page 2</t>
  </si>
  <si>
    <t>After the Opium War in 1840, China gradually degenerated into a semi-colonial, semi-feudal society. Western powers brutally invaded China; its feudal rulers were corrupt and incompetent; the country was ravaged by strife and wars; the people suffered from hunger and cold; and the Chinese people and nation were in the grip of misery rarely seen in the world</t>
  </si>
  <si>
    <t>Dr. Sun Yat-sen was a great national hero, a great patriot and a great leader of the Chinese democratic revolution. He stood in the forefront of the times, and called for "adapting to world trends and conforming to the needs of the masses" and "saving the people from misery and stopping our country from collapsing without delay." He held high the banner of struggle against feudal autocracy, and put forward the political program of the Three People's Principles - nationalism, democracy and people's livelihood.</t>
  </si>
  <si>
    <t>Sun Three Principles</t>
  </si>
  <si>
    <t>Cat 4</t>
  </si>
  <si>
    <t>Referent 4</t>
  </si>
  <si>
    <t>Quote 4</t>
  </si>
  <si>
    <t>Description 4</t>
  </si>
  <si>
    <t>Citation 4</t>
  </si>
  <si>
    <t>Revolution of 1911</t>
  </si>
  <si>
    <t>The historic contributions made by Dr. Sun Yat-sen and other pioneers of the Revolution of 1911 to the Chinese nation have gone down in the annals of history. All those who fought heroically and those who laid down their lives in that revolution deserve the lasting respect and memory of the Chinese people. The Revolution of 1911 will stand forever as a towering landmark in the course of the great rejuvenation of the Chinese nation.</t>
  </si>
  <si>
    <t>1911 as important historical legacy</t>
  </si>
  <si>
    <t>page 3</t>
  </si>
  <si>
    <t>Cat 5</t>
  </si>
  <si>
    <t>Referent 5</t>
  </si>
  <si>
    <t>Quote 5</t>
  </si>
  <si>
    <t>Description 5</t>
  </si>
  <si>
    <t>Citation 5</t>
  </si>
  <si>
    <t>CPC carries forward 1911</t>
  </si>
  <si>
    <t>CPC as inheritor and element that completed 1911 intention</t>
  </si>
  <si>
    <t>page 3-4</t>
  </si>
  <si>
    <t>Cat 6</t>
  </si>
  <si>
    <t>Referent 6</t>
  </si>
  <si>
    <t>Quote 6</t>
  </si>
  <si>
    <t>Description 6</t>
  </si>
  <si>
    <t>Citation 6</t>
  </si>
  <si>
    <t>Sun aligned with CPC</t>
  </si>
  <si>
    <t>Chinese Communists are the staunchest supporters, closest cooperators and most loyal inheritors of the revolutionary cause Dr. Sun Yat-sen initiated, and are dedicated to achieving and furthering the lofty aspirations of Dr. Sun Yat-sen and other pioneers of the Revolution of 1911. Immediately after it was founded, the CPC adopted an anti-imperialist and anti-feudal program for democratic revolution, cooperated with the Chinese Kuomintang led by Dr. Sun Yat-sen and established a broadly based revolutionary united front. Having suffered repeated setbacks after the Revolution of 1911, Dr. Sun Yat-sen came to see that Chinese Communists were his close friends; and he reorganized the Kuomintang and implemented the policies of alliance with Russia, cooperation with the Communist Party, and assistance to peasants and workers.</t>
  </si>
  <si>
    <t>Details cooperation between CPC and Sun Yat-sen</t>
  </si>
  <si>
    <t>page 4</t>
  </si>
  <si>
    <t>Cat 7</t>
  </si>
  <si>
    <t>Referent 7</t>
  </si>
  <si>
    <t>Quote 7</t>
  </si>
  <si>
    <t>Description 7</t>
  </si>
  <si>
    <t>Citation 7</t>
  </si>
  <si>
    <t>CPC and Socialism with Chinese characteristics</t>
  </si>
  <si>
    <t>To achieve the great rejuvenation of the Chinese nation, we must unwaveringly hold high the great banner of socialism with Chinese characteristics. The history of the 100 years since the Revolution of 1911 shows that to achieve the great rejuvenation of the Chinese nation, it was necessary to find a correct path and a core force leading the Chinese people forward. The Chinese people eventually found them through painstaking efforts and enormous sacrifices. The correct path is the path of socialism with Chinese characteristics, and the core force is the CPC. The path of socialism with Chinese characteristics is based on a thorough review of all the lessons we have learned from the efforts made in China's modem times to save and revitalize China, the experience, both positive and negative, in carrying out socialist construction in China, and the historical insights of other countries in achieving development and progress.</t>
  </si>
  <si>
    <t>Correct path for China is only Socialism through CCP</t>
  </si>
  <si>
    <t>page 5</t>
  </si>
  <si>
    <t>Cat 8</t>
  </si>
  <si>
    <t>Referent 8</t>
  </si>
  <si>
    <t>Quote 8</t>
  </si>
  <si>
    <t>Description 8</t>
  </si>
  <si>
    <t>Citation 8</t>
  </si>
  <si>
    <t>page 6</t>
  </si>
  <si>
    <t>Chinese Nationalism</t>
  </si>
  <si>
    <t>To achieve the great rejuvenation of the Chinese nation, we must unwaveringly hold high the great banner of patriotism. The history of the 100 years since the Revolution of 1911 shows that patriotism is the soul of the Chinese nation and that it is a powerful force mobilizing and uniting the whole nation to strive to revitalize China. The Chinese nation has a fine tradition of loving the motherland. It is a goal shared by all the sons and daughters of China to create a happy life for the Chinese people and have China stand firm among the nations of the world. Achieving great rejuvenation of the Chinese nation would be impossible without the concerted efforts of all the sons and daughters of the Chinese nation, and it is also their bounden duty.</t>
  </si>
  <si>
    <t>Details the importance of a united Chinese nationalism to complete the Great Rejuvenation of the China</t>
  </si>
  <si>
    <t>Cat 9</t>
  </si>
  <si>
    <t>Referent 9</t>
  </si>
  <si>
    <t>Quote 9</t>
  </si>
  <si>
    <t>Description 9</t>
  </si>
  <si>
    <t>Citation 9</t>
  </si>
  <si>
    <t>Page 7</t>
  </si>
  <si>
    <t>Describes peaceful rise of China and Sun Yat-Sen as endorsing this goal</t>
  </si>
  <si>
    <t>Cat 10</t>
  </si>
  <si>
    <t>Referent 10</t>
  </si>
  <si>
    <t>Quote 10</t>
  </si>
  <si>
    <t>Description 10</t>
  </si>
  <si>
    <t>Citation 10</t>
  </si>
  <si>
    <t>pages 7-8</t>
  </si>
  <si>
    <t>Dr. Sun Yat-sen once remarked, "Unification is the hope of all Chinese people. If unification is achieved, the people will enjoy a happy life; if it is not, the people will suffer." Achieving reunification by peaceful means best serves the fundamental interests of all Chinese, including our Taiwan compatriots</t>
  </si>
  <si>
    <t>Sun's support for unification and leverage cross strait shared hero worship of him</t>
  </si>
  <si>
    <t>Cat 11</t>
  </si>
  <si>
    <t>Referent 11</t>
  </si>
  <si>
    <t>Quote 11</t>
  </si>
  <si>
    <t>Description 11</t>
  </si>
  <si>
    <t>Citation 11</t>
  </si>
  <si>
    <t>page 8</t>
  </si>
  <si>
    <t>Looking back on the past 100 years of struggle of the Chinese nation, we are filled with pride. Looking ahead to the bright prospects of the great rejuvenation of the Chinese nation, we are full of confidence</t>
  </si>
  <si>
    <t>Uses Sun Yat-Sen and 1911 to spur on future progress</t>
  </si>
  <si>
    <t>Sun Yat-Sen and 1911</t>
  </si>
  <si>
    <t>Full Text of Hu Jintao's speech at CPC anniversary gathering - China.org.cn</t>
  </si>
  <si>
    <t>SPEECH AT A MEETING COMMEMORATING THE 90TH ANNIVERSARY OF THE FOUNDING OF THE COMMUNIST PARTY OF CHINA</t>
  </si>
  <si>
    <t>CPC Founding</t>
  </si>
  <si>
    <t>The CPC was founded 90 years ago today, which was an epoch-making event in the history of the Chinese nation. From then on, the Chinese people embarked on the bright road of striving for independence and liberation and began the glorious pursuit of prosperity and strength for the country and themselves</t>
  </si>
  <si>
    <t>CPC as source of Chinese ever upward progress</t>
  </si>
  <si>
    <t>Page 1</t>
  </si>
  <si>
    <t>In the 170 plus years since the Opium War of 1840, our great country has weathered untold hardships, our great nation has waged earthshaking struggles, and our great people have scored splendid achievements in the annals of history.</t>
  </si>
  <si>
    <t>Taiping / 1898 Reform Movement, 1911 Revolution</t>
  </si>
  <si>
    <t>Not resigned to fate, the Chinese people launched one struggle after another, such as the Taiping Heavenly Kingdom Movement, the Reform Movement of 1898, and the Yihetuan Movement, but all these struggles ended in failure. The Revolution of 1911 led by Dr. Sun Yat-sen put an end to the autocratic rule that had existed in China for several thousand years. This revolution greatly boosted China's social progress, but it did not change the country's nature as a semi-colonial and semi-feudal society or end the misery of the Chinese people.</t>
  </si>
  <si>
    <t>Other reform movements well meaning and partially helpful but fall short</t>
  </si>
  <si>
    <t>CPC</t>
  </si>
  <si>
    <t>CPC only path that leads to progress and natural outgrowth of Chinese history</t>
  </si>
  <si>
    <t>page 2</t>
  </si>
  <si>
    <t>Civil War and Anti Japanese War</t>
  </si>
  <si>
    <t>The Party and the people fought through the Northern Expedition, the Agrarian Revolutionary War, the War of Resistance Against Japanese Aggression and the War of Liberation in 28 years, during which they defeated Japanese imperialist aggressors, overthrew the Kuomintang reactionary rule and established the People's Republic of China. With the founding of New China, the Chinese people became masters of their country and society and determined their own destiny. China achieved a great transition from a feudal autocracy that was several thousand years old to a people's democracy. Great unity and unprecedented solidarity of all ethnic groups were realized in China. The history of old China being a semi-colonial and semi-feudal society which was like a heap of loose sand was brought to an end once and for all. The unequal treaties imposed on China by imperialist powers and all the privileges they had in China were abolished. The Chinese people stood up, and the Chinese nation entered a new era of development and progress.</t>
  </si>
  <si>
    <t>CPC ended the century of humiliation and united the country</t>
  </si>
  <si>
    <t>Constructing Phase</t>
  </si>
  <si>
    <t>The second is that, firmly relying on the people, our Party completed the socialist revolution and established the basic socialist system. We creatively achieved the transition from New Democracy to socialism, therefore creating a socialist society for a quarter of the world's population in this large country in the East, and brought about the most extensive and profound social changes in Chinese history. We established industrial and economic systems that were independent and fairly complete, and we gained important experience of building socialism in China, a country with backward productive forces.</t>
  </si>
  <si>
    <t>Speaks of the Maoist rule period in opague terms</t>
  </si>
  <si>
    <t>Reform Third Stage</t>
  </si>
  <si>
    <t>he third is that, firmly relying on the people, our Party carried out a great new revolution of reform and opening up, creating, upholding, and developing socialism with Chinese characteristics. Since the Third Plenary Session of the Eleventh CPC Central Committee, we have reviewed China's practices of building socialism and drawn on the experience of other countries. We have embarked on the path of reform and opening up with tremendous political and theoretical courage and courage in practice. Going through an arduous process of trial and error, we have formed the Party's basic theory, line and platform and gained basic experience in the primary stage of socialism, established a socialist market economy and constantly improved it, made China fully open, and made world-renowned progress in the socialist modernization drive.</t>
  </si>
  <si>
    <t xml:space="preserve">The Third Stage of development leads to vast leaps in economic and other benefits guided by the CPC </t>
  </si>
  <si>
    <t>Chinese Communism</t>
  </si>
  <si>
    <t>The profundity and the political and social impact of the changes that have taken place in Chinese society and in the destiny of the Chinese people over the past 90 years are rare in the history of human development.</t>
  </si>
  <si>
    <t>Achievements of the CCP and modern China as unique in isory</t>
  </si>
  <si>
    <t>Previous Rulers</t>
  </si>
  <si>
    <t>We owe all our achievements over the past 90 years to the tenacious struggles waged by Chinese Communists and the people of several generations. The Party's first generation of central collective leadership with Comrade Mao Zedong at the core united with and led the entire Party and the people of all ethnic groups in achieving the great victory of the new-democratic revolution, establishing the basic socialist system and creating the fundamental political prerequisite and institutional foundation for all development and progress in contemporary China. The Party's second generation of central collective leadership with Comrade Deng Xiaoping at the core united with and led the entire Party and the people of all ethnic groups in starting the great march toward reform and opening up, sounding the bugle of the times for building socialism with Chinese characteristics and ushering in a new period of socialist development. The Party's third generation of central collective leadership with Comrade Jiang Zemin at the core united with and led the entire Party and the people of all ethnic groups in steadfastly carrying out reform and opening up, advancing with the times, guiding reform and opening up to move in the right direction, and successfully ushering the great cause of socialism with Chinese characteristics into the 21st century. Since the Party's Sixteenth National Congress, the Party Central Committee has united with and led the entire Party and the people of all ethnic groups in following Deng Xiaoping Theory and the important thought of Three Represents, fully implementing the Scientific Outlook on Development, energetically promoting scientific development and social harmony, and continuing to advance the great cause of socialism with Chinese characteristics by building a moderately prosperous society in all respects.</t>
  </si>
  <si>
    <t>Basic construction of evolution of leaders thought</t>
  </si>
  <si>
    <t>Prevoius Thought</t>
  </si>
  <si>
    <t>The system of theories of socialism with Chinese characteristics is sound, which guides the Party and people in realizing the great rejuvenation of the Chinese nation as they advance along the path of socialism with Chinese characteristics. The Party has consistently integrated the basic tenets of Marxism with the specific conditions of China, and it has made two great theoretical achievements in the historical process of adapting Marxism to China's conditions. One is Mao Zedong Thought, which represents the application and development of Marxism-Leninism in China. Mao Zedong Thought has resolved in a systematic way the issue of how to accomplish the new-democratic revolution and socialist revolution in China, a big semi-colonial and semi-feudal country in the East, and made painstaking effort to explore the issue of what kind of socialism China should build and how to build it, thereby making new and creative contributions to enriching Marxism. The other theoretical achievement is the system of theories of socialism with Chinese characteristics. This is a scientific theoretical system consisting of Deng Xiaoping Theory, the important thought of Three Represents, the Scientific Outlook on Development and other major strategic thoughts. It has systematically addressed a series of significant issues, such as what kind of socialism China, a large developing country of over one billion people, should build and how to build it; what kind of party we should build and how to build it; and what kind of development China should achieve and how to achieve it. The system of theories of socialism with Chinese characteristics represents the continuation and development of Mao Zedong Thought.</t>
  </si>
  <si>
    <t>Reviews evolution of thought from leaders</t>
  </si>
  <si>
    <t>Looking back at China's development and progress over the past 90 years, we have naturally come to this basic conclusion: Success in China hinges on the Party.</t>
  </si>
  <si>
    <t>CPC as only party that can lead china</t>
  </si>
  <si>
    <t>Cat 12</t>
  </si>
  <si>
    <t>Referent 12</t>
  </si>
  <si>
    <t>Quote 12</t>
  </si>
  <si>
    <t>Description 12</t>
  </si>
  <si>
    <t>Citation 12</t>
  </si>
  <si>
    <t>Party History</t>
  </si>
  <si>
    <t>The Party's growth over the past 90 years shows that theoretical maturity is the basis for political conviction, advancing with the times theoretically is a prerequisite for forging ahead in action, and unity of thinking is an important guarantee for the whole Party to march in step. We Chinese Communists believe that the basic tenets of Marxism are an irrefutable truth and that Marxism must be constantly enriched and developed as practice changes, and we never take Marxism as an empty, rigid, and stereotyped dogma. For Marxism, practice is the source of its theory, the basis for its development, and the criterion for testing its truth. Any actions that stick to dogma, ignore practice, or overstep or lag behind real life will not succeed. We made mistakes and even suffered severe setbacks in some historical periods, and their root cause was that the guiding principles of the Party at the time were divorced from the real conditions in China. It was only by restoring and upholding the line of seeking truth from facts that the Party was able to correct its mistakes, overcome its setbacks and forge ahead triumphantly by relying on its own strengths and those of the people. The experiences and lessons our Party has learned in this regard are reviewed systematically in the Resolution on Certain Questions in the History of Our Party and the Resolution on Certain Questions in the History of Our Party Since the Founding of the People's Republic of China. We must never forget these experiences and lessons.</t>
  </si>
  <si>
    <t>Acknowledges mistakes and attributes them to fail to derive "Truth from Facts" and longstanding debates in Chinese communist theory</t>
  </si>
  <si>
    <t>Cat 13</t>
  </si>
  <si>
    <t>Referent 13</t>
  </si>
  <si>
    <t>Quote 13</t>
  </si>
  <si>
    <t>Description 13</t>
  </si>
  <si>
    <t>Citation 13</t>
  </si>
  <si>
    <t>Cadres</t>
  </si>
  <si>
    <t>page 7</t>
  </si>
  <si>
    <t>Cat 14</t>
  </si>
  <si>
    <t>Referent 14</t>
  </si>
  <si>
    <t>Quote 14</t>
  </si>
  <si>
    <t>Description 14</t>
  </si>
  <si>
    <t>Citation 14</t>
  </si>
  <si>
    <t>Cat 15</t>
  </si>
  <si>
    <t>Referent 15</t>
  </si>
  <si>
    <t>Quote 15</t>
  </si>
  <si>
    <t>Description 15</t>
  </si>
  <si>
    <t>Citation 15</t>
  </si>
  <si>
    <t>The growth of the Party over the past 90 years shows that cracking hard on and effectively preventing corruption is crucial in gaining popular support for the Party and ensuring its very survival, and it is therefore a major political task the Party must attend to at all times. </t>
  </si>
  <si>
    <t>Corruption</t>
  </si>
  <si>
    <t>Danger of Corruption in eroding support for the party</t>
  </si>
  <si>
    <t>page 9</t>
  </si>
  <si>
    <t>Cat 16</t>
  </si>
  <si>
    <t>Referent 16</t>
  </si>
  <si>
    <t>Quote 16</t>
  </si>
  <si>
    <t>Description 16</t>
  </si>
  <si>
    <t>Citation 16</t>
  </si>
  <si>
    <t>Institutions</t>
  </si>
  <si>
    <t>The growth of the Party over the past 90 years shows that Party institutions are of fundamental importance in building and running a party with several dozen million members, as such institutions bear closely on the Party's long-term and overall performance and its stable growth. </t>
  </si>
  <si>
    <t>Basic idea of building institutions to advance the party's objectives</t>
  </si>
  <si>
    <t>page 10</t>
  </si>
  <si>
    <t>Cat 17</t>
  </si>
  <si>
    <t>Referent 17</t>
  </si>
  <si>
    <t>Quote 17</t>
  </si>
  <si>
    <t>Description 17</t>
  </si>
  <si>
    <t>Citation 17</t>
  </si>
  <si>
    <t>Since the very day of its founding, the CPC has heroically shouldered the historic mission of uniting with and leading the people in achieving the great rejuvenation of the Chinese nation. In pursuing this great cause, we must unswervingly follow the basic line of the Party, continue to free up our minds, forge ahead with reform and opening up, promote scientific development, enhance social harmony, and make overall progress in the great cause of socialism with Chinese characteristics from the new historical starting point.</t>
  </si>
  <si>
    <t>CPC as shouldering advancing China and importance of holding to the party line</t>
  </si>
  <si>
    <t>Cat 18</t>
  </si>
  <si>
    <t>Referent 18</t>
  </si>
  <si>
    <t>Quote 18</t>
  </si>
  <si>
    <t>Description 18</t>
  </si>
  <si>
    <t>Citation 18</t>
  </si>
  <si>
    <t>People's democracy has always been a glorious goal pursued by the CPC. Since the reform and opening up policy was introduced, the Party has reviewed both positive and negative lessons in developing socialist democracy, and it has come to the conclusion that without democracy there can be no socialism and socialist modernization, and that the essence of socialist democracy is that the people determine their own destiny.</t>
  </si>
  <si>
    <t>People's Democracy</t>
  </si>
  <si>
    <t>Describes political reforms towards people's democratization as central to CPC history</t>
  </si>
  <si>
    <t>page 12</t>
  </si>
  <si>
    <t>Cat 19</t>
  </si>
  <si>
    <t>Referent 19</t>
  </si>
  <si>
    <t>Quote 19</t>
  </si>
  <si>
    <t>Description 19</t>
  </si>
  <si>
    <t>Citation 19</t>
  </si>
  <si>
    <t>The CPC and the Chinese people have always been a positive force for promoting world peace and development. Years ago, the CPC and the Chinese people made a solemn commitment to contribute their due share to human progress. We will make unremitting efforts for the noble cause of peace and development of mankind and strive to make new and greater contributions to mankind.</t>
  </si>
  <si>
    <t>CPC as always working towards world peace and development</t>
  </si>
  <si>
    <t>page 16</t>
  </si>
  <si>
    <t>World Development / Five Principles of Peaceful Coeexistence</t>
  </si>
  <si>
    <t>Cat 20</t>
  </si>
  <si>
    <t>Referent 20</t>
  </si>
  <si>
    <t>Quote 20</t>
  </si>
  <si>
    <t>Description 20</t>
  </si>
  <si>
    <t>Citation 20</t>
  </si>
  <si>
    <t>Youth / Li Dazhao</t>
  </si>
  <si>
    <t xml:space="preserve">A review of the Party's growth over the past 90 years leaves all of us the same impression, that is, since the very date of its birth, the Party has been representing young people, relying on them and enjoying their support. Li Dazhao, one of the founders of the Party, called on young people to devote their youth to advancing civilization and promoting the wellbeing and lasting youthfulness of humanity. </t>
  </si>
  <si>
    <t>Claims consisent reliance on youth to advance revolution, direclty cites LI Dazhao</t>
  </si>
  <si>
    <t>Cat 21</t>
  </si>
  <si>
    <t>Referent 21</t>
  </si>
  <si>
    <t>Quote 21</t>
  </si>
  <si>
    <t>Description 212</t>
  </si>
  <si>
    <t>Citation 21</t>
  </si>
  <si>
    <t>Ninety years ago, the CPC only had a few dozen members. Back then, China was a poor and backward country and its people were leading a miserable life. Today, the CPC has more than 80 million members. China is prospering and its people are living a happy life. All the achievements of the Party over the past 90 years have been made by the Party together with the people. We will never forget that the people are the real heroes.</t>
  </si>
  <si>
    <t>page 17</t>
  </si>
  <si>
    <t>Party has grown in prestige as China has, tying their growth together</t>
  </si>
  <si>
    <t>Hu Jintao's speech at the Meeting Marking the 30th Anniversary of Reform and Opening Up -- china.org.cn</t>
  </si>
  <si>
    <t>Hu Jintao's speech at the Meeting Marking the 30th Anniversary of Reform and Opening Up</t>
  </si>
  <si>
    <t>Reform and Opening Up</t>
  </si>
  <si>
    <t>On this day 30 years ago, the Third Plenary Session of the 11th Central Committee of the Communist Party of China (CPC) was convened. This meeting ushered in a historic period of reform and opening up. A meeting of great significance, it marked a turning point in the Party's history since the founding of New China in 1949. At that historic moment, Chinese people of all ethnic groups started a great new revolution under the leadership of the CPC.</t>
  </si>
  <si>
    <t>Importance of 1978 Reform and Opening Up as marking a new period in Chinese history</t>
  </si>
  <si>
    <t>The Third Plenary Session was convened at an important historical juncture when the Party and our country were at a crossroads. After the overthrow of the gang of four, there was strong public demand that the mistakes of the Cultural Revolution be corrected, and the serious situation created by 10 years of chaos reversed. Our Party and nation would thus emerge from a difficult period. </t>
  </si>
  <si>
    <t>Gang of Four</t>
  </si>
  <si>
    <t>Puts Gang of Four and Cultural Revolution in a Negative Light</t>
  </si>
  <si>
    <t>Hua Guofeng</t>
  </si>
  <si>
    <t>Repudiates Hua but exemplifies Deng.  Maoist Thought must be understood in context</t>
  </si>
  <si>
    <t>page 1</t>
  </si>
  <si>
    <t>Reform Period</t>
  </si>
  <si>
    <t>In the past 30 years, the second generation of Party leadership with Comrade Deng Xiaoping at its core, the third generation of Party leadership with Comrade Jiang Zemin at its core, and the Party leadership since the 16th National Congress have led the whole Party and the whole nation of all ethnicities in making great efforts to push forward reform and opening up, showing their spirit of hard work and strong determination. During this period, six national Party congresses and 45 plenary sessions of the central committees were held to resolve new problems and sum up new experiences given the changing situations. By pooling the wisdom of the whole Party and all ethnic groups, we managed to establish the basic theory, line, program and experience, draw up and adopt a series of policies and principles as well as specific plans to guide the reform and opening up and socialist modernization. Thus, the road to socialism with Chinese characteristics was clearly charted.</t>
  </si>
  <si>
    <t>Importance of new system and national congresses and plenary sessions.</t>
  </si>
  <si>
    <t>Reform and opening up</t>
  </si>
  <si>
    <t>We have paid great attention to improving people's lives. On the whole, our people now live moderately prosperous lives. The past 30 years saw the fastest increase in the income of people both in the cities and the countryside. The people have benefited a great deal from the reform and opening up policy. The average annual disposable income of city and town residents rose from 343 yuan in 1978 to 13,786 yuan in 2007, an increase of 6.5 times. The average annual income of farmers rose from 134 yuan in 1978 to 4,140 yuan in 2007, an increase of 6.3 times. The poor population in rural areas went down from 250 million in 1978 to 14 million in 2007. The average per-capita living space for both city residents and farmers has multiplied. People are richer, have better food and clothes, live in larger homes and enjoy better transportation services. The economy of shortage that had plagued us for a long time before reform and opening up has been fundamentally changed.</t>
  </si>
  <si>
    <t>Economic and prosperity from new policy since 1978</t>
  </si>
  <si>
    <t>The great achievements of reform and opening up can be regarded as a result of efforts made by the Chinese people of various ethnic groups. Every Chinese person who experienced and contributed to the transformation of the past 30 years should feel proud of himself. Here, on behalf of the CPC Central Committee and State Council, I would like to salute the workers, peasants, intellectuals, civil servants, officers and soldiers of the People's Liberation Army and Armed Police, policemen, people affiliated with other parties and NGOs, and patriots from various walks of life, who have contributed their wisdom and works to the reform and opening-up movement and China's modernization drive. I convey our warm greetings to all the compatriots in the Hong Kong and Macao special administrative regions, and those in Taiwan and overseas, who made great effort to the modernization of the motherland and the great cause of unification. I would also like to express our hearty thanks to people in foreign countries who have supported and paid close attention to China's modernization drive.</t>
  </si>
  <si>
    <t>Credits the Chinese as a nation and all ethnic groups as being responsible for the success of the reform period</t>
  </si>
  <si>
    <t>Mao and other leaders</t>
  </si>
  <si>
    <t>While celebrating our success in the past 30 years, we cherish the memory of Comrades Mao Zedong, Deng Xiaoping and other revolutionaries of that generation. Without the struggle of the Chinese people led by the first-generation CPC Central Committee with Mao Zedong at its core, which was bathed in blood, there would be no New China; without the reform and innovation of the Chinese people led by the second-generation CPC Central Committee with Deng Xiaoping at its core, there would be no new era of reform and opening up and no socialism with Chinese characteristics. At this very moment, we should pay great respect to the third-generation CPC Central Committee with comrade Jiang Zemin at its core. It was this leading group that carried on and developed the great cause of reform and opening up while holding high the Deng Xiaoping theory, thus advancing the cause successfully into the 21st century. It is a must for our Party and Chinese people of various ethnic groups to remember forever the historical contributions of the leading groups of the past three generations.</t>
  </si>
  <si>
    <t>Success still bound to Mao and Deng as foundational</t>
  </si>
  <si>
    <t>The key to China's great achievement over the past 30 years lies in our efforts in adhering to the fundamental principles of Marxism, constantly adapting Marxism to contemporary China's reality and development, and establishing a system of theories of socialism with Chinese characteristics, which comprises the important strategic theories and thoughts of Deng Xiaoping Theory, the important thought of the "Three Represents," and the Scientific Outlook on Development, giving enormous vitality to Marxism in contemporary China.</t>
  </si>
  <si>
    <t>Socialism with Chinese characteristics</t>
  </si>
  <si>
    <t>Marxism through Chinese conditions source of Chinese achievements</t>
  </si>
  <si>
    <t>Based on the scientific thesis that China is still in the primary stage of socialism and will remain so for a long time to come, the CPC established the basic line of the Party through this primary stage, namely, leading and uniting peoples of all ethnic groups, taking economic development as the central task, adhering to the two basic points of the Four Cardinal Principles and reform and opening up, and striving through self-reliance and persistent hard work to build China into a prosperous, democratic, civilized and harmonious modern socialist country. Taking economic development as our central task is vital to invigorating our nation and is the fundamental requirement for the robust growth and lasting stability of the Party and the nation. The Four Cardinal Principles are the very foundation for building our country and the political cornerstone for the survival and development of the Party and the nation.</t>
  </si>
  <si>
    <t>Stage of Socialism</t>
  </si>
  <si>
    <t>Chinese still in first phase of socialism and have to adapt to those conditions</t>
  </si>
  <si>
    <t>People principle</t>
  </si>
  <si>
    <t>Over the past 30 years, while upholding the Marxist scientific principle that people create history, we have stood in great earnest for the fundamental interest of the overwhelming majority of the people, drawn on their wisdom, and given the fullest play to their enthusiasm, initiative and creativity. Meanwhile, we have strengthened and improved the Party's leadership, winning the full trust and support of the people, and consistently exercised the core leadership, providing the basic political guarantee to mobilizing immense strength to carry out reform and opening up as well as the socialist modernization drive.</t>
  </si>
  <si>
    <t>People as the driving force of development</t>
  </si>
  <si>
    <t>Socialism with Chinese characteristics is an endeavor for development and progress in all areas, which features mutual supplementation and harmonious development of material and spiritual civilization. Neither material nor spiritual poverty is the definition of socialism. The intrinsic quality of the people is produced by, and impacts on, history. We will never sacrifice spiritual civilization for short-term economic development. We have incorporated socialist core values into all stages of national education and the entire process of cultural and ethical progress, persistently armed the whole Party with and educated the people in the latest achievements in adapting Marxism to Chinese conditions, rallied the people with our common ideal of socialism with Chinese characteristics, inspired the people with patriotism-centered national spirit and with the spirit of the times centering on reform and innovation, guided social ethos with the basic sense of "eight honors and eight disgraces" and solidified the common ideological basis of the joint endeavor of the whole Party and the people of all ethnic groups. </t>
  </si>
  <si>
    <t>8 honors and disgraces</t>
  </si>
  <si>
    <t>Describes the importance of culture and ethics including the 8 honors and disgraces</t>
  </si>
  <si>
    <t>We should observe and cope with situations with cool heads in the spirit of mutual respect and seeking common ground while shelving differences, without yielding to any pressure from the outside. At the same time, we conduct exchanges and cooperation with all other countries on the basis of the Five Principles of Peaceful Coexistence. We are committed to promoting world multi-polarization and democracy in international relations.</t>
  </si>
  <si>
    <t>Five Principles of Coeexistence</t>
  </si>
  <si>
    <t>Acknowledges desire for peace and harmony and call back to Zhou Enlai</t>
  </si>
  <si>
    <t>page 11</t>
  </si>
  <si>
    <t>Natioalist</t>
  </si>
  <si>
    <t>The Chinese nation has a history of over 5,000 years. In the long history of China, people of all ethnic groups have made concerted efforts to strive to become stronger, exploiting the beautiful landscape of the motherland, creating the glories of Chinese civilization and making a huge and unforgettable contribution.</t>
  </si>
  <si>
    <t>5,000 year history</t>
  </si>
  <si>
    <t>China has a long history</t>
  </si>
  <si>
    <t>page 13</t>
  </si>
  <si>
    <t>After the Opium War, Western intervention and the decadent governance of feudal rulers gradually reduced China to a semi-colonial and semi-feudal state. The country was then extremely poor and backward, embroiled in endless wars, and the people were plunged into the depths of misery. To realize the great renaissance of the Chinese nation, numerous public spirited individuals rose up to create a new Chinese renaissance, seeking ways to save the nation and the people and build a new China.</t>
  </si>
  <si>
    <t>Century of Humiliation starting with the Opium Wars</t>
  </si>
  <si>
    <t>Three Revolutions</t>
  </si>
  <si>
    <t>In less than a century, three great revolutions took place in our country. The first one was the 1911 Revolution led by Sun Yat-sen, which overthrew the feudal autocracy that had ruled China for several thousand years, opening the floodgate for China's advancement. The second one was the new-democratic revolution and socialist revolution led by the Party, which overthrew the rule of imperialism, feudalism and bureaucratic capitalism in China and gave rise to the founding of new China. As a result the socialist system was established, laying solid foundation for all development and progress of contemporary China. The third one was the great new revolution -- reform and opening up -- led by the Party, which enabled the Chinese people to develop socialism with Chinese characteristics, ushering in a bright future of national renaissance.</t>
  </si>
  <si>
    <t>Establishes three important revolution, 1911, 1949, 1978. This elevates the Reform and opening up as of equal importance to the founding of the PRC and end of the Qing</t>
  </si>
  <si>
    <t>In contemporary China, to stay true to socialism means to keep to the path of socialism with Chinese characteristics; to stick to the system of theories of socialism with Chinese characteristics means to adhere to Marxism. Practices since the publication of the Communist Manifesto nearly 160 years ago have proved that Marxism is an open system of theories that advances in step with the times. The system of theories of socialism with Chinese characteristics both demonstrates the strong vitality of Marxism in contemporary China and explores wide space for our theoretical innovation.</t>
  </si>
  <si>
    <t>page 14</t>
  </si>
  <si>
    <t>Marxism as foundational but must be fitted to the times</t>
  </si>
  <si>
    <t>Marxist theory</t>
  </si>
  <si>
    <t>Third Plenary 1978</t>
  </si>
  <si>
    <t>Our current achievements have been recorded in the history books. Now new and more arduous responsibilities are ahead of us. Our task is great and sacred. Our future is bright. Our duties are great and glorious. Let us unite more closely, move forward unswervingly along the road of socialism with Chinese characteristics inaugurated at the Third Plenary Session of the 17th CPC Central Committee, continue to emancipate our minds, adhere to reform and opening up, promote scientific development, boost social harmony, remain united in our fight for a new victory of building a moderately prosperous society in all respects, a new stage of socialist undertaking with Chinese characteristics and the great renaissance of the Chinese nation, and make new and greater contributions to mankind!</t>
  </si>
  <si>
    <t>Brighter future inagurated by the 1978 Reform and Opening UP Period</t>
  </si>
  <si>
    <t>Full Text of President Hu's Speech at FOCAC - 2006 (dawodu.com)</t>
  </si>
  <si>
    <t>Anti-Imperialism and Ancient Civilization</t>
  </si>
  <si>
    <t>This year marks the 50th anniversary of the inauguration of diplomatic ties between New China and African countries. Though vast oceans keep China and Africa far apart, the friendship between our peoples has a long history and, having been tested by times, is strong and vigorous. In the long course of history, the Chinese and African peoples, with an unyielding and tenacious spirit, created splendid and distinctive ancient civilisations. In the modern era, our peoples launched unremitting and heroic struggle against subjugation, and have written a glorious chapter in the course of pursuing freedom and liberation, upholding human dignity, and striving for economic development and national rejuvenation. The progress and development of China and Africa are a major contribution to the advancement of human civilisation.</t>
  </si>
  <si>
    <t>Long History between china and Africa dating back 50 years, citation of ancient civilizations in both</t>
  </si>
  <si>
    <t>para 3</t>
  </si>
  <si>
    <t>In all these years, China has firmly supported Africa in winning liberation and pursuing development. China has trained technical personnel and other professionals in various fields for Africa. It has built the Tanzara Railway and other infrastructural projects and sent medical teams and peacekeepers to Africa. All this testifies to the friendship cherished by the Chinese people towards the African people. We in China will not forget Africa's full support for restoring the lawful rights of the People's Republic of China in the United Nations. Nor will we forget the sincere and ardent wish of African countries and people for China to realise complete and peaceful reunification and achieve the goal of building a modern nation.</t>
  </si>
  <si>
    <t>Anti-Imperialist and aid in unification</t>
  </si>
  <si>
    <t>para 5</t>
  </si>
  <si>
    <t>Describes detail of aid to Africa over 50 years following PRC relations with African nations</t>
  </si>
  <si>
    <t>para 10</t>
  </si>
  <si>
    <t>The world today is undergoing profound and complex changes. But peace, development and cooperation remain the calling of the times. There is a growing trend towards multipolarity and economic globalization. Science and technology are making daily advance, regional cooperation is deepening and there is increasing interdependence among nations. All this has created rare development opportunities for the international community. On the other hand, imbalance in global development, widening gap between North and South, the combination of traditional and non-traditional security threats as well as increasing factors of instability and uncertainty standing in the way of peace and development all pose a daunting challenge to developing countries in their pursuit of sustainable development.</t>
  </si>
  <si>
    <t>Global Progress</t>
  </si>
  <si>
    <t>China and Africa participating and driving progress</t>
  </si>
  <si>
    <t>Full text: Hu's speech (smh.com.au)</t>
  </si>
  <si>
    <t>Australia (Sydney)</t>
  </si>
  <si>
    <t>Back in the 1420s, the expeditionary fleets of China's Ming Dynasty reached Australian shores. For centuries, the Chinese sailed across vast seas and settled down in what they called Southern Land, or today's Australia. They brought Chinese culture to this land and lived harmoniously with the local people, contributing their proud share to Australia's economy, society and its thriving pluralistic culture.</t>
  </si>
  <si>
    <t>Reference historical ties dating centuries and peaceful interaction</t>
  </si>
  <si>
    <t>Zheng He / Immigration</t>
  </si>
  <si>
    <t>China ancient civilization</t>
  </si>
  <si>
    <t>China has an ancient civilization that informs its system but it can work with other systems through mutual respect</t>
  </si>
  <si>
    <t>China has a 5,000-year civilisation, and its people of 56 ethnic groups have worked together to shape the magnificent Chinese culture. The Chinese culture belongs not only to the Chinese but also to the whole world. It has flourished not only through mutual emulation and assimilation among its various ethnic groups but also through interactions and mutual learning with the other countries.</t>
  </si>
  <si>
    <t>Australian History Pluralism</t>
  </si>
  <si>
    <t>Cultural pluralism is a distinct feature of Australian society, a feature that embodies ethnic harmony in the country. Just as the Australian national anthem goes, Australian people have come across the seas.</t>
  </si>
  <si>
    <t>Utilizes conceptions of Australian self history of cultural pluralism as a bridget to relations with China and non inteference in domestic affairs</t>
  </si>
  <si>
    <t>Hu Jintao’s Speech on Climate Change - The New York Times (nytimes.com)</t>
  </si>
  <si>
    <t>Hu Jintao’s Speech on Climate Change</t>
  </si>
  <si>
    <t>Speech by Chinese President Hu Jintao at Yale University (china-office.gov.cn)</t>
  </si>
  <si>
    <t>Speech by Chinese President Hu Jintao at Yale University</t>
  </si>
  <si>
    <t>US (Yale)</t>
  </si>
  <si>
    <t>American Revolution</t>
  </si>
  <si>
    <t>Over the past three centuries, Yale has produced a galaxy of outstanding figures, including 20 Nobel laureates and five American presidents. The words of Nathan Hale, an American hero and Yale alumnus, "I only regret that I have but one life to lose for my country" have also inspired me and many other Chinese.</t>
  </si>
  <si>
    <t>Notes the long history of Hale and an alumni Nathan Hale and support for nationalism</t>
  </si>
  <si>
    <t>Pioneer America</t>
  </si>
  <si>
    <t>The Chinese and Americans have always had an intense interest in and cared deeply about each other. The Chinese admire the pioneering and enterprising spirit of the Americans and their proud achievements in national development.</t>
  </si>
  <si>
    <t>References the US pioneering spirit and view it with admiration by the Chinese</t>
  </si>
  <si>
    <t>In a history that spans more than five millennia, the Chinese nation has contributed significantly to the progress of human civilization.</t>
  </si>
  <si>
    <t>Standard line for continuous long Chinese history</t>
  </si>
  <si>
    <t>In particular, in the 160 years and more since the Opium War in 1840, the Chinese people have fought courageously and unyieldingly to rid themselves of poverty and backwardness and to realize national rejuvenation, thus profoundly changing the destiny of the Chinese nation. Ninety-five years ago, the Chinese people launched the Revolution of 1911 that overthrew the feudal autocracy which had ruled China for several thousand years and opened the door to China's progress. Fifty-seven years ago, the Chinese people succeeded in winning liberation after protracted and hard struggle and founded New China in which people became their own masters. Twenty-eight years ago, the Chinese people embarked upon the historic drive of reform, opening-up and modernization and have made phenomenal progress through unremitting efforts.</t>
  </si>
  <si>
    <t>Century of humiliation ended through efforts and progress by the CCP</t>
  </si>
  <si>
    <t>The Chinese civilization is one that has continued uninterrupted for more than 5,000 years. The distinct cultural tradition of the Chinese nation that developed in the long course of history has exerted a strong influence on contemporary China, just as it did on ancient China. Putting people first, keeping pace with the times, maintaining social harmony and pursuing peaceful development: these values that are being pursued in China today are derived from its tradition.</t>
  </si>
  <si>
    <t>Establish long standing cultural standards that underwrite current policy</t>
  </si>
  <si>
    <t>he Chinese civilization has always given prominence to the people and respect for people's dignity and value. Centuries ago, the Chinese already pointed out that "people are the foundation of a country; when the foundation is stable, the country is in peace". "Nothing is more valuable in the universe than human beings". The ancient Chinese emphasized the value of serving the people, enriching them, nourishing them and benefiting them. We are pursuing today a people-oriented approach toward development because we believe that development must be for the people and by the people and its benefit should be shared among the people. We care about people's value, rights and interests and freedom, the quality of their life, and their development potential and happiness index because our goal is to realize the all-round development of the people. </t>
  </si>
  <si>
    <t>Using ancient Chinese philosophy to associate with people first political orientation</t>
  </si>
  <si>
    <t>Philosophy</t>
  </si>
  <si>
    <t>The Chinese civilization has always given prominence to unremitting self-improvement, reform and innovation. As an ancient Chinese motto puts it, "As Heaven keeps vigor through movement, a gentleman should unremittingly practice self-improvement". Throughout its 5,000-year history, it is thanks to their perseverance, determination, stamina and innovation that the Chinese nation has grown after surviving numerous setbacks and adversity. The Chinese people have shown enterprising spirit in reform and opening-up, creativity in national development and great tenacity in overcoming difficulties on the road to progress. And all this gives expression to the spirit of unremitting self-improvement embodied in China's cultural tradition.</t>
  </si>
  <si>
    <t>Once more uses Chinese ancient philosophy to frame current political schemes</t>
  </si>
  <si>
    <t>The Chinese civilization has always given prominence to social harmony, unity and mutual assistance. Back in the early days of the Chinese nation, the Chinese already advocated that "harmony is most valuable". They strove for harmony between man and nature, among people and between man's body and soul, and yearned for an ideal society where "everyone loves everyone else, everyone is equal, and the whole world is one community".</t>
  </si>
  <si>
    <t>Uses ancient philosophy to justify current positions towards harmony</t>
  </si>
  <si>
    <t>The Chinese civilization has always given prominence to good neighborliness. The Chinese nation cherishes peace. In foreign relations, the Chinese have always believed that "the strong should not oppress the weak, and the rich should not bully the poor" and advocated that "all nations live side by side in perfect harmony". The Chinese held that "one should be as inclusive as the ocean which is vast because it admits hundreds of rivers" and called for drawing upon the strength of others. </t>
  </si>
  <si>
    <t>Uses ancient philosophy to frame China as valuing good foreign relations with neighbors</t>
  </si>
  <si>
    <t>Exchanges between US and China</t>
  </si>
  <si>
    <t>Vast as it is, the Pacific Ocean has not stood in the way of exchanges and cooperation between our two peoples over the past two hundred years, and many moving episodes of mutual learning and mutual help between our two peoples who represent different civilizations have been recorded. In the twenty-seven years since the establishment of diplomatic relations in 1979, China-US relations have maintained steady momentum of growth despite twists and turns on the way, bringing tremendous benefits to both countries and peoples.</t>
  </si>
  <si>
    <t>Notes the long history of exchanges between US and China</t>
  </si>
  <si>
    <t>Cultural exchange</t>
  </si>
  <si>
    <t>Cultural diversity is a basic feature of both human society and today's world and an important driving force for human progress. As history has shown, in the course of interactions between civilizations, we not only need to remove natural barriers and overcome physical isolation, we also need to remove obstacle and obstruction of the mind and overcome various prejudices and misunderstanding. Differences in ideology, social system and development model should not stand in the way of exchanges among civilizations, still less should they become excuses for mutual confrontation. </t>
  </si>
  <si>
    <t>Cultural exchange of different civilizations leads to human proress</t>
  </si>
  <si>
    <t>Yale History</t>
  </si>
  <si>
    <t>Yale is a forerunner in conducting China-US educational exchanges and provides an important platform for cultural exchanges between our two countries. One hundred and fifty-six years ago, a Chinese young man named Rong Hong entered Yale Campus. Four years later, he graduated with distinction and received a Bachelor of Arts degree, making him the first ever Chinese graduate of an American university. Later, group after group of young Chinese followed his footsteps and studied in Yale. Over the past twenty years, Yale has accepted over four thousand Chinese students and undertaken more than eighty cooperation projects in culture, science and technology, and education with China. Last summer, Yale sent the first group of students to China for internships and some among them became the first foreign interns to work with China's Palace Museum. </t>
  </si>
  <si>
    <t>Examples of past Chinese exchange students to Yale and tied to continuing the practice</t>
  </si>
  <si>
    <t>As an old Chinese saying goes: "As in the Yangtze River where the waves behind drive on those before, so a new generation always excels the last one." Young people represent the hope and future of the world.</t>
  </si>
  <si>
    <t>Young people drive the future and use ancient Chinese philosohpical writings to justify</t>
  </si>
  <si>
    <t>American History</t>
  </si>
  <si>
    <t>Speech at a Meeting Marking the 60th Anniversary of the Victory of the Chinese People's War of Resistance Against Japanese Aggression and the World Anti-fascist War</t>
  </si>
  <si>
    <t>Full-text: Chinese President's Speech on War Victory Commemoration (china.org.cn)</t>
  </si>
  <si>
    <t>WWII</t>
  </si>
  <si>
    <t>The great victory of the War of Resistance Against Japanese Aggression was the result of the united struggle of all compatriots of the Chinese nation, as well as the solidarity of the Chinese people and their anti-Fascist allies worldwide. The Chinese people are proud of the great victory of their war of resistance, and of the great victory of the Anti-Fascist War they fought together with the peoples of the world as well.</t>
  </si>
  <si>
    <t>World War II as key global event and victory for the Chinese people.</t>
  </si>
  <si>
    <t>Anti-Fascist</t>
  </si>
  <si>
    <t>The War of Resistance Against Japanese Aggression and the Anti-Fascist War in the 1930s and 1940s were a life-and-death struggle between the countries and peoples that loved peace and justice and the ruthless enemies of human civilization. After World War I, the Fascist forces gradually seized state power in Germany, Italy and Japan. They exercised reactionary rule by brutally suppressing their own people and engaged in frenzied aggression and expansion abroad, giving rise to the two hotbeds of war in Asia and Europe. In an attempt to carve up the world, they recklessly launched barbaric wars of aggression in Europe, Asia, Africa and the Pacific region, dragging the whole world into those bloody wars. Many nations were thus faced with the danger of extinction and human civilization was subjected to severe challenge. To defeat Fascist aggression and to save human civilization became the most urgent task of the time. Countries and peoples that loved peace and justice rose to fight. They built a worldwide united front against Fascism and conducted valiant struggles against Fascist aggressions.</t>
  </si>
  <si>
    <t>Focus the war as an anti-fascist global war as its framework</t>
  </si>
  <si>
    <t>para 6</t>
  </si>
  <si>
    <t>Japanese Aggression</t>
  </si>
  <si>
    <t>he Chinese People's War of Resistance Against Japanese Aggression was an important part of the World Anti-Fascist War, and China was its main battleground in the East. In the second half of the 19th century, Japan embarked on a road of militarism and launched or participated in a number of wars of aggression, most of which were against China. In 1874, Japan invaded Taiwan. In 1894, it provoked the Sino-Japanese War of 1894-1895 and proceeded to occupy Taiwan. In 1904, Japan started a war against Russia, violating China's territorial integrity and sovereignty over northeast China. In 1931, it engineered the September 18th Incident, resulting in its occupation of the three northeastern provinces of China. In 1935, Japan provoked the North China Incident. Its ambition to annex China kept ballooning all those years. Finally Japan started an all-out war of aggression against China, marked by its shelling of the county seat of Wanping and attack on the Lugou Bridge on July 7, 1937. Japanese aggressors devastated large tracts of Chinese territory and occupied most of the major cities, attempting to colonize China and on that basis, annex the rest of Asia and dominate the world.</t>
  </si>
  <si>
    <t>Ties Japanese expansion against China in the 19th century to efforts immediately before and during WWII</t>
  </si>
  <si>
    <t>para 7</t>
  </si>
  <si>
    <t>Anti-Japan War</t>
  </si>
  <si>
    <t>The brazen aggression against China by Japanese militarists plunged the country into an unprecedented national crisis. At this critical puncture when threatened by national subjugation and racial extinction, the Chinese people refused to be slaves and rose up in a heroic resistance. The September 18th Incident in 1931 marked the start of their War of Resistance Against Japanese Aggression, and the unrelenting struggle they put up on a local basis was, in fact, the prelude to the World Anti-Fascist War. In the wake of the September 18th Incident, the CPC called upon the Workers' and Peasants' Red Army and the oppressed people to wage a national revolutionary war to drive Japanese imperialists out of China, and urged the various ethnic groups to get united in fighting against Japanese aggressors for national salvation and to oppose the policy of nonresistance. The December 9th Movement, which was inspired by the call of the CPC for national salvation and for resistance by the entire Chinese people, further awakened the Chinese nation and heralded an upsurge in its democratic campaign of resistance against Japanese aggression for national salvation. The Xi' an Incident started by Generals Chang Hsue-liang and Yang Hucheng and its peaceful resolution played an important role in ushering in a second Kuomintang (KMT)-CPC cooperation and unity of the two parties in fighting against Japanese aggression. The July 7th Incident in 1937 marked the outbreak of the World Anti-Fascist War in the East, in that China's national war of resistance opened the first battleground, massive in scale, in the world war against Fascism. Under the banner of the national united front against Japanese aggression, initiated by the CPC, the Chinese people, basing themselves on the KMT CPC cooperation, fought against ferocious Japanese aggressors with unparalleled heroism.</t>
  </si>
  <si>
    <t>Establishes the CCP as the first to fight against Japan and the driving force behind the United Front</t>
  </si>
  <si>
    <t>para 8</t>
  </si>
  <si>
    <t>Eigth Route Army / Hundred Rifles / 4th Route</t>
  </si>
  <si>
    <t>During the heart-stirring national war of resistance, the sons and daughters of the Chinese nation were all of one mind, resolved to save the country. People from various political parties, ethnic groups, classes, social strata and organizations all rose to fight the common enemy at a time of this national crisis, so the flames of war against Japanese aggression were ablaze all over the country. Resistance forces under the leadership of the KMT and the CPC were engaged in operations against Japanese aggressors on frontal battlefields and in the enemy's rear respectively, forming a strategic common front against the enemy. As the main force on frontal battlefields, the KMT army organized a series of major campaigns, particularly the Shanghai, Xinkou, Xuzhou and Wuhan campaigns during the initial phase of the War, which dealt heavy blows to the Japanese army. In the enemy's rear areas, the CPC went all out to mobilize the masses to engage in an extensive guerrilla warfare. The Eighth Route Army, the New Fourth Army, the South China Guerrillas, the Northeast Anti-Japanese United Army, and other anti-Japanese armed forces of the people fought bravely against the Japanese occupation. The victory of the Pingxingguan Battle broke the myth that "the Japanese army is invincible." The Hundred-Regiment Campaign boosted the confidence of the soldiers and civilians throughout China to win the war of resistance. Operations in the enemy's rear areas pinned down and annihilated large numbers of Japanese troops and wiped out most of their puppet troops. </t>
  </si>
  <si>
    <t>Describes the guerilla activities of various organizations and campaigns during the Anti-Japanese War</t>
  </si>
  <si>
    <t>para 9</t>
  </si>
  <si>
    <t>Taiwan</t>
  </si>
  <si>
    <t>Notes resistance in other regions not directly under the control of either KMT or CCP, equates total resistance on Taiwan to part of anti-Japanese campaign since 1895</t>
  </si>
  <si>
    <t>Historic figures</t>
  </si>
  <si>
    <t>ith their heroism, they wrote a splendid and impressive epic. Generals of resistance forces such as Yang Jingyu, Zhao Shangzhi, Zuo Quan, Peng Xuefeng, Tong Linge, Zhao Dengyu, Zhang Zizhong, and Dai Anlan, and heroic groups such as the Eighth Route Army's five heroes on Mount Langya, the Liulaozhuang Company of the New Fourth Army, the eight women members of the Northeast Anti-Japanese United Army, and the 800 heroes of the KMT army were outstanding representatives of the Chinese people in defying the brute force and fighting against the enemy heroically. In this protracted, bitter war of resistance, the Chinese people moved from the phase of strategic defense to the phase of strategic stalemate, then to the phase of strategic counter-offensive, and in the end defeated Japanese aggressors thoroughly, in step with the progress of the World Anti-Fascist War. On September 2, 1945, the Japanese Government officially signed the instrument of surrender, which meant the complete defeat of Japanese aggressors and the final victory of the World Anti-Fascist War. The Chinese People's War of Resistance Against Japanese Aggression and the World Anti-Fascist War went down in the annals by the complete victory for the Chinese people and the peoples of other countries of the world.</t>
  </si>
  <si>
    <t>It notes various martyrs and their sacrifices both KMT and CCP</t>
  </si>
  <si>
    <t>Mao</t>
  </si>
  <si>
    <t>With an unbending will and exemplary deeds, the CPC became the mainstay in the national war of resistance. With Comrade Mao Zedong as their outstanding representative, the Chinese Communists integrated Marxism-Leninism with the realities of the Chinese revolution and established and developed the scientific theory of Mao Zedong Thought, which was an important ideological and strategic guide for the War of Resistance Against Japanese Aggression. By persisting in resistance and opposing compromise, adhering to unity and opposing division, upholding progress and opposing retrogression, the CPC became a standard bearer leading the national war of resistance to victory.</t>
  </si>
  <si>
    <t>Credits Mao and particularly Marxist Leninist thought with having the key to victory for the Chinese strategy</t>
  </si>
  <si>
    <t>para 11</t>
  </si>
  <si>
    <t>Unified opposition to Japan</t>
  </si>
  <si>
    <t>The great national awakening, the unprecedented national unity and the heroic national resistance of the Chinese people were the decisive factors for the victory of their War of Resistance Against Japanese Aggression. The Chinese nation has always upheld justice, loved peace, defied brute force and never yielded to any external pressure. The great war of resistance aroused the entire Chinese nation's awareness of crisis and sense of mission. In its record of resistance against foreign aggressions, never had the Chinese nation been so profoundly awakened, and so extensively mobilized, as during the War of Resistance Against Japanese Aggression, and never had it had so strong a will to fight and win. The concerted efforts of the military and civilians, the combined effect of armed and non-armed struggle, the coordination of struggles at the front and in the rear, the integration of overt and covert struggles, and especially the widespread use of ingenious tactics and methods characteristic of the guerilla warfare fought by the army and people in the enemy's rear such as ambushes and sabotage operations, and landmine, tunnel and "sparrow" warfare all these are spectacular military feats in the history of warfare which submerged the once rampant Japanese aggressors in the ocean of the people's war. This war tempered our great nation and our people won the great victory.</t>
  </si>
  <si>
    <t>Credits the war as crediting a unified spirit in the Chinese nation that led to China overcoming Japan</t>
  </si>
  <si>
    <t>para 12</t>
  </si>
  <si>
    <t>International War</t>
  </si>
  <si>
    <t>The victory of the War of Resistance Against Japanese Aggression was inseparable from the sympathy and support of all the peace- and justice-loving countries and peoples, international organizations and various anti-Fascist forces. The Soviet Union was the first to provide invaluable aid to the Chinese people in the war. The United States gave significant support to China's war efforts. The United Kingdom, France and other countries provided China with economic aid or entered into military cooperation with China. Anti-Fascist fighters from Korea, Vietnam, Canada, India, New Zealand, Poland, Denmark, and from Germany, Austria, Romania, Bulgaria and Japan as well, directly took part in China's war of resistance. In the last phase of the war, the Soviet Red Army marched into China's northeast battlefields and fought against Japan shoulder to shoulder with the Chinese military and civilians, thus speeding up the doom of Japanese aggressors. We will never forget those countries and foreign friends that rendered moral and material support to our war of resistance. We will never forget those foreign friends who helped Chinese refugees during the Rape of Nanjing and other massacres. We will never forget the American Flying Tigers who fought shoulder to shoulder with the Chinese military and opened up, at the risk of their lives, the Hump Route to deliver strategic supplies to China. We will never forget those foreign medical personnel who traveled long distances to China to help save lives. We will never forget those foreign journalists who truthfully reported and publicized China's war effort. We will never forget those foreign military advisors and others who contributed to China's victory of the war, in particular those Soviet Red Army soldiers who laid down their lives heroically in the battlefield of northeast China. Forever will the Chinese people remember the invaluable contributions made by people all over the world to the victory of China's war of resistance! </t>
  </si>
  <si>
    <t>Credits other foreign nations, formations, and individuals who helped China during the war</t>
  </si>
  <si>
    <t>para 13</t>
  </si>
  <si>
    <t>The victory of the War of Resistance Against Japanese Aggression brought about the thorough defeat of Japanese aggressors, safeguarded China's national sovereignty and territorial integrity and spared the Chinese nation of the misfortune of colonial enslavement. With a history of over 5,000 years, China has built a splendid, globally renowned civilization, and for a long time, was among the best developed in the family of nations. Nevertheless, it gradually fell behind due to the corruption and constraint of its feudal rule. Beginning in 1840, China was repeatedly invaded and trampled underfoot by imperialist powers, its national sovereignty and territorial integrity time and again encroached upon and the Chinese nation subjected to untold misery. The Chinese people rose up against foreign invasion only to suffer one defeat after another. By winning the War of Resistance Against Japanese Aggression, however, the Chinese people thoroughly foiled the attempt of Japanese militarists to destroy China, putting a clear end to the record of humiliation suffered by China as a victim of repeated foreign aggression in modern times, and safeguarding the achievements it made in the course of its development over the millenniums. The victory of the war terminated Japan's 50-year-long colonial rule over Taiwan, restoring the province to the embrace of the motherland. China was one of the founders of the United Nations and became a permanent member of the UN Security Council, which noticeably enhanced China's international standing and influence. The experience of the Chinese people in winning the war demonstrates that the Chinese nation has the valor of fighting the enemy to the bitter end, the determination of recovering lost territories through its own efforts and the ability to stand proudly in the family of nations.</t>
  </si>
  <si>
    <t>Sets up the narrative of China as great, falls behind during century of humiliation, and the Anti-Japanese war as serving as a turning point and war of national liberation to reverse the century of humiliation</t>
  </si>
  <si>
    <t>para 15</t>
  </si>
  <si>
    <t>CPC as national savior</t>
  </si>
  <si>
    <t>Sets the war up as having awakened the people and fulfilling the objectives of those like Sun Yat Sen.  Credits the war with opening the people's eyes towards supporting the CPC as the vanguard to lead to the rejuvenation of China</t>
  </si>
  <si>
    <t>para 16</t>
  </si>
  <si>
    <t>Spirit</t>
  </si>
  <si>
    <t>The victory of the war promoted the great unity of the Chinese nation and carried forward its great spirit. In the war, the Chinese people became more united as never before, showing enormous cohesive force and vitality. The war was a trial of military and economic strength, but it was more of a contest of will and mind. In this great struggle of unparalleled magnitude, the Chinese nation further carried forward its indomitable spirit centered around patriotism as testified to by the following distinctive features: national dignity of putting the country's interests above everything else and preferring death to subjugation, national solidarity of fighting with one heart and one mind to save the country, national heroism of defying the brute force and fighting the enemy to the last drop of one's blood, national belief of self-reinforce by courageously relying on its own efforts and dauntlessness to prevail over aggressors, the innovative and pioneering spirit of blazing new trails in adverse times, and national devotion to justice and to the peace and progress of the human race. This great national spirit became the solid ideological foundation for and provided strong moral support to the Chinese people in their unity and perseverance in the war. Moreover, it was further enriched and refined in the flames of war. This spirit is the most valuable ideological treasure passed down from the great war of resistance that we should do our best to carry forward in a way that fits the new situation of the times. </t>
  </si>
  <si>
    <t>Credits a national spirit of the Chinese nation as overcoming military and economic inferiority</t>
  </si>
  <si>
    <t>para 17</t>
  </si>
  <si>
    <t>Wider War</t>
  </si>
  <si>
    <t>The victory of the war had a great impact on the great cause of the people in other countries to win the victory of the Anti-Fascist War and to safeguard world peace. The War of Resistance Against Japanese Aggression constitutes a glorious page in the history of the World Anti-Fascist War, for it broke out much earlier and lasted the longest. For a long time, we Chinese contained and pinned down the main forces of Japanese militarism in the China Theater, and annihilated more than 1.5 million Japanese troops. This played a decisive role in the total defeat of Japanese aggressors. The war of resistance lent a strategic support to battles of China's allies, assisted the strategic operations in the Europe and Pacific theaters, and restrained and disrupted the attempt of Japanese, German and Italian Fascists to coordinate their strategic operations. As a major rear base of the Allied Forces against Japan in the Asia-Pacific region, China provided its allies with a great deal of strategic material and military intelligence. The victory of the war in China sets a shining example of the weak vanquishing the strong for the people all over the world and boosted the confidence and morale of the oppressed and victimized nations to carry on their liberation wars. The Chinese people made indelible historic contributions to the eventual defeat of the reactionary Fascist forces worldwide.</t>
  </si>
  <si>
    <t>Credits the war as pinning down Japanese forces for years and thus contributing to allied victory</t>
  </si>
  <si>
    <t>para 18</t>
  </si>
  <si>
    <t>War Crimes</t>
  </si>
  <si>
    <t>The World Anti-Fascist War was a war of unprecedented scale in the history of mankind, whose flames spread across Asia, Europe, Africa and Oceania, with more than 80 countries and regions and around 2 billion people involved. Fascist aggressors brought an untold disaster to the world and an unparalleled catastrophe to human civilization. Japanese aggressors want only trampled underfoot the beautiful land of China, slaughtered its soldiers and civilians, pressganged its laborers, and raped and tortured its women. They conducted germ and chemical warfare, committed a series of inhuman atrocities such as the Rape of Nanjing, crimes that deserved universal condemnation. The Chinese civilization of millenniums suffered disastrous destruction, and the Chinese nation, huge losses. According to incomplete statistics, China suffered over 35 million casualties, both military and civilian; China's direct economic losses exceeded US$ 100 billion and its indirect economic losses totaled more than US$ 500 billion, calculated at the price in 1937. Following the victory of the Anti-Fascist War, war criminals of the Nazi Germany were tried at the Nuremberg International Military Tribunal, and Japanese war criminals were tried at the International Military Tribunal for the Far East and the military tribunals in China, the Soviet Union and other countries. Those arch criminals who launched the wars of aggression and had their hands blotted with the blood of the people around the world received their due punishment. Justice and human dignity were upheld, and the common aspiration of the people who love peace and justice all over the world came true. Those are the trials of history! The just nature of the trials is unshakable and allows of no challenge!</t>
  </si>
  <si>
    <t>Notes the specifics of suffering for the Chinese people and the justification and unimpeachable results of the war crimes tribunals after the war</t>
  </si>
  <si>
    <t>para 19</t>
  </si>
  <si>
    <t>World War II as aberration of human progress</t>
  </si>
  <si>
    <t>The War Against Japanese Aggression and the Anti-Fascist War are just wars to stop aggression. This nature of the wars definitively rallied popular support and sealed the doom of aggressors. In the course of historical evolution, the human race has always been exploring the laws governing social progress and constantly pushing human civilization to a higher level. However, there are always forces that go against the historical trend and challenge human civilization by invading, looting, slaughtering and enslaving other nations in extremely barbarous ways. The victory of the War Against Japanese Aggression and the Anti-Fascist War has taught the people of the world a vivid and profound lesson and fully proved once again that the achievements of human civilization brook no destruction and its course of advance is not to be interrupted! The wheels of human peace and progress cannot be stopped! All evil, dark and reactionary forces will eventually be swept away by the powerful current of history!</t>
  </si>
  <si>
    <t>Classifies the war as contrary to human progress and that it was justified as a defense war</t>
  </si>
  <si>
    <t>para 20</t>
  </si>
  <si>
    <t>War ushering in global progress</t>
  </si>
  <si>
    <t>The victory of the War of Resistance Against Japanese Aggression and the Anti-Fascist War not only thoroughly destroyed the reactionary forces of Fascism in the world but also marked a major turning point in world development. The victory expanded the world's progressive forces, hit hard the old era's international system characterized by scramble of big powers for supremacy, undermined the foundation of world colonialism, promoted the struggle in colonies and dependencies for independence and national liberation, and opened a broad vista for the surging national liberation movements in Asia, Africa, and Latin America. This victory saved human civilization and prevented a retrogression of history. It helped spread far and wide the basic values of freedom, democracy, equality, justice and peace, and promoted in a big way the awakening of the people of all countries, especially those of colonial and semi-colonial countries, thus exerting a sustaining influence on the development of human civilization. This victory served as the catalyst to found the United Nations, promoted the formulation of the Charter of the United Nations and the basic norms governing international relations, and started the establishment of a new mechanism for maintaining world peace and security, which was to exert a profound influence on the development of the postwar world situation.</t>
  </si>
  <si>
    <t>War not only stopped regression but advanced progress through global institutions like the UN being instituted</t>
  </si>
  <si>
    <t>para 21</t>
  </si>
  <si>
    <t>History as lesson</t>
  </si>
  <si>
    <t>Reviewing history will inspire and enlighten us so that we can better appreciate today's life and see clearly the way forward. The victory of Chinese People's War of Resistance Against Japanese Aggression and the World Anti-Fascist War provides us much food for thought, for which the human race paid a heavy price. The conclusions we draw constitute a treasure for the entire human race and must be engraved in our minds. </t>
  </si>
  <si>
    <t>para 24</t>
  </si>
  <si>
    <t>Makes the argument for the use of studying history not only to understand the past but instrumentally, both to appreciate the present circumstances and as charting course for the future. Also posits that this lesson was paid for in sacrifice thus making the lessons sacred</t>
  </si>
  <si>
    <t>Over the past 60 years, tremendous changes have taken-place in human society and the world situation. Thanks to the concerted efforts of all peoples, the centuries-long colonial system has been completely destroyed, and a vast number of developing countries have emerged as an effective force on the international arena. The Cold War pattern which came into being after the war has been broken, and the forces safeguarding world peace have been growing constantly. Diversities of civilizations have continued and there has been growing democracy in international relations. The rising productivity and ever advancing science and technology are pushing the human race's material and cultural wealth to a new level. Peace, development and cooperation have become a common aspiration of all the peoples around the world. The human race has a splendid future. </t>
  </si>
  <si>
    <t>para 25</t>
  </si>
  <si>
    <t>End of the war leads directly to the end of colonialism and the end of the cold war as progress</t>
  </si>
  <si>
    <t>Core leaders</t>
  </si>
  <si>
    <t>Over the past 60 years, the Chinese people have taken an extraordinary path of development. Since the founding of the People's Republic, under the central collective leadership of the three generations of CPC leaders, with Comrades Mao Zedong, Deng Xiaoping and Jiang Zemin at the core, the Chinese people, through self-reliance, have carried out reform and opening up and kept pace with the times. Building a path of socialism with Chinese characteristics, they have made great achievements in building socialism that have caught the attention of the world. At present, the Chinese people, full of confidence, are working together to build a moderately prosperous society in all respects, and to basically achieve modernization by the middle of the century. </t>
  </si>
  <si>
    <t>Credits the core leaders Mao, Deng, and Jiang and Chinese application of socialism for its success the past 60 years</t>
  </si>
  <si>
    <t>para 28</t>
  </si>
  <si>
    <t>We must stay focused on the primary task of development, and strive for the great rejuvenation of the Chinese nation. Backwardness leaves one vulnerable to attacks this is the hard lesson the Chinese people have learnt from their tragic experience of repeated foreign invasions in modern history. A country has to strengthen itself before it can be sure of its place in the world. Pained to see the enduring impoverishment and weakness of China, which was at the mercy of other countries, Dr. Sun Yat-sen was the first to raise the resounding call for the rejuvenation of the Chinese nation. For over a hundred years, the Chinese people have made unremitting efforts and scored remarkable achievements toward this goal. However, we have to recognize that our country is still at the primary stage of socialism, and will remain so for many years to come. It takes persistent and hard work to build a moderately prosperous society in all respects and to achieve our great national rejuvenation. We must adhere firmly to the strategic thinking that development is of overriding importance, keep a firm grasp of and make good use of the window of strategic opportunities, stick to the scientific outlook on development in guiding overall economic and social development, continue to concentrate on economic development, push for comprehensive progress in socialist economic, political and cultural undertakings as well as in the building of a harmonious society, steadily enhance the economic and scientific strength and defense capabilities and the cohesive force of the Chinese nation, and constantly satisfy the growing material and cultural needs of the people, thus continuing to create a new situation in building socialism with Chinese characteristics.</t>
  </si>
  <si>
    <t>References the efforts of individuals like Sun Yat-Sen and that the country is in the primary stage of socialism and will remain so for some time</t>
  </si>
  <si>
    <t>para 29</t>
  </si>
  <si>
    <t>Peace leads to development</t>
  </si>
  <si>
    <t>We must hold high the banner of peace, development and cooperation, and keep steadfastly to the road of peaceful development. It is only through the road of peaceful development that the progress of the human race and the prosperity of a nation shall and can be achieved. History tells us that any attempt by a country to realize its interests through the use or threat of force, or to place its interests above those of other nations will get nowhere. Such attempts are against the tide of history of human development and against the fundamental interests of people all over the world. Having suffered bitterly from the scourge of war in modern times, the Chinese people are keenly aware of the value of peace. China will continue to pursue an independent foreign policy of peace and carry out the policy of opening to the outside world in all dimensions. On the basis of the Five Principles of Peaceful Coexistence, China will conduct extensive economic and technological cooperation and scientific and cultural exchanges with other countries and regions. </t>
  </si>
  <si>
    <t>Argues that through the experiences of suffering especially the anti-japanese war has led to peace as a key goal of the Chinese. Also argues that progress is only possible through peaceful development</t>
  </si>
  <si>
    <t>para 30</t>
  </si>
  <si>
    <t>Cat 22</t>
  </si>
  <si>
    <t>Referent 22</t>
  </si>
  <si>
    <t>Quote 22</t>
  </si>
  <si>
    <t>Description 22</t>
  </si>
  <si>
    <t>Citation 22</t>
  </si>
  <si>
    <t>Japanese militarism</t>
  </si>
  <si>
    <t>Both China and Japan are influential countries in Asia and around the world. In the long course of China-Japan relations over two millenniums, friendship has been the mainstream. The war of aggression against China launched by Japanese militarism in modern times not only brought enormous calamity to the Chinese people, but also inflicted dire misery on the Japanese people. It was only a small group of Japanese militarists who planned and launched the war. After the end of the war, many Japanese from all walks of life faced squarely the historical fact that Japanese militarists had launched the war of aggression against foreign countries and strongly denounced the atrocities Japanese aggressors had committed in China. Many Japanese soldiers who participated in the war of aggression repented of their crimes of war with all sincerity and henceforth they have done a lot to promote the friendship between Japan and China. Their conscience and courage are highly commendable. </t>
  </si>
  <si>
    <t>Claims that the war was a tragedy for both Japan and China and that only some militaristis and not the Japanese nation were responsible for the conduct, as well as acknowledging repetence by some</t>
  </si>
  <si>
    <t>para 34</t>
  </si>
  <si>
    <t>Cat 23</t>
  </si>
  <si>
    <t>Referent 23</t>
  </si>
  <si>
    <t>Quote 23</t>
  </si>
  <si>
    <t>Description 23</t>
  </si>
  <si>
    <t>Citation 23</t>
  </si>
  <si>
    <t>Cat 24</t>
  </si>
  <si>
    <t>Referent 24</t>
  </si>
  <si>
    <t>Quote 24</t>
  </si>
  <si>
    <t>Description 24</t>
  </si>
  <si>
    <t>Citation 24</t>
  </si>
  <si>
    <t>Long Chinese history overcoming hardships</t>
  </si>
  <si>
    <t>Looking over the past, we are seized with emotions of all kinds. Looking into the future, we are full of confidence. In the past 5,000-plus years, the Chinese nation went through innumerable trials and tribulations, but remained as vibrant as ever in its self-improving effort, making indelible contributions to the advancement of human civilization.</t>
  </si>
  <si>
    <t>Notes the long history of China and how it has overcome many obstacles in the past</t>
  </si>
  <si>
    <t>para 36</t>
  </si>
  <si>
    <t>Full Text of Hu Jintao's Speech at BFA Annual Conference 2004 -- china.org.cn</t>
  </si>
  <si>
    <t>China (Hainan)</t>
  </si>
  <si>
    <t>Hu Jintao's Speech at BFA Annual Conference 2004</t>
  </si>
  <si>
    <t>Despite the widespread conflicts and clashes of interest and increasing numbers of factors of uncertainty and instability, peace and development remain the overriding themes of the times. The world needs peace, countries desire development and people want cooperation. This has become an irresistible trend of history.</t>
  </si>
  <si>
    <t>Progress of History</t>
  </si>
  <si>
    <t>Describes the progress of history towards peace and development as irrestible</t>
  </si>
  <si>
    <t>China since ancient times has had a fine tradition of sincerity, benevolence, kindness and trust towards the neighbors. The very purpose of China's foreign policy is to maintain world peace and promote common development. China always practices what it preaches. Persisting in building good-neighborly relationships and partnership with the neighboring countries, we pursue a policy of bringing harmony, security and prosperity to neighbors and dedicate ourselves to strengthening mutual trust and cooperation with the fellow Asian countries, easing up hot spot tensions, and striving to maintain peace and tranquility in Asia.</t>
  </si>
  <si>
    <t>http://www.china.org.cn/world/Hu_visit_us2011/2011-01/21/content_21785755.htm</t>
  </si>
  <si>
    <t>US (NY)</t>
  </si>
  <si>
    <t>Building a China-U.S. Cooperative Partnership Based on Mutual Respect and Mutual Benefit</t>
  </si>
  <si>
    <t>UN (NY)</t>
  </si>
  <si>
    <t>FDR</t>
  </si>
  <si>
    <t>On this day 74 years ago, President Franklin Roosevelt made his inaugural speech "The Road of Enduring Progress." He called on the American people who were coming out of the depression to unite as one and redouble their efforts to forge ahead along the road of enduring progress. Today, the turbulence caused by the international financial crisis is receding and the world economy is returning to growth. </t>
  </si>
  <si>
    <t>Recalls FDR as a proponent of progress through unified effort after difficult times</t>
  </si>
  <si>
    <t>Deng Xiao Ping</t>
  </si>
  <si>
    <t>Thirty-two years ago, Mr. Deng Xiaoping, chief architect of China's reform and opening-up, paid a historic visit to the United States. He said during the visit that the Pacific Ocean should no longer be an obstacle that sets us apart. Rather, it should be a bond that links us together. History has proved the correctness of this important statement.</t>
  </si>
  <si>
    <t>Recalls the visit of Deng to the United States and the opening of relations between the two states</t>
  </si>
  <si>
    <t>In 1921, the CPC was born in the process of integrating Marxism-Leninism with the Chinese workers' movement. The birth of the CPC was a natural product of the development of modern and contemporary Chinese history as well as the indomitable exploration of the Chinese people for survival of the nation. The birth of the CPC put the Chinese revolution on the right course, gave the Chinese people a powerful motivation and created bright prospects for China's future development.</t>
  </si>
  <si>
    <t>Australian History</t>
  </si>
  <si>
    <t>World War II</t>
  </si>
  <si>
    <t>Strengthen confidence in tie-up</t>
  </si>
  <si>
    <t>Strengthen confidence in tie-up - China.org.cn</t>
  </si>
  <si>
    <t>Singapore (APEC)</t>
  </si>
  <si>
    <t>Economic Transformation patterns</t>
  </si>
  <si>
    <t>Historical experience tells us that a major economic crisis is always followed by scientific and technological breakthroughs and industrial readjustments, which catalyze transformation of economic development patterns. </t>
  </si>
  <si>
    <t>Does not specify but claims a historical pattern of crisis leading to rapid economic change based on new technology and techniques</t>
  </si>
  <si>
    <t>Not long ago, the Chinese people celebrated the 60th anniversary of the founding of the People's Republic of China. China has achieved remarkable progress in those 60 years, particularly in the last 30 years since reform and opening-up. China's economy and comprehensive national strength have grown significantly and various social programs have made big strides.</t>
  </si>
  <si>
    <t>Recalls China's progress in the past 60 years and in particular past 30 once Deng's reforms were instituted</t>
  </si>
  <si>
    <t>Full text: Hu's speech at opening of China-Africa meeting</t>
  </si>
  <si>
    <t>Open Up New Prospects for A New Type of China-Africa Strategic Partnership</t>
  </si>
  <si>
    <t>Economic Development</t>
  </si>
  <si>
    <t>In the past six decades and more since the founding of the People's Republic of China, and particularly since the reform and opening-up program was launched over 30 years ago, China has made remarkable achievements in its economic and social development. We will always remember and we are grateful from the bottom of our heart for the vigorous support and help the African countries and people have given to our development effort</t>
  </si>
  <si>
    <t>Notes the progress in the past 60 and particularly 30 years and thanks African nations for their support to China</t>
  </si>
  <si>
    <t>Continuing Reform and Opening-up and Advancing Win-Win Cooperation</t>
  </si>
  <si>
    <t>Full text of Hu Jintao's speech at the opening ceremony -- china.org.cn</t>
  </si>
  <si>
    <t>Time flies and thirty years have passed before one realizes it. Over the past 30 years, the Chinese people, acting in a pioneering spirit and making bold innovations, have unswervingly carried out reform and opening-up and pursued socialist modernization, and China has made great progress in terms of growing its economy, enhancing its overall national strength and improving the living standards of its people. Historical changes have taken place in China. China has successfully made the historic transition from a highly centralized planned economy to a robust socialist market economy and from a closed and semi-closed country to a country that is wide open to the outside world. China's economy has grown rapidly. </t>
  </si>
  <si>
    <t>The past 30 years of reform and opening-up have told us that China cannot develop itself in isolation from the world. And it is equally true that the world cannot enjoy prosperity or stability without China. In a world where the trend toward multipolarity is irreversible, economic globalization is deepening and the scientific and technological revolution is accelerating, China's future is more closely linked with the future of the world than ever before.</t>
  </si>
  <si>
    <t>Links China's rise to the rise of the rest of the world</t>
  </si>
  <si>
    <t>President Hu Jintao addressed the people at the 60th Anniversary of China</t>
  </si>
  <si>
    <t>60th Anniversary of China | C-SPAN.org</t>
  </si>
  <si>
    <t>PRC Founding</t>
  </si>
  <si>
    <t>60 YEARS AGO THIS DAY, THE CHINESE PEOPLE ACHIEVED GREAT VICTORY OF THE CHINESE REVOLUTION AFTER MORE THAN 100 YEARS OF STRUGGLE. IT WAS HERE THAT CHAIRMAN MAO TSE-TUNG DECLARED TO THE WORLD THE FOUNDING OF THE PEOPLE'S REPUBLIC OF CHINA. AT THAT MOMENT, THE CHINESE PEOPLE STOOD UP AND THE CHINESE NATION WITH OVER 5000 YEARS OF CIVILIZATION BEGAN A NEW PAGE OF DEVELOPMENT AND PROGRESS IN HISTORY.</t>
  </si>
  <si>
    <t>Links PRC victory not only as ending the Century of Humiliation but also as a pivotal chapter in China's 5000 year history</t>
  </si>
  <si>
    <t>THE 60 YEARS OF DEVELOPMENT OF NEW CHINA HAS PROVED THAT ONLY SOCIALISM CAN SAY CHINA AND THE ONLY REFORM AND OPENING UP CAN DEVELOP CHINA, DEVELOP SOCIALISM, AND DEVELOP MARXISM. </t>
  </si>
  <si>
    <t>Core Leaders and Reform and opening up</t>
  </si>
  <si>
    <t>Centers Socialism and Marxism as the only guiding path for China and the importance of previous core leaders of Mao, Deng, and Jian</t>
  </si>
  <si>
    <t>Address by President Hu at meeting for HKSAR's 15th anniversary</t>
  </si>
  <si>
    <t>Full text: Address by President Hu at meeting for HKSAR's 15th anniversary (china.org.cn)</t>
  </si>
  <si>
    <t>China (Hong Kong)</t>
  </si>
  <si>
    <t>One Country Two Systems</t>
  </si>
  <si>
    <t>The cause of "one country, two systems" is a ground-breaking endeavor and must be pushed forward in a pioneering spirit. Thirty years ago, Comrade Deng Xiaoping creatively put forward the great concept of "one country, two systems". He personally led the efforts to formulate the basic principles and policies of the Central Government for Hong Kong, gave direct instructions for China's negotiations with Britain on the question of Hong Kong the drafting of the Basic law of the Hong Kong SAR, and made foundational contribution to the return of Hong Kong and the great cause of peaceful reunification of the motherland.</t>
  </si>
  <si>
    <t>Credits Deng for the one nation two systems framework as the model for reuniting with HK</t>
  </si>
  <si>
    <t>President Hu's speech at G20 Summit in Cannes</t>
  </si>
  <si>
    <t>President Hu's speech at G20 Summit in Cannes - China.org.cn</t>
  </si>
  <si>
    <t>France (G20)</t>
  </si>
  <si>
    <t>China News and Report - China.org.cn</t>
  </si>
  <si>
    <t>Canada (G20)</t>
  </si>
  <si>
    <t>Work in Unity for the Future</t>
  </si>
  <si>
    <t>President Hu Jintao's 2012 New Year Speech: Jointly Promoting World Peace and Development</t>
  </si>
  <si>
    <t>In the coming year, we will continue to hold high the banner of socialism with Chinese characteristics, follow Deng Xiaoping Theory and the important thought of Three Represents and fully implement the Scientific Outlook on Development. We will do our utmost to consolidate the sound momentum of the economic and social development.</t>
  </si>
  <si>
    <t>Mentions the three thoughts after 1978 but no direct mention of Mao</t>
  </si>
  <si>
    <t>World Progress</t>
  </si>
  <si>
    <t>Peace, development and cooperation represent the calls of the time and the common interest of people throughout the world. At present, the trend towards a multi-polar world and economic globalization is gathering momentum and interdependence between countries is deepening. On the other hand, the world's economic recovery is beset by a number of factors, growing instability and uncertainty, as well as recurrent problems in international and regional hotspots. World peace and development face both opportunities and challenges. China will continue to pursue the foreign policy goal of upholding world peace and promoting common development, follow an independent foreign policy of peace and remain committed to the path of peaceful development and a win-win strategy of opening up. We will develop friendly relations and mutually beneficial cooperation with countries across the world on the basis of the Five Principles of Peaceful Coexistence and actively participate in international cooperation to address global issues.</t>
  </si>
  <si>
    <t>Characterizes a spirit of the time as being defined by global progress</t>
  </si>
  <si>
    <t>Full text of toast by President Hu at welcoming luncheon -- china.org.cn</t>
  </si>
  <si>
    <t>Toast by Chinese President Hu Jintao at the welcoming luncheon of the Beijing Olympic Games.</t>
  </si>
  <si>
    <t xml:space="preserve">China (Beijing) </t>
  </si>
  <si>
    <t>The Olympic Movement, which started over 2,800 years ago in the sacred Olympia, is a valuable spiritual and cultural asset offered to humanity by the people of ancient Greece. The modern Olympic Movement, born in 1896, has built on the ancient Olympic heritage and grown into a cultural and sporting event with the broadest participation and greatest impact in today's world. At successive Olympic Games over the years, athletes from across the world, committed to the motto of "Citius - Altius - Fortius", have made their utmost efforts in quest of sporting excellence and set one record after another, leading to the rapid development of athletic sports.</t>
  </si>
  <si>
    <t>Olympics</t>
  </si>
  <si>
    <t>Notes both the ancient and modern history of the olympics</t>
  </si>
  <si>
    <t>To host the Olympic Games is a century-old dream of the Chinese nation and the shared aspiration of all the Chinese people. Since Beijing won the bid in 2001, the Chinese government and people have been working earnestly to honor the solemn commitment we have made to the international community. Guided by the concept of "green Olympics, high-tech Olympics and people's Olympics", we have done our utmost in the preparations for the Games.</t>
  </si>
  <si>
    <t>Notes that the Chinese nation has desired for decades and is an aspiration for the whole nation</t>
  </si>
  <si>
    <t>Chinese President's toast at welcoming luncheon of Beijing Paralympics</t>
  </si>
  <si>
    <t>Full text of Chinese President's toast at welcoming luncheon of Beijing Paralympics -- china.org.cn</t>
  </si>
  <si>
    <t>Since the 1960s when the first Paralympic Games was held and thanks to the concerted efforts of the international community, the Paralympic Games has become an important cultural and sports event that helps enhance mutual understanding and friendship among the people and promote human civilization</t>
  </si>
  <si>
    <t>History of the paralympics</t>
  </si>
  <si>
    <t>President Vows to Check Taiwan Secessionist Forces -- china.org.cn</t>
  </si>
  <si>
    <t>President Vows to Check Taiwan Secessionist Forces</t>
  </si>
  <si>
    <t>Although the mainland and Taiwan are not yet reunified, the fact that the two sides belong to one and the same China has remained unchanged since 1949. This is the status quo of cross-Straits relations. This is not only our stand, but also what can be found in the existing regulations and documents in Taiwan. Since Taiwan and the mainland belong to one and the same China, there shall be no such question as who annexes whom between the mainland and Taiwan.</t>
  </si>
  <si>
    <t>Establishes a policy of Taiwan and China as a unified polity since 1949</t>
  </si>
  <si>
    <t>part 1</t>
  </si>
  <si>
    <t>President Hu sends message to Japanese readers -- china.org.cn</t>
  </si>
  <si>
    <t>President Hu sends message to Japanese readers</t>
  </si>
  <si>
    <t>As China and Japan mark the 30th anniversary of the endorsement of the China-Japan Treaty of Peace and Friendship, I am about to make a state visit to Japan. On behalf of the Chinese people, I convey sincere greetings and good wishes to the Japanese people.</t>
  </si>
  <si>
    <t>Normalization of relations</t>
  </si>
  <si>
    <t>Notes 30 years since opening of relations between Japan and China</t>
  </si>
  <si>
    <t>The magazine "People's China", since its founding in 1953, has played a positive role in enhancing the understanding of the Japanese people about China and promoting the Sino-Japan friendship.</t>
  </si>
  <si>
    <t>"People's China" Magazine</t>
  </si>
  <si>
    <t>Notes the long history since 1953 of the magazine fostering Sino-Japanese relations</t>
  </si>
  <si>
    <t>Full text of Hu's congratulatory message to DPRK</t>
  </si>
  <si>
    <t>Full text of Hu's congratulatory message to DPRK - China.org.cn</t>
  </si>
  <si>
    <t>The WPK was forged by late Chairman Kim Il Sung, the great leader of the DPRK people, and has a glorious revolutionary tradition. Over a long period, the WPK has led the DPRK people in overcoming difficulties and risks and arduously struggling to continuously make eye-catching achievements in its socialist revolution and construction cause.</t>
  </si>
  <si>
    <t>DPRK History</t>
  </si>
  <si>
    <t>Kim Il Sung</t>
  </si>
  <si>
    <t>Credits Kim Il Sung as the architect of DPRK's achievements</t>
  </si>
  <si>
    <t>China (Japanese Readers)</t>
  </si>
  <si>
    <t>Sino Japan relations</t>
  </si>
  <si>
    <t>South Korea (G20)</t>
  </si>
  <si>
    <t>Remarks by Hu Jintao, President of the People's Republic of China, at the Fifth G20 Summit</t>
  </si>
  <si>
    <t>To pursue international division of labor and free trade based on resources endowments of individual countries reflects the law of economics and conforms to the historical trend of globalization. Modem world history shows freer trade brings greater development to the world and a more open economy leads to more rapid development. </t>
  </si>
  <si>
    <t>Argues for a historical trend towards globalization</t>
  </si>
  <si>
    <t>China (Interview)</t>
  </si>
  <si>
    <t>President Hu Jintao Gives Written Interview to BRICS Media</t>
  </si>
  <si>
    <t>Hu Jintao's Speech at Asian-African Business Summit</t>
  </si>
  <si>
    <t>Indonesia (Jakarta)</t>
  </si>
  <si>
    <t>Full Text of Hu Jintao's Speech at Asian-African Business Summit Reception 2005-04-22 -- china.org.cn</t>
  </si>
  <si>
    <t>Speech to Australian Parliament</t>
  </si>
  <si>
    <t>The past 27 years of reform and opening-up have brought about earth-shaking changes in China. From 1979 to 2004, China's economy has grown by an average 9.4 percent annually, annual average consumption up 7 percent and trade 16.7 percent. In 2004, China's GDP topped 1.6494 trillion US dollars. Total imports and exports reached 1.1548 trillion US dollars. We have basically put in place a socialist market economy system. Our productivity and overall national strength are constantly growing, social undertakings flourishing and the historic leap from subsistence to a moderately prosperous society is realized on the whole.</t>
  </si>
  <si>
    <t>Notes reform and opening up as the key to Chinese econoic growth</t>
  </si>
  <si>
    <t>Hu hails Hong Kong as 'window and bridge'</t>
  </si>
  <si>
    <t>Hu Jintao Speech (chinadaily.com.cn)</t>
  </si>
  <si>
    <t>As I speak to you, I cannot but recall the historical process of Hong Kong's return to the motherland. Mr Deng Xiaoping creatively put forward the scientific concept of "one country, two systems" and personally oversaw China's negotiation with Britain on Hong Kong and the drafting of the Basic Law of the Hong Kong SAR, thus breaking a new ground in striving for China's peaceful reunification. Our thoughts are with him today. Let us also express our great admiration to Mr Jiang Zemin who made historical contribution to the smooth handover and transition of Hong Kong and the successful implementation of the "one country, two systems" concept.</t>
  </si>
  <si>
    <t>Credits mostly Deng but shout out to Jiang for smooth transition with HKSAR</t>
  </si>
  <si>
    <t>The people of all ethnic groups across China care deeply about Hong Kong, and the Hong Kong people also care deeply about the motherland. Under the guidance of Deng Xiaoping Theory and the important thought of Three Represents, people of all ethnic groups on the mainland are putting into practice the scientific thinking on development and vigorously promoting economic, political, cultural and social development. They are working in unison to build a moderately prosperous society in all aspects and accelerate the drive of socialist modernization. Thanks to years of efforts, we have made remarkable achievements in China's development. The Chinese people have never enjoyed better life as they do today, and they have never been in such high spirit as they are today. China's international standing has been significantly raised. The fast development of our great motherland is made possible by the hard work of people of all ethnic groups in China including the Hong Kong people. It is a source of pride for all the Chinese people</t>
  </si>
  <si>
    <t>Development of China</t>
  </si>
  <si>
    <t>Makes the argument that under the current regime China has prospered more then at any other period in its history</t>
  </si>
  <si>
    <t>Deepen Mutually Beneficial Cooperation for Common Development</t>
  </si>
  <si>
    <t>Japan (APEC)</t>
  </si>
  <si>
    <t>Deepen Exchanges and Cooperation for Inclusive Growth</t>
  </si>
  <si>
    <t>Full text of President Hu's speech at the APEC human resources meeting - China.org.cn</t>
  </si>
  <si>
    <t>Make Joint Efforts to Advance the Lofty Cause of Peace and Development for Mankind</t>
  </si>
  <si>
    <t>President Hu delivers New Year message -- china.org.cn</t>
  </si>
  <si>
    <t>Marks reform and opening up as key to China's recent development success</t>
  </si>
  <si>
    <t>Hu Jintao’s Article in Qiushi Magazine – translated « China Copyright and Media (wordpress.com)</t>
  </si>
  <si>
    <t>Striving to construct a strong socialist culture country</t>
  </si>
  <si>
    <t>China (6th Plenum, 17th Party Congress)</t>
  </si>
  <si>
    <t>In all historical periods of revolution, construction and reform, our Party has integrated the conditions of the time and revolved around the central tasks of the Party to put forward guiding cultural principles, cultural goals and cultural policy, persisted in unremittingly moving cultural construction forward, has forcefully promoted the development of Party and people’s undertakings. Through unremitting efforts since reform and opening-up, we have walked the path of developing socialist culture with Chinese characteristics, have clearly raised the ideological and moral quality and the scientific culture quality of the entire nation, stimulated the complete development of people, clearly strengthened the country’s cultural soft power, have provided strong spiritual forces to persist in and develop socialism with Chinese characteristics, have established a solid basis and have accumulated precious experience for further arousing a new high tide of socialist culture construction.</t>
  </si>
  <si>
    <t>Revolution, Construction, Reform</t>
  </si>
  <si>
    <t>Constructs history according to the development of the CCP in its three major iterations of revolutionary (1912-49) Construction (1949-78) and Reform (1978-Present)</t>
  </si>
  <si>
    <t>From the domestic view, through development since the founding of New China and especially since the more than thirty years of reform and opening up, our country’s economic strength and comprehensive national strength has clearly strengthened, but our country is still and will for a long time remain in an unchanged national condition of the primary stages of socialism, the principal social contradiction of contradictions between the people’s daily increasing material and cultural requirements and the backward social production has not changed. Our country has already entered the key period of completely constructing a relatively well-off society and the assault time for deepening reform and opening up, accelerating transformation of economic development methods, culture has increasingly become an important source for national cohesion and creativity, has increasingly become an important factor in comprehensive national strength and competition, has increasingly become and important pillar for economic and social development, enriching spiritual culture life has increasingly become a fervent desire of our country and people.</t>
  </si>
  <si>
    <t>Primary Stage Socialism</t>
  </si>
  <si>
    <t>Charcterizes China's development in Marxist terms as in primary stage and as problems stemming from contradictions between material and social production</t>
  </si>
  <si>
    <t>Hundred Schools</t>
  </si>
  <si>
    <t>we must persist in the orientation of serving the People and serving socialism and the guiding principle of letting a hundred flowers bloom and a hundred schools of thought contend, correctly handle the relationship between carrying forward the main melody and encouraging diversification, the relationship between educating the people and satisfying the people’s diverse spiritual culture requirements, the relationship between putting social interest first and raising economic benefits, effectively lead social trends, forcefully resist wrong and degenerate ideological influence, incessantly consolidate and expand mainstream socialist ideology and culture.</t>
  </si>
  <si>
    <t>Hundred Flowers Hundred Schools</t>
  </si>
  <si>
    <t>Uses the epitheth to characterize the Spring and Autumn period of Hundred Flowers blooming and schools contending, same construction was used by Mao during the Hundred Flowers Movement 1957</t>
  </si>
  <si>
    <t>To persist in the development path of socialist culture with Chinese characteristics, we must inherit and carry forward excellent Chinese cultural traditions, forcefully carry forward Chinese culture, construct a common spiritual garden for the Chinese nation. Chinese culture is long-standing and well-established, wide-ranging and profound, accumulating the profound spiritual requirements of the Chinese nation is a never-ending driver for the Chinese nation to multiply endlessly, to unite and to advance, it is a profound basis for developing socialist culture with Chinese characteristics. </t>
  </si>
  <si>
    <t>Chinese culture</t>
  </si>
  <si>
    <t>Notes the long standing tradition and importance of Chinese culture as a unifying and motivating force</t>
  </si>
  <si>
    <t>May 4th Movement</t>
  </si>
  <si>
    <t>To promote the grand development and grand flourishing of socialist culture, we must forcefully carry forward excellent Chinese cultural traditions, forcefully carry forward the revolutionary cultural tradition shaped since the May 4th movement, forcefully carry forward a range of new ideologies, new ideas and new trends shaped in the cultural sphere since reform and opening up, base ourselves on the great practice of socialism with Chinese characteristics, develop advanced socialist culture; we must with an even more wide vision and even more erudite minds treat foreign culture, vigorously participate in international cultural exchange and cooperation, study and learn from all useful experience and outstanding achievements beneficial to our country’s cultural reform and development.</t>
  </si>
  <si>
    <t>Notes the importance of carrying forward a revolutionary spirit in culture which has its starting point in the May 4th Movement 1919</t>
  </si>
  <si>
    <t>Peace, development and cooperation represent the calls of the time and the common interest of people throughout the world. At present, the trend towards a multi-polar world and economic globalization is gathering momentum and interdependence between countries is deepening</t>
  </si>
  <si>
    <t>Development</t>
  </si>
  <si>
    <t>Notes that peaceful development and interdependence by globalization are the driving historical force in contemporary international politics</t>
  </si>
  <si>
    <t>President Hu Jintao Delivers a Speech During the High Level Forum on the 10th Anniversary of China's Accession to the WTO</t>
  </si>
  <si>
    <t>Ten years ago today, China became a World Trade Organization (WTO) member. This is a major event in the process of China's reform and opening up, marking a new historical stage in that process.</t>
  </si>
  <si>
    <t>Links WTO ascension as a key development as part of the Reform and Opening up historical period</t>
  </si>
  <si>
    <t>Today's world is an open world. Only by continuing reform and opening up can we solve problems in the development process. 30 years ago, under the leadership of comrade Deng Xiaoping, we correctly judged the international and domestic situation, accurately grasped the theme of the times, complied with the wishes of the people, made the historic decision of reform and opening up to the outside world, thus injecting strong vitality to China's socialist modernization drive. China's rapid development over the past 30 years has relied on the reform and opening up, and China's future development must also firmly rely on the reform and opening up. Reform is the only way to maintain and develop socialism with Chinese characteristics and to achieve the great rejuvenation of the Chinese nation</t>
  </si>
  <si>
    <t>Credits Deng and reform and opening up as measuring the historical trends and adapting Chinese policy to fit into it and propser as a result</t>
  </si>
  <si>
    <t>Usher in a Better Future Through Mutually Beneficial Cooperation</t>
  </si>
  <si>
    <t>India (BRICS)</t>
  </si>
  <si>
    <t>Despite all this, however, the trend of our times towards peace, development and cooperation remains unchanged, and people across the globe hope to see a harmonious world of lasting peace and common prosperity.</t>
  </si>
  <si>
    <t>Although identifies challenges still claims that the current arch of history remains unchange and progressing towards development and integration</t>
  </si>
  <si>
    <t>China has made well-recognized achievements in development over the past 30 years and more since reform and opening up. China's rapid growth has not only enabled the 1.3 billion Chinese people to lead a better life, but also offered development opportunities for other countries. Yet China is also confronted with many challenges in maintaining steady and fast economic growth, and China remains the biggest developing country in the world. We will commit ourselves to scientific development, accelerate the shift of the economic growth model and adjustment of the economic structure, make every effort to expand domestic demand, ensure and improve people's well-being, and maintain steady and fast economic growth as well as social harmony and stability.</t>
  </si>
  <si>
    <t>China has achieved great success since reform and opening up, although challenges and more potential growth remain</t>
  </si>
  <si>
    <t>Deepening Cooperation to Improve Nuclear Security</t>
  </si>
  <si>
    <t>South Korea (Seoul)</t>
  </si>
  <si>
    <t>China (SCO)</t>
  </si>
  <si>
    <t>Upholding Lasting Peace, Promoting Common Prosperity</t>
  </si>
  <si>
    <t>Ancient Silk Road</t>
  </si>
  <si>
    <t> Member states need to work hard to complete projects aimed at improving regional connectivity, such as railways, roads, air links, telecommunication, power grids and energy pipelines, so as to breathe new life into the ancient Silk Road.</t>
  </si>
  <si>
    <t>Refers to the establishing connective infrastructure to reinforce links along the ancient silk road as an objective for the SCO</t>
  </si>
  <si>
    <t>Broad Vision, Shared Prosperity---Remarks by President Hu Jintao,at the BRICS Leaders Meeting</t>
  </si>
  <si>
    <t>China (BRICS)</t>
  </si>
  <si>
    <t>. The trend of peace, development and cooperation gained stronger momentum. The world moved further towards multi-polarity and economic globalization. New changes took place in the global economic governance and new breakthroughs were in the making in scientific and technological innovation. Emerging market economies engaged in dynamic cooperation. All these have brought valuable opportunities to the development of all countries.</t>
  </si>
  <si>
    <t>Trend of the times defined by progress and interactivity</t>
  </si>
  <si>
    <t>World Wars</t>
  </si>
  <si>
    <t>Peace and stability form the prerequisite and foundation for development. The two world wars in the last century caused mankind untold sufferings and world economic and social development severe setbacks. It is mainly due to the relatively peaceful and stable international environment that the world economy has been able to grow at such a fast pace in the post-war era. </t>
  </si>
  <si>
    <t>Identifies the past two world wars as aberrations that led to major disruptions in global progress</t>
  </si>
  <si>
    <t>We all live on the same planet. Countries are now interconnected and interdependent with their interests more closely interwoven than at any time in history. The future and destiny of one country is increasingly tied to that of the world. To work with each other through thick and thin serves the common interests of all countries.</t>
  </si>
  <si>
    <t>Establishes current area as one unique in its level of interconnectedness compared with previous eras</t>
  </si>
  <si>
    <t>Over the past 30 years since reform and opening up, China has made remarkable achievements in its development. In the past decade, a China imported $687 billion worth of goods on average every year, creating more than 14 million jobs in related countries and regions. In 2010, China achieved a 10.3 percent GDP growth and made an important contribution to world economic recovery. This fully shows that China's development is part of the world development. The better China develops, the greater the contribution it will make to the world.</t>
  </si>
  <si>
    <t>Reform and Opening UP</t>
  </si>
  <si>
    <t>Credits the Reform and opening up period as key to China's recent economic growth</t>
  </si>
  <si>
    <t>Chinese President Hu Jintao Delivers 2011 New Year Speech</t>
  </si>
  <si>
    <t>At present, the world is moving further towards multi-polarity and globalization while the innovation of science and technology is brewing new breakthroughs. </t>
  </si>
  <si>
    <t>Argues that historical trend is still towards globalization and development depite challenges</t>
  </si>
  <si>
    <t>Work Together for a Bright Future of Mutual Benefit and Common Development</t>
  </si>
  <si>
    <t>Russia (SPIEF)</t>
  </si>
  <si>
    <t>Our world is experiencing major development, major transformation and major adjustment. There is a stronger call for peace, development and cooperation among the people. The trend towards a multi-polar world and economic globalization is gaining momentum. Economies around the world are becoming increasingly inter-dependent. Emerging markets and developing countries are growing rapidly, and regional economic cooperation is making robust progress. Science and technology is on the eve of new breakthroughs, and the global economic order is undergoing profound changes.</t>
  </si>
  <si>
    <t>World is still moving towards globalization and interdependence despite challenges</t>
  </si>
  <si>
    <t>Leader</t>
  </si>
  <si>
    <t>China (17th PC)</t>
  </si>
  <si>
    <t>Hold High the Great Banner of Socialism with Chinese Characteristics and Strive for New Victories in Building a Moderately Prosperous Society in all</t>
  </si>
  <si>
    <t>Hu Jintao's report at 17th Party Congress (china.org.cn)</t>
  </si>
  <si>
    <t>We will soon be celebrating the 30th anniversary of the start of reform and opening up. In 1978, the Party held the historic Third Plenary Session of the Eleventh Central Committee, which ushered in the new historical period of reform and opening up. Since then, the Chinese Communists and the Chinese people have, in an indomitable enterprising spirit and with their spectacular practice of innovation, composed a new epic recounting the Chinese nation's ceaseless efforts to make progress and become stronger, and historic changes have taken place in the visages of the Chinese people, socialist China and the CPC.</t>
  </si>
  <si>
    <t>Celebrates the reform and opening up and congratulates the Chinese nation for amazing achievements in this period</t>
  </si>
  <si>
    <t>section II</t>
  </si>
  <si>
    <t>We must never forget that the great cause of reform and opening up was conducted on a foundation laid by the Party's first generation of central collective leadership with Comrade Mao Zedong at its core, which founded Mao Zedong Thought, led the whole Party and the people of all ethnic groups in establishing the People's Republic and scoring great achievements in our socialist revolution and construction, and gained invaluable experience in its painstaking exploration for laws governing socialist construction. The victory in the new-democratic revolution and the establishment of the basic system of socialism provided the fundamental political prerequisite and institutional basis for every inch of development and progress in contemporary China.</t>
  </si>
  <si>
    <t>Mao Zedong</t>
  </si>
  <si>
    <t>Credits Mao and his thought as instrumental and continues the formultion of Revolution, Construction, and Reform as the three major epochs</t>
  </si>
  <si>
    <t>We must never forget that the great cause of reform and opening up was initiated by the Party's second generation of central collective leadership with Comrade Deng Xiaoping at its core leading the whole Party and the people of all ethnic groups in the endeavor. In a precarious situation left by the "cultural revolution" (1966-76), the second generation of central collective leadership, persisting in emancipating the mind and seeking truth from facts and displaying immense political and theoretical courage, made a scientific appraisal of Comrade Mao Zedong and Mao Zedong Thought, thoroughly repudiated the erroneous theory and practice of "taking class struggle as the key link," and made the historic policy decision to shift the focus of the work of the Party and the state onto economic development and introduce reform and opening up. It established the basic line for the primary stage of socialism, sounded the clarion call of the times for taking our own road and building socialism with Chinese characteristics, founded Deng Xiaoping Theory, and led the whole Party and the people of all ethnic groups in striding forward on the great journey of reform and opening up.</t>
  </si>
  <si>
    <t>Deng Xiaoping</t>
  </si>
  <si>
    <t>Views the cultural revolution as a negative wekanening the party. Credits Deng and his second generation leadership for reappraising faults within Mao Zedong thought and correcting them through the Reform and Openign up Period</t>
  </si>
  <si>
    <t>Reform and opening up constitute the most salient feature of the new period. From the countryside to the cities and from the economic to other areas, the process of sweeping reform has unfolded with irresistible momentum. From the coastal areas to areas along the Yangtze River and the borders, and from the eastern to the central and western regions, the door has been resolutely opened to the outside world. This great undertaking of reform and opening up, never seen before in history, has greatly stimulated the enthusiasm of hundreds of millions of Chinese people and brought about China's historic transformation from a highly centralized planned economy to a robust socialist market economy, and from a closed or semi-closed state to all-round opening up. Today socialist China is standing rock-firm in the East, oriented toward modernization, the world and the future.</t>
  </si>
  <si>
    <t>Credits the Reform and opening up period as key to China's recent economic growth and unparalleled in all of Chinese history</t>
  </si>
  <si>
    <t>Section II</t>
  </si>
  <si>
    <t>Facts have incontrovertibly proved that the decision to begin reform and opening up is vital to the destiny of contemporary China, that reform and opening up are the only way of developing socialism with Chinese characteristics and rejuvenating the Chinese nation, that only socialism can save China and that only reform and opening up can develop China, socialism and Marxism.</t>
  </si>
  <si>
    <t>Reform and Opening up is the only effective way to develop China, through a Marxist/Socialist lens</t>
  </si>
  <si>
    <t>In the historical course of reform and opening up, the Party has combined adhering to the basic tenets of Marxism with adapting it to Chinese conditions, upholding the Four Cardinal Principles with adhering to the reform and opening up policy, respecting the people's pioneering initiative with strengthening the Party's leadership, adhering to the basic system of socialism with developing the market economy, effecting changes in the economic base with promoting reform of the superstructure, developing the productive forces with improving the cultural and ethical quality of the whole nation, raising efficiency with promoting social equity, pursuing independent development with taking part in economic globalization, promoting reform and development with maintaining social stability, and advancing the great cause of socialism with Chinese characteristics with making progress in the great new undertaking to build the Party.</t>
  </si>
  <si>
    <t>Reform and Opening up successful by adhering to Deng's Four Cardinal principals and maintenance of Party control and Marxist thought through Chinese characteristics</t>
  </si>
  <si>
    <t>To sum up, the fundamental reason behind all our achievements and progress since the reform and opening up policy was introduced is that we have blazed a path of socialism with Chinese characteristics and established a system of theories of socialism with Chinese characteristics. Essentially, to hold high the great banner of socialism with Chinese characteristics means to keep to this path and uphold this system.</t>
  </si>
  <si>
    <t>All achievements can be traced to Reform and Openign Up Course</t>
  </si>
  <si>
    <t>Theories of socialism with Chinese characteristics constitute a system of scientific theories including Deng Xiaoping Theory, the important thought of Three Represents, and the Scientific Outlook on Development and other major strategic thoughts. This system represents the Party's adherence to and development of Marxism-Leninism and Mao Zedong Thought and embodies the wisdom and hard work of several generations of Chinese Communists leading the people in carrying out tireless explorations and practices. </t>
  </si>
  <si>
    <t>Core Leaders</t>
  </si>
  <si>
    <t>Establishes Deng, Jiang, and Hu as thought/theory as the driving ideological force. Seperates both Marxism and Maoism as keys to the foundation but no longer in direct opeation of defining Chinese thought</t>
  </si>
  <si>
    <t>Practices since the publication of the Communist Manifesto nearly 160 years ago have proved that only when Marxism is integrated with the conditions of a specific country, advances in step with the times and is tied to the destiny of the people can it demonstrate its strong vitality, creativity and appeal. In contemporary China, to stay true to Marxism means to adhere to the system of theories of socialism with Chinese characteristics.</t>
  </si>
  <si>
    <t>Communist Manifesto</t>
  </si>
  <si>
    <t>Refers back to the Communist Manifesto and 160 years of Communist history that only when adapted through local conditions can Marxism be implemented effectively.</t>
  </si>
  <si>
    <t>The Scientific Outlook on Development is a continuation and development of the important thoughts on development advanced by the previous three generations of central collective leadership of the CPC and a concentrated expression of the Marxist world outlook and methodology with regard to development. It is a scientific theory that is in the same line as Marxism-Leninism, Mao Zedong Thought, Deng Xiaoping Theory and the important thought of Three Represents and keeps up with the times. </t>
  </si>
  <si>
    <t>Scientific Outlook</t>
  </si>
  <si>
    <t>Establishes Scientific Outlook as a continuation of Marxist thought in China</t>
  </si>
  <si>
    <t>Section III</t>
  </si>
  <si>
    <t>Defines the historical periods and development within Marxist constructs as China in the primary stage of socialism</t>
  </si>
  <si>
    <t>All this shows that through the unremitting efforts we have made since the founding of the People's Republic in 1949, particularly since the introduction of the reform and opening up policy, China has scored achievements in development that have captured world attention, and experienced far-reaching changes in the productive forces and the relations of production, as well as in the economic base and the superstructure. However, the basic reality that China is still in the primary stage of socialism and will remain so for a long time to come has not changed, nor has Chinese society's principal contradiction - the one between the ever-growing material and cultural needs of the people and the low level of social production.</t>
  </si>
  <si>
    <t>Primary Stage</t>
  </si>
  <si>
    <t>Notes the progress since 1949 and especially since Reform and Opening up.  However, stresses again the importance of China being in the primary stage of socialism and the scientific outlook adapting to that reality.</t>
  </si>
  <si>
    <t>To thoroughly apply the Scientific Outlook on Development, we must always adhere to the Party's basic line of taking economic development as the central task and upholding the Four Cardinal Principles and the reform and opening up policy, known as "one central task and two basic points." As the lifeblood of the Party and the country, this basic line provides the political guarantee for scientific development. Taking economic development as the central task is vital to invigorating our nation and is the fundamental requirement for the robust growth and lasting stability of the Party and the nation. The Four Cardinal Principles are the very foundation for building our country and the political cornerstone for the survival and development of the Party and the nation. Reform and opening up are the path to a stronger China and the source of vitality for the Party and the nation in development and progress. We will continue to apply the line of "one central task and two basic points" in its entirety in our great endeavor to develop socialism with Chinese characteristics; we will never deviate from this line.</t>
  </si>
  <si>
    <t>Four Cardinal Principles</t>
  </si>
  <si>
    <t>Notes that scientific outlook keeps the Four Cardinal Principles from Deng as primary and invioliable to maintain party control over reform pace and scope</t>
  </si>
  <si>
    <t>When the goal of building a moderately prosperous society in all respects is attained by 2020, China, a large developing socialist country with an ancient civilization, will have basically accomplished industrialization, with its overall strength significantly increased and its domestic market ranking as one of the largest in the world. It will be a country whose people are better off and enjoy markedly improved quality of life and a good environment. Its citizens will have more extensive democratic rights, show higher ethical standards and look forward to greater cultural achievements. China will have better institutions in all areas and Chinese society will have greater vitality coupled with stability and unity. The country will be still more open and friendly to the outside world and make greater contributions to human civilization.</t>
  </si>
  <si>
    <t>Ancient Civilization</t>
  </si>
  <si>
    <t>Notes that China has an ancient civilization and that when it completes the centanary goal of industralization it will be one of the greatest nations in the world</t>
  </si>
  <si>
    <t>Section IV</t>
  </si>
  <si>
    <t>Since China began its reform and opening up, we have made vigorous yet steady efforts to promote political restructuring, and socialist democracy has demonstrated greater vitality in the country. As an important part of the overall reform, political restructuring must be constantly deepened along with economic and social development to adapt to the growing enthusiasm of the people for participation in political affairs. We must keep to the path of political development under socialism with Chinese characteristics, and integrate the leadership of the Party, the position of the people as masters of the country, and the rule of law. We must uphold and improve the system of people's congresses, the system of multiparty cooperation and political consultation under the leadership of the CPC, the system of regional ethnic autonomy, and the system of self-governance at the primary level of society. All this will promote continuous self-improvement and development of the socialist political system.</t>
  </si>
  <si>
    <t>Reform and Opening up</t>
  </si>
  <si>
    <t>Notes the political advancements made since the Reform and Opening up period</t>
  </si>
  <si>
    <t>Seciton VI</t>
  </si>
  <si>
    <t>Promote Chinese culture and build the common spiritual home for the Chinese nation. Chinese culture has been an unfailing driving force for the Chinese nation to keep its unity and make progress from generation to generation. We must have a comprehensive understanding of traditional Chinese culture, keep its essence and discard its dross to enable it to fit in with present-day society, stay in harmony with modern civilization, keep its national character and reflect changes of the times. We will further publicize the fine traditions of Chinese culture and use modern means of science and technology to exploit the rich resources of our national culture. We will explore and better protect the cultures of all ethnic groups, attach great importance to the protection of cultural relics and intangible cultural heritage and do a good job collating ancient books and records. We will also strengthen interna tional cultural exchanges to draw on the fine achievements of foreign cultures and enhance the influence of Chinese culture worldwide.</t>
  </si>
  <si>
    <t>Identifies Chinese culture as a unifying and progressive force in Chinese history that still applies to modern circumstances</t>
  </si>
  <si>
    <t>Section VII</t>
  </si>
  <si>
    <t>For the armed forces to fully carry out the historical missions assigned by the Party and the people at this new stage in the new century, we must always follow the guidance of Mao Zedong's military thinking, Deng Xiaoping's thinking on building the armed forces in the new period and Jiang Zemin's thinking on building national defense and the armed forces, and take the Scientific Outlook on Development as an important guiding principle for strengthening national defense and the armed forces. We must implement the military strategy for the new period, accelerate the revolution in military affairs with Chinese characteristics, ensure military preparedness, and enhance the military's capability to respond to various security threats and accomplish diverse military tasks. We are determined to safeguard China's sovereignty, security and territorial integrity and help maintain world peace.</t>
  </si>
  <si>
    <t>Military Thought Leaders</t>
  </si>
  <si>
    <t>Notes the need to take military thought from core leaders, but here Mao is included as an operationized theory and not merely as a stepping stone.</t>
  </si>
  <si>
    <t>Sectoin IX</t>
  </si>
  <si>
    <t>To resolve the Taiwan question and achieve complete national reunification is a common aspiration of all sons and daughters of the Chinese nation. We will uphold the principle of "peaceful reunification and one country, two systems" and the eight-point proposal for developing the relations between the two sides of the Taiwan Straits and advancing the process of peaceful national reunification in the present stage. We will never waver in our commitment to the one-China principle, never abandon our efforts to achieve peaceful reunification, never change the policy of placing our hopes on the people in Taiwan and never compromise in our opposition to the secessionist activities aimed at "Taiwan independence." With a firm grasp of the theme of peaceful development of cross-Straits relations, we will sincerely work for the well-being of our compatriots on both sides of the Straits and for peace in the Taiwan Straits region, and safeguard China's sovereignty and territorial integrity and the fundamental interests of the Chinese nation.</t>
  </si>
  <si>
    <t>Calls for the national reunification of the nation by uniting with Taiwan under the Deng construct of One Nation Two systems</t>
  </si>
  <si>
    <t>Section X</t>
  </si>
  <si>
    <t>The 1.3 billion people on the mainland and the 23 million people in Taiwan are of the same blood and share a common destiny. We will make every effort to achieve anything that serves the interests of our Taiwan compatriots, contributes to the maintenance of peace in the Taiwan Straits region, and facilitates peaceful national reunification.</t>
  </si>
  <si>
    <t>Han Nationalism</t>
  </si>
  <si>
    <t>Argues for a common nationalism between China and Taiwan inhabitants</t>
  </si>
  <si>
    <t>The world today is undergoing tremendous changes and adjustments. Peace and development remain the main themes of the present era, and pursuit of peace, development and cooperation has become an irresistible trend of the times. The progress toward a multipolar world is irreversible, economic globalization is developing in depth, and the scientific and technological revolution is gathering momentum. Global and regional cooperation is in full swing, and countries are increasingly interdependent. The international balance of power is changing in favor of the maintenance of world peace, and the overall international situation is stable.</t>
  </si>
  <si>
    <t>Argues for a global historical trend towards globalization and development as animating the current times</t>
  </si>
  <si>
    <t>Section XI</t>
  </si>
  <si>
    <t>The Party was founded 86 years ago, it has governed the country for 58 years, and its current membership totals more than 70 million. Therefore, the Party's task to build itself has become more arduous than ever before. The reform and opening up led by the Party have injected tremendous vigor into the Party, but they have also exposed it to many unprecedented tasks and tests. </t>
  </si>
  <si>
    <t>CCP History</t>
  </si>
  <si>
    <t>Notes the timeframe for the CCP both coming into existence and ruling the PRC. Reform and Opening up is the key animating period still impacting current affairs</t>
  </si>
  <si>
    <t>Section XII</t>
  </si>
  <si>
    <t>To build a party committed to learning, we need to thoroughly study Marxism-Leninism, Mao Zedong Thought, Deng Xiaoping Theory and the important thought of Three Represents and launch a Party-wide campaign to intensively study and apply the Scientific Outlook on Development in light of the dynamic practices of reform, opening up and modernization. We must follow the developing Marxism as our guide in changing the objective world and remolding the subjective world, better grasp the laws concerning the Communist Party's governance, socialist construction and the development of human society, and improve our capability to apply scientific theories to analyzing and solving practical problems. </t>
  </si>
  <si>
    <t>Here Marxism and Maoism are given equal weight to study as Deng, Jiang, and Hu</t>
  </si>
  <si>
    <t>Lenin</t>
  </si>
  <si>
    <t> We must uphold the viewpoint of historical materialism that it is the people who make history, remain committed to serving the people wholeheartedly and adhere to the mass line. </t>
  </si>
  <si>
    <t>Historical Materialism</t>
  </si>
  <si>
    <t>The people shape history through their material conditions refering back to foundtaional Marxist constructions</t>
  </si>
  <si>
    <t>Quote 25</t>
  </si>
  <si>
    <t>Description 25</t>
  </si>
  <si>
    <t>Citation 25</t>
  </si>
  <si>
    <t>Ever since its founding in July 1921, the CPC has bravely dedicated itself to the historical mission of leading the Chinese people in striving for a happy life and for the great rejuvenation of the Chinese nation. Chinese Communists have been fighting one generation after another to fulfill this mission, and countless revolutionaries have sacrificed their lives in the course. Party members in contemporary China must continue on this mission.</t>
  </si>
  <si>
    <t>CPC History</t>
  </si>
  <si>
    <t>Referent 25</t>
  </si>
  <si>
    <t>Cat 25</t>
  </si>
  <si>
    <t>China (18th PC)</t>
  </si>
  <si>
    <t>FIRMLY MARCH ON THE PATH OF SOCIALISM WITH CHINESE CHARACTERISTICS AND STRIVE TO COMPLETE THE BUILDING OF A MODERATELY PROSPEROUS SOCIETY IN ALL RESPECTS</t>
  </si>
  <si>
    <t>At this moment when I address you, we are convinced that thanks to over 90 years of hard struggle, our Party has rallied and led the people of all ethnic groups of the country in turning the poor and backward old China into an increasingly prosperous and powerful new China and opening up bright prospects for the great renewal of the Chinese nation. We are all the more proud of the historic achievements of the Party and the people, we are all the more firm in the ideal and conviction of the Party and the people, and we are all the more aware of the historic responsibility of the Party.</t>
  </si>
  <si>
    <t>90 years of party history marked by this year and credit for China's achievements in that period</t>
  </si>
  <si>
    <t>section I</t>
  </si>
  <si>
    <t>These historic successes are attributable to the correct guidance of the Party's basic theory, line, program and experience; they have been achieved on the firm foundation laid since the founding of New China in 1949 and particularly since the adoption of the policy of reform and opening up in 1978; and they are the fruits of the united efforts of the whole Party and the people of all ethnic groups in China.</t>
  </si>
  <si>
    <t>Theory</t>
  </si>
  <si>
    <t>Successes due to basic party theory starting in 1949 but especially from the Reform and Opening Up period in 1978</t>
  </si>
  <si>
    <t>The most important achievement in our endeavors in the past ten years is that we have formed the Scientific Outlook on Development and put it into practice by following the guidance of Marxism-Leninism, Mao Zedong Thought, Deng Xiaoping Theory and the important thought of Three Represents and by making courageous theoretical innovations on the basis of practices and developing closely interconnected new ideas and viewpoints on upholding and building socialism with Chinese characteristics. The Scientific Outlook on Development was created by integrating Marxism with the reality of contemporary China and with the underlying features of our times, and it fully embodies the Marxist worldview on and methodology for development.</t>
  </si>
  <si>
    <t>Scientific Outlook in operation and guided by Marxism, Maoism, Deng, and Jiang without weighing any one ahead of the other</t>
  </si>
  <si>
    <t>Section I</t>
  </si>
  <si>
    <t>Looking back at China's eventful modern history and looking to the promising future of the Chinese nation, we have drawn this definite conclusion: We must unswervingly follow the path of socialism with Chinese characteristics in order to complete the building of a moderately prosperous society in all respects, accelerate socialist modernization, and achieve the great renewal of the Chinese nation.</t>
  </si>
  <si>
    <t>Defines socialism with Chinese characteristics as the only path for progress in China</t>
  </si>
  <si>
    <t>Exploring a path to national renewal in China that was economically and culturally backward is an extremely arduous task. Over the past 90-plus years, relying firmly on the people and adapting the basic tenets of Marxism to China's conditions and the underlying trend of the times, our Party has pursued its own course independently. It has, enduring untold hardships and sufferings and paying various costs, achieved great success in revolution, development and reform, and created and developed socialism with Chinese characteristics, thus fundamentally changing the future and destiny of the Chinese people and nation.</t>
  </si>
  <si>
    <t>90 year history of CCP marked by great challenges and sacrifices</t>
  </si>
  <si>
    <t>The Party's first generation of central collective leadership with Comrade Mao Zedong at the core led the whole Party and the people of all ethnic groups in China in completing the new-democratic revolution, carrying out socialist transformation and establishing the basic system of socialism, thereby accomplishing the most profound and the greatest social transformation in China's history. This created the fundamental political prerequisite and systemic foundation for development and progress in contemporary China. In the course of socialist development, the Party developed distinctively creative theories and made tremendous successes despite serious setbacks it went through, thus providing invaluable experience as well as the theoretical and material basis for launching the great initiative of building socialism with Chinese characteristics in the new historical period.</t>
  </si>
  <si>
    <t>Credit Mao and his generation for achieving the revolution and instituting socialism, laying the framework for future achievements in the subsequent years</t>
  </si>
  <si>
    <t>The Party's second generation of central collective leadership with Comrade Deng Xiaoping at the core led the whole Party and the people of all ethnic groups in China in conducting a thorough review of China's experiences in building socialism, both positive and negative. On this basis and drawing on the experience of world socialism, they made the historic decision to shift the focus of the Party and country's work to economic development and to pursue the policy of reform and opening up. They gained a keen appreciation of the underlying goal of socialism and established the Party's basic line for the primary stage of socialism. They called for taking our own road and building socialism with Chinese characteristics and provided scientific answers to basic questions in this regard. On this basis, the great initiative of building socialism with Chinese characteristics was successfully launched.</t>
  </si>
  <si>
    <t>Credits Deng and the second generation for instituting reform and opening up that is still in operation, but is on equal level with Mao</t>
  </si>
  <si>
    <t>Throughout the past 30-plus years of continuous exploration for reform and opening up, we have held high the great banner of socialism with Chinese characteristics and rejected both the old and rigid closed-door policy and any attempt to abandon socialism and take an erroneous path. The path of socialism with Chinese characteristics, the system of theories of socialism with Chinese characteristics and the socialist system with Chinese characteristics are the fundamental accomplishments made by the Party and people in the course of arduous struggle over the past 90-plus years. We must cherish these accomplishments, uphold them all the time and continue to enrich them.</t>
  </si>
  <si>
    <t>Locates Reform and opening up as a middle ground between slavish reliance on Marxist theory wihtout consideration for local conditions against abandoning socialism</t>
  </si>
  <si>
    <t>We must persevere in reform and opening up. Reform and opening up are crucial to adhering to and developing socialism with Chinese characteristics. We should always apply the spirit of reform and innovation to all aspects of governance, keep improving the socialist market economy, adhere to the basic state policy of opening to the outside world, continue to make innovations in theory, in institutions, in science and technology, in culture and in other fields, and continuously promote the self-improvement and self-development of China's socialist system.</t>
  </si>
  <si>
    <t>Calls for maintaining reform and opening up as the primary mode for policy</t>
  </si>
  <si>
    <t>People's democracy is a brilliant banner that has always been held high by our Party. Since the policy of reform and opening up was introduced, we have reviewed our experience, both positive and negative, in developing socialist democracy and reaffirmed that people's democracy is the life of socialism. We have ensured that all power of the state belongs to the people and worked to steadily promote reform of the political structure. As a result, we have made major progress in developing socialist democracy and opened up and kept to the socialist path of making political advance with Chinese characteristics, thus charting the correct course for achieving the most extensive possible people's democracy in China.</t>
  </si>
  <si>
    <t>Claims the importance of political reform in the party's history and especially since the reform and opening up</t>
  </si>
  <si>
    <t>Section V</t>
  </si>
  <si>
    <t>To develop a strong socialist culture in China, we must take the socialist path of promoting cultural advance with Chinese characteristics. We should adhere to the goal of serving the people and socialism, the policy of having a hundred flowers bloom and a hundred schools of thought contend, and the principle of maintaining close contact with reality, life and the people. We should fully promote socialist cultural and ethical progress and material progress, and develop a national, scientific, and people-oriented socialist culture that embraces modernization, the world, and the future.</t>
  </si>
  <si>
    <t>Hundred Flowers and Hundred Schools contending from Confucius peirod mentioned again, same technique uesed by Mao 1957</t>
  </si>
  <si>
    <t>Section VI</t>
  </si>
  <si>
    <t>We should conduct more public activities to promote cultural and ethical progress, encourage volunteer service, and carry out regular activities to learn from paragons of virtue such as Lei Feng and publicize their exemplary deeds.</t>
  </si>
  <si>
    <t>Lei Feng</t>
  </si>
  <si>
    <t>Section IX</t>
  </si>
  <si>
    <t>To resolve the Taiwan question and achieve the complete reunification of China is an irresistible historical process. Peaceful reunification is in the best interests of the Chinese nation, including our compatriots in Taiwan. To achieve peaceful reunification, we must, above everything else, ensure peaceful growth of relations between the two sides of the Taiwan Straits. We must adhere to the principle of "peaceful reunification and one country, two systems" and the eight-point proposal for growing cross-Straits relations and advancing peaceful reunification of the motherland. We must put into full practice the important thought of peaceful growth of cross-Straits relations, consolidate and strengthen the political, economic, cultural and social foundation for such growth, and create even better conditions for achieving peaceful reunification.</t>
  </si>
  <si>
    <t>Argues that the process of reunification is an irrestible historical process</t>
  </si>
  <si>
    <t>We must continue to adhere to the one-China principle. Although the mainland and Taiwan are yet to be reunified, the fact that both belong to one China has never changed. China's territory and sovereignty have always been indivisible and no division will be tolerated. The two sides of the Taiwan Straits should uphold the common stand of opposing Taiwan independence and of following the 1992 Consensus.</t>
  </si>
  <si>
    <t>One Nation</t>
  </si>
  <si>
    <t>Argues that China and Taiwan have always been indvisible</t>
  </si>
  <si>
    <t>We should encourage the compatriots on both sides of the Taiwan Straits to unite and pursue a common endeavor. The compatriots on both sides belong to the same Chinese nation and form a community of common destiny bound by blood ties; and we have every reason to care about and trust each other, jointly advance cross-Straits relations, and share in the fruits of development. We will make every effort to do anything that will promote the common wellbeing of the compatriots on both sides of the Taiwan Straits. We should fully protect the rights and interests of our Taiwan compatriots and work with them to safeguard and build the common home of the Chinese nation.</t>
  </si>
  <si>
    <t>Argues that China and Taiwanese people are part of one nation</t>
  </si>
  <si>
    <t>The world today is undergoing profound and complex changes, but peace and development remain the underlying trends of our times. The global trends toward multipolarity and economic globalization are deepening. Cultural diversity is increasing, and an information society is fast emerging. New breakthroughs are in the making in the scientific and technological revolution. Global cooperation is expanding at multiple levels and on all fronts. Emerging market economies and developing countries are gaining in overall strength, tipping the balance of international forces in favor of the maintenance of world peace. All this has created more favorable conditions for ensuring general stability in the international environment.</t>
  </si>
  <si>
    <t>Argues that the world is continuing to move towards globalization and development</t>
  </si>
  <si>
    <t>History teaches us that the law of the jungle will not lead to the coexistence of human society and that the arbitrary use of force cannot make the world a better place. To pursue peace, development and cooperation and oppose war, eliminate poverty and avoid confrontation in order to build a harmonious world of enduring peace and common prosperity – this is what the people of all countries long for.</t>
  </si>
  <si>
    <t>Espouses that history teaches that force doesn't pay in international politics</t>
  </si>
  <si>
    <t>Communists' faith in Marxism, socialism and communism is their political soul and sustains them in all tests. We should give high priority to developing the Party's theory, which is essential for Party building. We should study Marxism-Leninism, Mao Zedong Thought and the system of theories of socialism with Chinese characteristics and intensively study and apply the Scientific Outlook on Development. We should build learning Party organizations, educate Party members and officials in our shared ideal of socialism with Chinese characteristics and encourage them to unremittingly pursue this ideal. We should intensify education in the Party spirit, which is at the core of Party building, study Party history, and gain a full understanding of the experience and lessons reviewed in the Party's two resolutions on certain questions in its history. We should carry forward the Party's fine traditions and conduct and make its members and officials develop a firm and correct worldview and a firm and correct attitude toward power and career, take a committed political stand and become better able to tell right from wrong on major issues of principle. We should raise the moral standards of Party members, which are the foundation of Party building, encourage Party members and officials to become role models in practicing socialist views on honor and disgrace, and urge them to observe the Party spirit and ethical standards and set good examples for the public. We should encourage Party members and officials to become paragons of socialist ethics, lead in fostering a social trend of honesty and integrity, uphold fairness and justice, and thus demonstrate with concrete actions the moral integrity of Communists.</t>
  </si>
  <si>
    <t>Marxist Theory</t>
  </si>
  <si>
    <t>Importance of studying marxism and the core leaders for party development</t>
  </si>
  <si>
    <t>We are striving for the great renewal of the Chinese nation along the path of socialism with Chinese characteristics – this is what countless patriots and revolutionary martyrs yearned for. Through protracted and arduous struggle, our Party has, relying closely on the people and making the utmost sacrifice, made epic accomplishments. Our Party brought an end to, once and for all, the misery of old China, a poor and weak country that had suffered from both domestic turmoil and foreign aggression in modern times, and launched the Chinese nation's irreversible historic march to development and great renewal</t>
  </si>
  <si>
    <t>Through sacrifices and marytdom the CCP has ended the century of humiliation</t>
  </si>
  <si>
    <t>It has thus enabled the Chinese nation, which has a civilization of over 5,000 years, to stand rock-firm with a completely new image in the family of nations. Shouldering heavier responsibilities and tasks on our new journey forward, we must become firmer in our conviction and make more determined efforts to accomplish the three historic tasks of advancing modernization, reunifying the country, and upholding world peace and promoting common development.</t>
  </si>
  <si>
    <t>China has an ancient civilization and its recent achievements are worthy of that legacy</t>
  </si>
  <si>
    <t>SUM</t>
  </si>
  <si>
    <r>
      <t>Led by Comrade Deng Xiaoping and supported by other veteran revolutionaries, the Third Plenary Session began correcting "Leftist" mistakes of all forms committed before and during the "cultural revolution," firmly repudiated the fallacy of the </t>
    </r>
    <r>
      <rPr>
        <sz val="11"/>
        <color theme="1"/>
        <rFont val="Calibri"/>
        <family val="2"/>
        <scheme val="minor"/>
      </rPr>
      <t xml:space="preserve">“two whatevers.” </t>
    </r>
    <r>
      <rPr>
        <sz val="11"/>
        <color rgb="FF000000"/>
        <rFont val="Calibri"/>
        <family val="2"/>
        <scheme val="minor"/>
      </rPr>
      <t>(i.e. Whatever has been said and done by Mao Zedong is right and whatever has been stipulated by him must not be changed). The Session affirmed that the scientific system of Mao Zedong Thought must be correctly understood in its full context and that the debate on the "criterion for truth" was of great significance. It called on the people to free their thinking, be practical, innovative and realistic, and work together for the reconstruction of the country. The slogan "The class struggle is the key link," which we used to guide our work during the "cultural revolution," was thoroughly repudiated. A historic decision was adopted at the Session to make economic development the central task of the Party and the government and to adopt reform and opening up.</t>
    </r>
  </si>
  <si>
    <r>
      <t>. Initiated in 1978, the reform and opening-up drive is a crucial option that determines the fate of contemporary </t>
    </r>
    <r>
      <rPr>
        <sz val="11"/>
        <color theme="1"/>
        <rFont val="Calibri"/>
        <family val="2"/>
        <scheme val="minor"/>
      </rPr>
      <t>China</t>
    </r>
    <r>
      <rPr>
        <sz val="11"/>
        <color rgb="FF000000"/>
        <rFont val="Calibri"/>
        <family val="2"/>
        <scheme val="minor"/>
      </rPr>
      <t>. It has brought historic changes to socialist </t>
    </r>
    <r>
      <rPr>
        <sz val="11"/>
        <color theme="1"/>
        <rFont val="Calibri"/>
        <family val="2"/>
        <scheme val="minor"/>
      </rPr>
      <t>China</t>
    </r>
    <r>
      <rPr>
        <sz val="11"/>
        <color rgb="FF000000"/>
        <rFont val="Calibri"/>
        <family val="2"/>
        <scheme val="minor"/>
      </rPr>
      <t>. We will continue unwaveringly to hold high the great banner of building socialism with Chinese characteristics, fully implement the scientific outlook on development, further emancipate our mind, adhere to reform and opening up, develop socialist market economy, advance socialist democracy, and develop advanced socialist culture.</t>
    </r>
  </si>
  <si>
    <t>china050915eng.pdf (un.org)</t>
  </si>
  <si>
    <t>Build Towards a Harmonious World of Lasting Peace and Common Prosperity</t>
  </si>
  <si>
    <t>United Nations</t>
  </si>
  <si>
    <t>At this solemn and important moment, national leaders and representatives from around the world are gathered here to commemorate the 60th anniversary of the founding of the United Nations, renewing our commitment to the purposes and principles of the UN Charter and expressing our determination to safeguard world peace and promote common development For this is not only the shared wish of the people of all lands but also the common understanding of visionary statesmen of all countries.</t>
  </si>
  <si>
    <t>Marks the 60th year anniversary for the founding of the UN</t>
  </si>
  <si>
    <t>The founding of the United Nations, as its 60 years of history has shown, is an epoch-making event, and an important milestone in mankind's cause of peace and progress.</t>
  </si>
  <si>
    <t>Marks the founding of United Nations as important to world history and to the overall development of the world</t>
  </si>
  <si>
    <t>In the past 60 years, amid stupendous changes around the world and vicissitudes in the international arena, the United Nations has gone through all kinds of tests and traversed an extraordinary course. We are glad to see that in the past six decades, particularly since the end of the Cold War, the United Nations has played an important role and made enormous achievements in maintaining world peace, promoting common development and advancing human progress thanks to the concerted efforts of its members to facilitate its various endeavors.</t>
  </si>
  <si>
    <t>Despite challenges UN continues to advance progress</t>
  </si>
  <si>
    <t>In the past 60 years, though regional turmoil continued and local conflicts took place from time to time, countries have accorded greater emphasis to dialogue, cooperation and settlement of disputes by negotiations. Working through the United Nations to prevent and end armed conflicts and maintain world peace has increasingly become a universal pursuit in the international community. Observing the international responsibility, undertaking the international obligation, settling disputes by peaceful means, adopting effective collective measures to jointly safeguard regional and global security – these original purposes of creating the United Nations have also become the sure path towards lasting peace and universal security in the world.</t>
  </si>
  <si>
    <t>Argues that the UN helped lead to the democratization of international affairs</t>
  </si>
  <si>
    <t>In the past 60 years, though the benefit of development spread rather unevenly in the world as poverty and hunger ravaged not so few countries, the international community has already set out the goal of reducing poverty and promoting development. Closer cooperation for common development has become the choice of more and more countries. The promotion of international cooperation for common development and win-win results is not only an important purpose of the United Nations, but has increasingly become an important way for countries to achieve common development and common prosperity.</t>
  </si>
  <si>
    <t>Although uneven development, argues for the United Nations to foster common development in accordance with trend of history</t>
  </si>
  <si>
    <t>Peace, cooperation and development represent the main theme of our times. The trend towards a multi-polar world with a globalized economy is deepening</t>
  </si>
  <si>
    <t>Argues that the trend of the times is towards progress and development</t>
  </si>
  <si>
    <t>In the past 60 years, though power politics still lingered and democratized international relations remained elusive, dialogue, exchanges and harmonious co-existence have become the mainstream of state-to-state relations.</t>
  </si>
  <si>
    <t>Old power politics remain in play but democratization of intenrational affairs as moving forward</t>
  </si>
  <si>
    <t>Diversity of civilizations is a basic feature of humanity and an important driving force behind human progress. In the course of human history, all civilizations have, in their own way, made a positive contribution to the overall human progress. It is their differences that allow them to learn from one another and grow stronger together. Uniformity, if imposed on them, c an only take away their vitality and cause them to become rigid and decline. The world's civilizations may differ in age, but none is better or more superior than others. Differences in history, culture, social system and mode of development should not become barriers to exchanges between countries, let alone excuses for confrontation</t>
  </si>
  <si>
    <t>Civilization interaction</t>
  </si>
  <si>
    <t>Argues that all civilizations contribute and are equally valid and interaction between them leads to progress</t>
  </si>
  <si>
    <t>Fourth, promote UN reform actively and prudently. The purposes and principles of the UN Charter are consistent with the historic tide of peace, development and cooperation. They also meet the requirements of sound international relations and serve the fundamental interests of the people around the world. We should carry out rational and necessary reform to maintain the authority of the United Nations, improve its efficacy and give a better scope to its role so that it will be better empowered to take on new threats and new challenges.</t>
  </si>
  <si>
    <t>Historic tide of peace and development as in operation</t>
  </si>
  <si>
    <t>Throughout the long history, human communities have never been so closely interconnected in interests and destinies. Our common goals have put us all in the same boat, and the common challenges we face require that we get united. Let us join hands and work together to build a harmonious world with lasting peace and common prosperity.</t>
  </si>
  <si>
    <t>Argues that the current period is the most interconnected among human civlizations in history</t>
  </si>
  <si>
    <t>page 9-10</t>
  </si>
  <si>
    <t>Full Text of Speech By Hu Jintao at Tibet's Peaceful Liberation (china.org.cn)</t>
  </si>
  <si>
    <t>Speech by Vice-President Hu Jintao at the Rally in Celebration of the 50th Anniversary of the Peaceful Liberation of Tibet</t>
  </si>
  <si>
    <t>Tibet</t>
  </si>
  <si>
    <t>We members of the delegation from the Central Government, together with cadres and people of all ethnic groups in Tibet, are holding this grand celebration to mark the 50th anniversary of the peaceful liberation of Tibet with joy and elation. </t>
  </si>
  <si>
    <t>Celebrates the peaceful liberation of Tibet on its 50th anniversary</t>
  </si>
  <si>
    <t>Fifty years ago, the CPC Central Committee and Comrade Mao Zedong, having correctly assessed the situation, made a far- sighted, resolute and significant policy decision to liberate Tibet peacefully. The Central People's Government and the former local government of Tibet signed the Agreement on Measures for the Peaceful Liberation of Tibet, thus bringing about the peaceful liberation of Tibet. The peaceful liberation of Tibet was a major event in modern Chinese history and an epoch-making turning point in the course of development in Tibet. It symbolized that Tibet once and for all cast off the yoke of imperialist aggression and that the great unity of the Chinese nation and its great reunification cause have entered a new period of development. It ushered in a new era in which Tibet would turn from darkness to light, from backwardness to progress, from poverty to affluence and from seclusion to openness.</t>
  </si>
  <si>
    <t>Credits the CCP and Mao for bringing about the peaceful reunification and ending imperialist designs on Tibet</t>
  </si>
  <si>
    <t>Over the past 50 years, which is just a wink of the eye in the long history of human progress, the ancient and fascinating land of Tibet has undergone unrivaled changes and worked unprecedented miracles on earth.</t>
  </si>
  <si>
    <t>Labels Tibet an ancient an fascinating land</t>
  </si>
  <si>
    <t>Feudal</t>
  </si>
  <si>
    <t>Over the past 50 years, Tibet has achieved a leap forward in the historical development of social systems and embarked on a socialist road. With the abolition of feudal serfdom, under which the Tibetan people had long been suppressed and exploited, millions of erstwhile serfs who did not even have the minimum of human rights have now stood up and become masters of their own fate. Today people of all ethnic groups are fully enjoying political, economic, cultural and other rights and having complete control of their destiny.</t>
  </si>
  <si>
    <t>Marks the achievements of Tibet towards the elimination of the Feudal system and adoption of socialism</t>
  </si>
  <si>
    <t>Over the past 50 years, Tibet has made substantial headway in its economic development, and the living standards of its people have improved markedly. Through democratic reform, socialist transformation and reform and opening-up, the social productive forces of Tibet have been emancipated and developed in an unprecedented manner. Last year, the GDP of Tibet was more than fifty times that of 1959 when democratic reform started. The Autonomous Region has built up its infrastructure from scratch. The income of urban and rural residents has increased steadily, with the overwhelming majority of people out of poverty and some people leading comfortable lives. This stands in stark contrast to the plight of the destitute people in the old Tibet.</t>
  </si>
  <si>
    <t>Notes the economic development and improvements of life in Tibet over the past 50 years</t>
  </si>
  <si>
    <t>Over the past 50 years, solidarity among all ethnic groups in Tibet has been constantly strengthened and social stability there has been maintained on the whole. With the execution of the Party' s policies on ethnic and religious affairs and the all-round implementation of the system of regional autonomy of ethnic minorities, the socialist ethnic relationship, which features equality, solidarity and mutual assistance, has been growing in strength. People's freedom of religious belief has been fully respected and protected. People of all ethnic groups have worked in unity and succeeded in foiling the separatist and disruptive activities of the Dalai clique and anti-China forces in the world time and again, and thus safeguarded stability in Tibet and national unity and state security.</t>
  </si>
  <si>
    <t>Credits the party policies for foiling the separatist efforts led by the Dalai Lama</t>
  </si>
  <si>
    <t>With the passage of 50 extraordinary years, Tibet of today presents a scene of vitality and prosperity with economic growth, social progress and stability, ethnic solidarity and solid border defense. The people here are living and working in peace and contentment.</t>
  </si>
  <si>
    <t>Notes the all around improvements for Tibet since unifying with China</t>
  </si>
  <si>
    <t>The credit for the remarkable achievements of Tibet in the past 50 years goes to the wise decision-making and correct leadership of the three generations of central collective leadership of the Party with comrades Mao Zedong, Deng Xiaoping and Jiang Zemin at the core respectively during different historical periods in Tibet 's development. The achievements are also attributable to the all- out support of the state to Tibet and the continual aid of the people across the country. The achievements are also the result of the concerted efforts by the people of all ethnic groups in Tibet, who have displayed the extraordinary spirit of fortitude, hard work, endurance, solidarity and utter devotion.</t>
  </si>
  <si>
    <t>Credits the core leadership under Mao, Deng, and Jiang for the primary success of Tibet while acknowledging other contributions</t>
  </si>
  <si>
    <t>Reflecting on the past in light of the present, one should bear in mind where his/her happiness comes from. At this moment, we deeply cherish the memory of proletarian revolutionaries of the older generation such as Mao Zedong and Deng Xiaoping who initiated and laid the foundation for the development and progress of Tibet. We also deeply cherish the memory of the martyrs and heroes who dedicated their youth, wisdom, strength and even invaluable lives to the revolution, construction and reform in Tibet and to the defense of the frontier of the motherland. Their heroic names and meritorious deeds will be eulogized through the ages and go down in history!</t>
  </si>
  <si>
    <t>Martyrs</t>
  </si>
  <si>
    <t>Credits Mao, Deng, and martyrs for the current happinness and achievements enjoyed in Tibet</t>
  </si>
  <si>
    <t>The course of 50 years of storms and vicissitudes has brought to light a great truth: It is only under the leadership of the Communist Party of China, only in the embrace of the big family of the motherland and only by firmly taking the socialist road with Chinese characteristics that Tibet can enjoy today's prosperity and progress and an even better tomorrow. This is the most important conclusion that we have drawn from the 50 years of Tibet 's development and also the fundamental principle that must be followed in building and developing Tibet in the days to come.</t>
  </si>
  <si>
    <t>CCP</t>
  </si>
  <si>
    <t>Argues that history shows that only through the CCP absolute rule and unification with China can Tibet see success</t>
  </si>
  <si>
    <t>Tibet is a beautiful and richly endowed region of our great motherland. The industrious and talented people of all ethnic groups in Tibet have, in a long historical development, made outstanding contributions to the creation of a glorious culture of the Chinese nation and creation of a unified multi-ethnic country. In the last half a century in particular, the Tibetan people have written brilliant chapters in the development and progress of Tibet and added new glory to the big family of our socialist motherland. We feel profoundly proud of the past and immensely confident about the future. Let us rally around the leadership of the CPC Central Committee with Comrade Jiang Zemin at the core, hold high the great banner of Deng Xiaoping Theory, take the important thinking of the "Three Represent's" as the guide, work together unremittingly with one heart for a new socialist Tibet of unity, prosperity and civilization, and for the great rejuvenation of the Chinese nation!</t>
  </si>
  <si>
    <t>Argues for the contributions of Tibet to the overall civilization of China</t>
  </si>
  <si>
    <t>US</t>
  </si>
  <si>
    <t>Enhanced Mutual Understanding And Trust Towards A Constructive And Cooperative Relationship Between China And The United States, 2002</t>
  </si>
  <si>
    <t>This year marks the 30th anniversary of President Nixon’s visit to China and the release of the Sino-US Shanghai Communiqué.  China-US relations have not developed smoothly in the past 30 years, but the general trend is one of moving forward, and one that has seen historical achievements in extensive areas of the relationship.</t>
  </si>
  <si>
    <t>US-China relations</t>
  </si>
  <si>
    <t>Notes that the relations have been bumpy but are progressing generally positively between the US and China since Nixon Mao</t>
  </si>
  <si>
    <t>Thirty years ago, there was almost no official contact between China and the US.  Today, there are frequent high-level exchanges, and the two sides have reached more than 30 official agreements on cooperation in the political, economic, cultural, educational and other fields. </t>
  </si>
  <si>
    <t>US-China Relations</t>
  </si>
  <si>
    <t>Notes the change in official visits between the gwo governments</t>
  </si>
  <si>
    <t>Thirty years ago, there were few exchanges between the two peoples.  Today, there are more than 60,000 Chinese students studying in the US and more than 5,000 American students studying in China.  Personnel exchanges are increasing day by day.  Almost one million American tourists traveled to China in last year alone.</t>
  </si>
  <si>
    <t>The change in both student exchange and tourism in the past 30 years</t>
  </si>
  <si>
    <t>Thirty years ago, there was very little trade between China and the US.  Today, China is the fourth largest trading partner of the US, and the US the second largest trading partner of China and the largest source country of foreign direct investment.  The bilateral trade volume exceeded US$80 billion in 2001.  The paid-in value of US investment in China has exceeded US$35 billion.   </t>
  </si>
  <si>
    <t>Change in economic activity between US and China in the past 30 yearas</t>
  </si>
  <si>
    <t>History and the reality tell us that cooperation between China and the US will benefit both while confrontation will leave neither unharmed.  A steady, sound and growing China-US relationship serves the fundamental interests of the two peoples and the people of the world and is also in line with the historical trend of human progress.</t>
  </si>
  <si>
    <t>Improving relations between China nad US improve world progress and development</t>
  </si>
  <si>
    <t>In today’s world, peace and development are the main themes of the times.  It is the common aspiration of the people of all countries to seek peace, cooperation and development.  However, the factors compromising world peace and stability are still very prominent, and the world is far from tranquil.  As permanent members of the UN Security Council, China and the US shoulder major responsibilities for the future of mankind.  The two countries have extensive common interests and are in immediate need of cooperation in maintaining peace and stability and promoting regional and global development.</t>
  </si>
  <si>
    <t>Argues the trend of the times are towards progress and development</t>
  </si>
  <si>
    <t>Nixon</t>
  </si>
  <si>
    <t>Since Nixon took office as president, the successive US administrations, both Republican and Democratic, have been committed to the One-China policy and the Three Joint Communiqués.  That serves the interests of both China and the US, and is an act of wisdom and political vision.  Selling sophisticated weapons to Taiwan or  upgrading US-Taiwan relations is inconsistent with the foregoing commitments, serving neither peace and stability in the Taiwan Straits nor China-US relationship and the common interests of the two countries.  It is our hope that the US side will strictly honor its commitments to the Chinese side and play a constructive role in China’s peaceful reunification</t>
  </si>
  <si>
    <t>Argues for consistent US policy towards Taiwan since Nixon presidency and argues that it should not be altered</t>
  </si>
  <si>
    <t>North Korea</t>
  </si>
  <si>
    <t>SPEECH OF HU JINTAO AT BANQUET - Document - Gale OneFile: News (k-state.edu)</t>
  </si>
  <si>
    <t>SPEECH OF HU JINTAO AT BANQUET</t>
  </si>
  <si>
    <t>The industrious and resourceful Korean people are now working hard to develop the economy, improve the people's living standard and build a thriving nation to mark the 100th birth anniversary of President Kim Il Sung.</t>
  </si>
  <si>
    <t>Marks the birth of Kim Il Sung as a key celebratory note for North Korea</t>
  </si>
  <si>
    <t>Chinese Vice President Hu Jintao on NATO's aistrike against the Chinese embassy in Belgrade.</t>
  </si>
  <si>
    <t>Text of Hu Jintao speech | CBC News</t>
  </si>
  <si>
    <t>http://www.china.org.cn/china/18th_cpc_congress/2012-11/16/content_27137540.htm</t>
  </si>
  <si>
    <t>https://asiasociety.org/enhanced-mutual-understanding-and-trust-towards-conservative-and-cooperative-relationship-between-ch#:~:text=Enhanced%20Mutual%20Understanding%20and%20Trust%20towards%20a%20Conservative,Republic%20of%20China.%20Washington%2C%20DC%20May%201%2C%202002</t>
  </si>
  <si>
    <t>Following the Revolution of 1911, the Chinese people led by visionary patriots who had gone through the test of this revolution continued to tenaciously seek a path to save the country and the people. The Communist Party of China (CPC) was founded in 1921 through the integration of Marxism-Leninism with the Chinese workers' movement. From then on, the Chinese people were under the leadership of a Marxist political party guided by advanced theory, and the Chinese revolution took on a whole new countenance.</t>
  </si>
  <si>
    <t>To achieve the great rejuvenation of the Chinese nation, we must unswervingly hold high the banner of peace, development and cooperation. The history of the 100 years since the Revolution of 1911 shows that the development and progress of the Chinese nation require not only a stable and united domestic environment but also a peaceful international environment. Dr. Sun Yat-sen once said, "If China becomes powerful and prosperous, we will not only restore our nation's standing, but also take greater responsibility in the world."</t>
  </si>
  <si>
    <t>In light of the basic reality that China is in the primary stage of socialism, the Scientific Outlook on Development has been formulated to meet new requirements of development by analyzing China's own practice and drawing on the experience of other countries in development.</t>
  </si>
  <si>
    <t>Selected Works Volume I</t>
  </si>
  <si>
    <t>Jiang Zemin</t>
  </si>
  <si>
    <t>THEORETICAL WORK NEEDS TO BE ORIENTED TO REALITY</t>
  </si>
  <si>
    <t>China (Shanghai)</t>
  </si>
  <si>
    <t>Our Party understands the importance of theoretical work and values it highly. A review of the Party’s positive and negative experiences in leading China’s revolution and construction leads to the conclusion that whenever our minds were relatively emancipated and we made important theoretical breakthroughs, our cause was full of vitality and we marched from victory</t>
  </si>
  <si>
    <t>Revolution and Constructions based on theoretical work</t>
  </si>
  <si>
    <t>page 21-22</t>
  </si>
  <si>
    <t>The political report of the Thirteenth National Party Congress notes that Marxism has been integrated with our country’s practice for more than 60 years. During this time there were two historic leaps. The first took place during the new-democratic revolution. The second took place after the Third Plenary Session of the Eleventh Central Committee. Comrade Deng Xiaoping first proclaimed the fundamental slogan, “Emancipate the mind, use our heads, seek truth from facts, and unite as one in looking to the future”’ based on a review of both the positive and negative experi- ences gleaned in the more than 30 years since the founding of the People’s Republic, and a study of international experience and the world situation as a whole. Thereafter, our Party launched a nationwide debate on whether practice should be the sole criterion for testing truth; broke the spiritual shackles of the “two whatevers,” giving a new freedom of thought to all Party members and the Chinese people; and found within practice a means of building socialism with Chinese characteristics, thus ushering in a new period of socialist construction.</t>
  </si>
  <si>
    <t>Places Reform and opening up on equal footing to the revolutionary achievements during Mao. Also repudiated the two whatevers, but that is only 10 years old at this point</t>
  </si>
  <si>
    <t>page 21</t>
  </si>
  <si>
    <t>Primary Stage of Socialism</t>
  </si>
  <si>
    <t>Hundred Flowers</t>
  </si>
  <si>
    <t xml:space="preserve"> theoretical work, fostering democracy means unwaveringly implementing the principle of letting a hundred flowers bloom and a hundred schools of thought contend, in order to create an environment conducive to the flourishing of theory. Theory becomes vital and vibrant only through debate. History has already shown that designat- ing one school of thought as the supreme authority and banishing all oth- ers in theoretical research inevitably results in shutting people up, setting them marching off in lockstep and stifling their minds, with the result that theory withers. Therefore, to implement the principle of letting a hun- dred flowers bloom and a hundred schools of thought contend, we must end the old practice of designating an orthodox viewpoint in theoretical research, discard feudal thinking, and advocate academic and theoretical democracy.</t>
  </si>
  <si>
    <t>Invokes the Hundred Schools contend as shown by history to be the best way to engage in theoritical work. Also suggests to discard feudal thinking</t>
  </si>
  <si>
    <t>page 31</t>
  </si>
  <si>
    <t>DEVELOP SHANGHAI’S PUDONG NEW AREA</t>
  </si>
  <si>
    <t>Shanghai History</t>
  </si>
  <si>
    <t>Shanghai is a world-famous metropolis. By the 1930s it had already be- come Asia’s largest international trade and banking center, but as it flour- ished economically, it was also beset by a number of intractable problems.</t>
  </si>
  <si>
    <t>Shanghai as a world port since the 1930s</t>
  </si>
  <si>
    <t>page 34</t>
  </si>
  <si>
    <t xml:space="preserve">In the more than 30 years since liberation, we have focused on economic development, especially industrial development, but for a variety of histori- cal reasons, we have not had the time to carry out corresponding urban renewal and development. This has weakened Shanghai’s ability to func- tion as an economic and trade center and as a domestic and foreign hub. </t>
  </si>
  <si>
    <t>Shanghai since liberation</t>
  </si>
  <si>
    <t>Notes the industrial improvement since liberation 30 years prior but various issues prevented developemnt, which he avoids speaking of.</t>
  </si>
  <si>
    <t>BE TRULY WORTHY OF THE HONORABLE TITLE OF COMMUNIST PARTY MEMBER</t>
  </si>
  <si>
    <t>The history of the CPC during the 67 years from its founding to today demonstrates that it grew from being small to being large and from be- ing weak to being strong, constantly progressed toward victory as it went through difficulties and setbacks, and truly is the vanguard of the work- ing class, which 1s full of hope, life and vitality. For 67 years, our Party has indomitably pressed ahead again and again to liberate and rejuvenate the Chinese nation. It integrated the basic tenets of Marxism with the concrete realities of China to achieve two great historic leaps. The first took place during the new-democratic revolution when our Party blazed a revolution- ary path with Chinese characteristics to achieve the liberation of the nation and establish the socialist New China. The second occurred after the Third Plenary Session of the Eleventh Central Committee when our Party found a way to build socialism with Chinese characteristics. History has already validated this irrefutable truth: Without the Communist Party, there would be no New China. History will also certainly confirm another truth: Under the leadership of the CPC, the Chinese people can certainly establish a prosperous, strong, democratic, culturally advanced and modern socialist country on this territory of 9.6 million square kilometers.</t>
  </si>
  <si>
    <t>Recalls the history of the CCP, two major epochs with revolution and reform and opening up, and establishes that only the CCP can bring progress to China</t>
  </si>
  <si>
    <t>page 36</t>
  </si>
  <si>
    <t xml:space="preserve">Reform and opening up are our Party’s pioneering mission in these new historical circumstances to achieve the great rejuvenation of the Chi- nese nation. We Chinese Communists have the unshirkable historical duty to achieve success in reform, opening up and modernization; completely revitalize the Chinese nation; and fundamentally eradicate poverty and backwardness from one fifth of the world’s population. Since the Third Plenary Session of the Eleventh Central Committee, Shanghai’s Party members working in all areas have clearly grasped the historical respon- sibility they bear and actively thrown themselves into the great effort of reform, opening up and socialist modernization. </t>
  </si>
  <si>
    <t>Establishes Reform and Opening Up as a historic mission for China and improve livelihood as representative of 1/5th of the global population</t>
  </si>
  <si>
    <t>To be worthy of the honorable title of Communist Party member, one must always uphold the lofty ideal of communism. Our highest ideal is to establish a communist society. This ideal, no matter whether in the past, present or future, is always the psychological pillar and source of strength of us Communists. In this new historical period, Party members manifest their advanced nature by combining this highest ideal with the implementa- tion of the Party’s basic line for the primary stage of socialism, integrating this lofty ideal with practical and arduous work, focusing their minds on the big picture while discharging their duties, and fully playing their role as vanguards and models in achieving the four modernizations and rejuvenat- ing the Chinese nation.</t>
  </si>
  <si>
    <t>Communism</t>
  </si>
  <si>
    <t>Identifies Communism as the primary identifier for members of the CCP</t>
  </si>
  <si>
    <t>page 37</t>
  </si>
  <si>
    <t>Shanghai is the cradle of China’s working class, the birthplace of the CPC, and a heroic city with a glorious revolutionary tradition. Let us carry forward its fine traditions; win more honors for it; render further service to reform, opening up and socialist modernization; and make the kind of contribution our generation should make.</t>
  </si>
  <si>
    <t>Shanghai history</t>
  </si>
  <si>
    <t>Recalls the revolutionary  history for Shanghai</t>
  </si>
  <si>
    <t>page 41</t>
  </si>
  <si>
    <t>USE CORRECT WAYS OF THINKING TO ANALYZE THE SITUATION</t>
  </si>
  <si>
    <t>We are in a period of comprehensive and profound economic, political and cultural reform. This is another major change the Party has faced since its founding. The bigger the changes are, the more necessary theoretical guidance becomes. Historical experience tells us that when theory grips the masses, it can become a powerful material force and propel the smooth progress of our cause.</t>
  </si>
  <si>
    <t>Power of the Masses</t>
  </si>
  <si>
    <t>Notes the historical precedent for Masses tied to theroy propelling them</t>
  </si>
  <si>
    <t>May 4th</t>
  </si>
  <si>
    <t xml:space="preserve">At present, some people advocate engaging in the so-called three re- flections: reflecting on whether it was correct to spread Marxism in China 70 years ago during the May 4th Movement; whether it was correct to decide to set China on the socialist road 40 years ago after the founding of the People’s Republic; and whether it was correct for the Third Plenary Session of the Eleventh Central Committee to decide that China should follow the path of reform and opening up. Communist Party members need to clearly understand these important questions, and give these clear answers: 1) It was correct to spread Marxism in China during the May 4th Movement; 2) it was correct to decide that China would follow the socialist road after the founding of the People’s Republic; and 3) it was correct for the Third Plenary Session of the Eleventh Central Committee to decide to undertake reform and opening up and follow the path of building socialism with Chinese characteristics. </t>
  </si>
  <si>
    <t>Presents May 4th, founding of PRC, and Reform and Opening as key events in bringing communism to China and that it was the right course of action</t>
  </si>
  <si>
    <t>page 42</t>
  </si>
  <si>
    <t xml:space="preserve">Where does correct thinking come from? Chairman Mao once said that it does not descend from the heavens and is not implanted in our brains; it comes only from social experience. </t>
  </si>
  <si>
    <t>Quotes Mao for practice over theory</t>
  </si>
  <si>
    <t>page 43</t>
  </si>
  <si>
    <t xml:space="preserve">There are no existing models we can copy from in our reform. After we seized power, we studied the Soviet economic model. It must be conceded that this economic system played a positive role in the early years of the People’s Republic and achieved a cer- tain degree of success. However, as society developed, practical experience revealed that it was no longer suitable for developing the productive forces. </t>
  </si>
  <si>
    <t>Soviet Model</t>
  </si>
  <si>
    <t>Argues that Soviet Model was effective early on for the PRC but that conditions had changed</t>
  </si>
  <si>
    <t>We cannot blindly copy other countries’ experiences because China’s situation is different. China has a population of 1.1 billion, and its historical, cultural and economic conditions are unique. Therefore, in the practice of reform, we need to intensify the study of theory, emphasize theoretical research, and raise experience up to the level of theory in accordance with Chairman Mao’s repeated admonition to integrate the universal truth of Marxism with the concrete practice of the Chinese revolution. I hope those of you comrades engaged in theoretical work will immerse yourselves in practical reform, while those of you doing practical work will recognize the impor- tance of theoretical study and research.</t>
  </si>
  <si>
    <t>Argues for China's unique historical conditions and quotes mao need to develop Socialism with Chinese characteristics and not blindly copy any other state system</t>
  </si>
  <si>
    <t xml:space="preserve">We must be absolutely unequivocal about upholding the leadership of the Party. History has al- ready proven that without the CPC there would be no New China and no modern socialist China. Without the leadership of the Party, our country would inevitably disintegrate under the onslaught of a variety of internal and external causes, and the Chinese nation and people would have no fu- ture. </t>
  </si>
  <si>
    <t>Without CCP no new China</t>
  </si>
  <si>
    <t>Argues that only the CCP can bring about socialism and modernity to China</t>
  </si>
  <si>
    <t>page 45</t>
  </si>
  <si>
    <t>Cultural Revolution</t>
  </si>
  <si>
    <t>CONSCIENTIOUSLY ELIMINATE UNFAIR PRACTICES IN SOCIAL DISTRIBUTION</t>
  </si>
  <si>
    <t>China (Qiushi)</t>
  </si>
  <si>
    <t>Trend of the times</t>
  </si>
  <si>
    <t>Comrade Deng is the chief architect and leader of reform and opening up. The reform and opening up that he has championed and that we have been implementing are reform and opening up that keep to the socialist road and uphold the people’s democratic dictatorship, the leadership of the Communist Party, Marxism-Leninism and Mao Zedong Thought. This is in stark contrast to the “reform and opening up” that are advocated by those who stubbornly promote bourgeois liberalization, and take the imple- mentation of Western capitalism as their objective, renounce the people’s democratic dictatorship and the leadership of the Communist Party, and deviate from and discard Marxism-Leninism and Mao Zedong Thought. The core of this conception of “reform and opening up” is the embrace of capitalism. Of course, this is something the Party and the people abso- lutely cannot permit.</t>
  </si>
  <si>
    <t>Reform and Openign UP</t>
  </si>
  <si>
    <t>Establishes the Marxist credentials for Deng's Refoms as grounded in Marxism and Maoist Thought, and argues against capitalist reform movements</t>
  </si>
  <si>
    <t>page 57</t>
  </si>
  <si>
    <t>History Education</t>
  </si>
  <si>
    <t>Promotes education focus on Marxist narratives interpreting recent Chinese history to generate support for the regime and opposition to  reform efforts towards a western system.</t>
  </si>
  <si>
    <t>page 58</t>
  </si>
  <si>
    <t>However, in developing democracy and the legal system, we absolutely cannot deviate from the socialist orientation or path or import the Western bourgeois so-called system of democracy and free- dom. Modern Chinese history in its entirety proves that in China this ap- proach is bankrupt. These disturbances abundantly demonstrate that doing things in this way leads only to chaos.</t>
  </si>
  <si>
    <t>Democratization fails China</t>
  </si>
  <si>
    <t>Argues that democracy has been tried and cannot succeed in China, only sociaism through the CCP can</t>
  </si>
  <si>
    <t>page 59</t>
  </si>
  <si>
    <t>Vanguard</t>
  </si>
  <si>
    <t xml:space="preserve">This meeting will be inscribed in the annals of history as a victory for the Party. However, we must realize that it will be a long and arduous task to recover from the mas- sive damage Comrade Zhao has inflicted on the Party’s cause, overcome all the numerous difficulties he has brought down on us, carry out the sound development of China’s socialist modernization, ensure that the national independence for which our martyrs sacrificed their lives will not be lost, and guarantee that the goals of socialist modernization are completely met. </t>
  </si>
  <si>
    <t>Martyrs for independence</t>
  </si>
  <si>
    <t xml:space="preserve">Argues that the CCP must carry on to ensure China's indepdence is not threatened and invokes those who died to see that goal realized </t>
  </si>
  <si>
    <t>page 60</t>
  </si>
  <si>
    <t>SPEECH AT THE FOURTH PLENARY SESSION OF THE THIRTEENTH CENTRAL COMMITTEE OF THE COMMUNIST PARTY OF CHINA</t>
  </si>
  <si>
    <t>Egalitarianism</t>
  </si>
  <si>
    <t>Marx</t>
  </si>
  <si>
    <t>page 51</t>
  </si>
  <si>
    <t>CORRECTLY UNDERSTAND THE ROLE OF TRADE UNIONS</t>
  </si>
  <si>
    <t>The preamble to the Constitution gives an excellent, concise account of the leadership of the Party and of China’s modern history. The state power seized in the revolution of the people of all the country’s ethnic groups led by the CPC is state power under the leadership of the working class. Ours is a country led by the working class, and if we do not depend wholeheartedly on the working class, upon whom may we depend? We ab- solutely must not waver on the principle of relying wholeheartedly on the working class.</t>
  </si>
  <si>
    <t>Constitution</t>
  </si>
  <si>
    <t>References the PRC Constitution and the outline of the party history which places the working class led by the CCP at the forefront of driving history</t>
  </si>
  <si>
    <t>page 61</t>
  </si>
  <si>
    <t>page 52</t>
  </si>
  <si>
    <t>BASIC CONCLUSIONS DRAWN FROM NEW CHINA’S 40-YEAR HISTORY</t>
  </si>
  <si>
    <t>The establishment, consolidation and development of the socialist system comes as a manifestation of the objective laws governing the func- tioning of modern Chinese society, and represents the greatest and most profound transformation in Chinese history. Without the people’s revolu- tion to establish socialism, it would have been impossible for China to overthrow imperialism, feudalism and bureaucrat-capitalism and transform the dark world of old China into the brilliant New China. If China had not taken the socialist road and not upheld the people’s democratic dictatorship after the founding of the People’s Republic, it would not have been able to safeguard national unity and independence, and not been able to gradu- ally realize the dream of bringing prosperity to all of its people. If we do not keep to the socialist road in the future, but return to the capitalist road as some people suggest, and use the sweat and toil of Chinese workers to breed and fatten the bourgeoisie again, then with China’s huge population and low level of productive forces, the majority of the people would slip back into extreme poverty. This kind of capitalism could only be primi- tive comprador capitalism, and the Chinese people of all ethnic groups would once again be reduced to dual enslavement by foreign capitalists and China’s own exploiting classes. In short, just as comrades Mao Zedong and Deng Xiaoping have noted, only socialism can save China, and only social- ism can develop China.</t>
  </si>
  <si>
    <t>Only CCP and socialism can develop China</t>
  </si>
  <si>
    <t>We must give full rein to the spirit of patriotism, while upholding the principle of independence and self-reliance. This is the fundamental con- clusion we have reached from the success of the Chinese revolution and from China’s experience in building socialism. In contemporary China, patriotism and socialism are united in their essence. History reveals that patriots who resolutely defend the dignity of the Chinese nation and yearn for China’s prosperity usually become either faithful socialists or reliable friends of socialism. The Chinese people’s spirit of patriotism and self- reliance is a powerful force in China’s socialist modernization.</t>
  </si>
  <si>
    <t>page 64</t>
  </si>
  <si>
    <t>Patriotism</t>
  </si>
  <si>
    <t>Notes the spirit of patriotism as a positive force driving progress and independence for China</t>
  </si>
  <si>
    <t xml:space="preserve">Our socialist cause has been consolidated and developed through the course of resisting the efforts of international hostile forces to isolate, blockade and provoke China. The Chinese people have never bowed, nor will they ever bow to any foreign pressure, or abandon the socialist road and national indepen- dence in return for charity. </t>
  </si>
  <si>
    <t>Reject Foreign dominance</t>
  </si>
  <si>
    <t>States that China does not bow to foreign pressure to change its system</t>
  </si>
  <si>
    <t>page 65</t>
  </si>
  <si>
    <t>We have always welcomed and striven to win the support of the peoples of other countries for our cause. In these new circumstances, we need to place greater emphasis on taking advantage of favorable international conditions and continue opening up the country to accelerate our socialist modernization.</t>
  </si>
  <si>
    <t>Notes the favorable international conditions and need to engage to win support of foreigners to develop China further</t>
  </si>
  <si>
    <t>CCP as the vanguard of the people securing progress and independence</t>
  </si>
  <si>
    <t>page 66</t>
  </si>
  <si>
    <t>Party Mistakes</t>
  </si>
  <si>
    <t>The Party has gradually matured in the course of overcoming difficulties, rectifying mistakes and drawing lessons from past experience. The achievements of the last 40 years were attained under the correct leadership of the Party and depended on the efforts of all of the people. The causes of our mistakes and set- backs frequently lie within the Party. Thus the state of the Party is a deci- sive factor in the fate of our country and nation. So we must strictly and remorselessly analyze and resolutely correct mistakes in our work in order to solve problems within the Party. We must review our experiences from a scientific and historical perspective, and observe reality objectively and comprehensively. As long as we continue to do so, our Party will certainly live up to the expectations of the people and add more illustrious chapters to its annals by fulfilling its new historic tasks.</t>
  </si>
  <si>
    <t>page 65-66</t>
  </si>
  <si>
    <t>Is vague on party mistakes but notes that the errors in the party are corrected by the party in an implied dialectical fashion</t>
  </si>
  <si>
    <t>WE CHINESE HAVE ALWAYS CHERISHED OUR NATIONAL INTEGRITY</t>
  </si>
  <si>
    <t>Quelling the politi- cal disturbances in China this year is the country’s internal affair, so I do not know why the United States has reacted so strongly. As an old Chinese proverb goes, “It is only the dumbest person who looks for trouble when peace reigns over the land.”</t>
  </si>
  <si>
    <t>Tiananmen</t>
  </si>
  <si>
    <t>Uses an ancient Chinese proverb to chide US interest in Tiananmen square incident</t>
  </si>
  <si>
    <t>page 67</t>
  </si>
  <si>
    <t>There is an essential point I must make clear. Chairman Deng’s reform and opening up policy keeps to the socialist road and will not lead to capitalism. This road is the choice the Chinese people have made on the basis of the les- sons learned from their practical experience over many years of struggle. In the wake of the political disturbances, our appraisal of the international situation as a whole has not changed, but an adverse current has suddenly sprung up in the world seeking to criticize and impose sanctions against China, thereby creating a foul atmosphere. China is not the country that is responsible for the atmosphere. Whoever tied the bell around the tiger’s neck is the one who has to untie it</t>
  </si>
  <si>
    <t>Deng's reform remain socialist and do not move China towards capitalism</t>
  </si>
  <si>
    <t xml:space="preserve">China has always sought to develop friendly relations with other countries, including the United States, on the basis of the Five Principles of Peaceful Coexistence. It has striven in particular to develop economic and trade relations with other countries on the basis of equality and mutual benefit. In addition, all other countries are welcome to invest in China. </t>
  </si>
  <si>
    <t>Sino-US relations</t>
  </si>
  <si>
    <t>page 68</t>
  </si>
  <si>
    <t>Development of ties with the United States is beneficial to both</t>
  </si>
  <si>
    <t>Lincoln</t>
  </si>
  <si>
    <t>Brings up an incident involving the Gettysburg Address from 1986 in which Jiang recited to a group of student protests to try and alleviate their concerns</t>
  </si>
  <si>
    <t>pages 68-69</t>
  </si>
  <si>
    <t>Jiang uses a personal ancedote from the Japanese occupation tinged with Chinese heritage to show China's love for country and desire for unity</t>
  </si>
  <si>
    <t>page 69</t>
  </si>
  <si>
    <t>Such behavior is diametrically opposed to the national integrity and dignity of the Chinese nation. I am a native of Yangzhou, and a couplet hanging in the Shi Kefa’ Memorial Hall there reads, “The plums blooming, scattered, are like tears shed for a fallen country; The moon, shining bright, reflects the loyal heart of the old subject.</t>
  </si>
  <si>
    <t>Ming</t>
  </si>
  <si>
    <t>Uses an example of a celebrated Ming figure Shi Kefa who resisted foreign invasion as an example of behavior to be emulated by Jiang and others</t>
  </si>
  <si>
    <t>DO A GOOD JOB BUILDING AND REFORMING THE ARMY</t>
  </si>
  <si>
    <t>China (CMC)</t>
  </si>
  <si>
    <t>China’s history of several decades of revolution, construction and reform demonstrates that without a people’s army, the people would have nothing. T</t>
  </si>
  <si>
    <t>Three Eras</t>
  </si>
  <si>
    <t>Uses the three eras construct while also labelling the PLA as a people's aremy</t>
  </si>
  <si>
    <t>page 72</t>
  </si>
  <si>
    <t>Party Control of PLA</t>
  </si>
  <si>
    <t>Notes the long tradition of the pLA controlled by the party</t>
  </si>
  <si>
    <t>page 74</t>
  </si>
  <si>
    <t>Historical and present experience shows that we must set strengthening the army politically and ensuring the absolute leadership of the Party over the army as our primary task. We must at all times unwaveringly strengthen Party organizations at all levels and improve ideological and political work so that the army main- tains a high level of unity with the Central Committee ideologically, politi- cally and operationally, and always remains politically competent.</t>
  </si>
  <si>
    <t>Control of the army must be strict. Both Chairman Mao and Comrade Deng always emphasized this. Our army has always been noted for its tight organization, strict discipline and serious attitude, and this is an important reason for its combat effectiveness.</t>
  </si>
  <si>
    <t>Mao and Deng</t>
  </si>
  <si>
    <t>Uses Mao and Deng to justify tight control of the army by the party</t>
  </si>
  <si>
    <t>page 75</t>
  </si>
  <si>
    <t>Our army has been battle tested for decades under the tutelage of the CPC, and it has overcome countless obstacles and dangers to develop into the powerful military force it is today. The army enjoys the Party’s trust and the people’s devotion. We need to draw upon and carry forward the fine traditions of the past, do everything we can to succeed, do sound work, proceed along the trail blazed by the older generation of revolutionaries, and do a better job of building and reforming the army.</t>
  </si>
  <si>
    <t>PLA</t>
  </si>
  <si>
    <t>Celebrates the PLA's achievements under the CCPs guidance</t>
  </si>
  <si>
    <t>page 76</t>
  </si>
  <si>
    <t>HONG KONG MUST ENJOY A STABLE TRANSITION PERIOD</t>
  </si>
  <si>
    <t xml:space="preserve">A famous passage from the poem “Returning Home” by the ancient Chinese poet Tao Yuanming’ goes, “I know the past can’t be reproved, But the future can be improved.” I agree with Mrs. Thatcher when she said we must look to the future. </t>
  </si>
  <si>
    <t>Sino-British Relations</t>
  </si>
  <si>
    <t>Tao Yuanming, also known as Tao Qian (365, 372 or 376-427), a native of Chaisang, Xunyang (now in southwestern Jiujiang, Jiangxi Province), was a poet in the Eastern Jin Dynasty.</t>
  </si>
  <si>
    <t>page 77</t>
  </si>
  <si>
    <t>China has always held the belief that a country’s social system is formed by its history and should be chosen by its people. China has a socialist system and Britain has a capitalist system, but this should not prevent the two countries from developing friendly and cooperative relations and bidirectional trade.</t>
  </si>
  <si>
    <t>Different systems</t>
  </si>
  <si>
    <t>Argues that despite differences in the two systems that occurred because of different historical circumstances China and Britain can trade togethe to mutual benefit</t>
  </si>
  <si>
    <t>For those of us who participated as youngsters in the student move- ment, our purpose then was to oppose the autocratic Kuomintang (KMT) rule of Chiang Kai-shek and to secure democracy and freedom. The objec- tive of all the CPC’s struggles since its founding has been to foster people’s democracy and bring happiness to the people.</t>
  </si>
  <si>
    <t>Chiang Kai-Shek</t>
  </si>
  <si>
    <t>Uses Jiang's personal history as a student protest against the GMD to articulate CCP as striving for freedom and democracy</t>
  </si>
  <si>
    <t>page 78</t>
  </si>
  <si>
    <t>The political system of a coun- try is closely connected to that country’s history, culture and traditions, as well as its level of economic development. In light of the long history and culture of Hong Kong and the way its people express their opinions, the democratization of its political system should proceed in an orderly and step-by-step manner. Mrs. Thatcher said that Britain could not ignore the “will of the Hong Kong people.” On the issue of the will of the people, it is important to determine whether the people are truly expressing their Opinions or whether they are being manipulated.</t>
  </si>
  <si>
    <t>Hong Kong History</t>
  </si>
  <si>
    <t>Applies the process of history determining political and economic formats to Hong Kong</t>
  </si>
  <si>
    <t xml:space="preserve">We are keeping a close watch on the situation in Eastern Europe, but China is very different from those countries. First, the CPC has always maintained close ties with the masses since its founding and has matured through a long period of bitter struggle, whereas the communist parties of some Eastern European countries have evolved from the social democratic parties of those countries. Second, our army has been tested over a long period of time and is now a Great Wall of steel. Third, we obtained politi- cal power through a long period of armed struggle, unlike some countries of Eastern Europe that were liberated by the Soviet Army. Fourth, the Chi- nese people have their own fine traditions and place great importance on national integrity, so we will never yield to outside pressure. Any issue may be resolved with us through fair and reasonable negotiation, but applying pressure will never work. The more pressure is applied, the more we will resist. </t>
  </si>
  <si>
    <t>Eastern Europe</t>
  </si>
  <si>
    <t>Seeks to separate China and CCP from developments in Eastern Europe based on unique historical events for China, such as military struggles and PLA loyalty to the party</t>
  </si>
  <si>
    <t>page 79</t>
  </si>
  <si>
    <t>There were those in the international community who assessed the situation incorrectly, believ- ing that since some socialist countries were in chaos and about to founder, China only needed a push to go down as well. However, they were totally unprepared for the fact that China, with a population of more than 1.1 bil- lion, a land area of 9.6 million square kilometers and a history of civiliza- tion stretching back more than 5,000 years, would not go down so easily!</t>
  </si>
  <si>
    <t>Ancient China</t>
  </si>
  <si>
    <t>Uses China size and age of civilization to argue against a collapse in th PRC</t>
  </si>
  <si>
    <t>LOOK TO THE FUTURE IN DEVELOPING SINO-US RELATIONS</t>
  </si>
  <si>
    <t>You just talked about how America views the changes tak- ing place in the world situation and the results of the summit meeting between the heads of the United States and the Soviet Union. It reminded me of the first sentence of the classical Chinese novel Romance of the Three Kingdoms, “The empire, long divided, must unite; long united, must divide.” The world situation is constantly changing, and in this changing world, our two countries have many things in common.</t>
  </si>
  <si>
    <t>Three Kingdoms</t>
  </si>
  <si>
    <t>Uses the three kingdoms opening to express the ever changing nature of international affairs</t>
  </si>
  <si>
    <t>page 81</t>
  </si>
  <si>
    <t>Argues for relations between the two countries will benefit for world peace and development</t>
  </si>
  <si>
    <t>In this ever-changing and tumultuous world, China and the United States can and should find many common interests and a great deal of common ground. We believe that as long as the two sides look to the fu- ture and truly take the need to safeguard the common interests of our two peoples and the basic interests of world peace and development as our Starting point, there is great potential for Sino-US relations to improve.</t>
  </si>
  <si>
    <t>STRIVE TO MAKE THE PARTY INTO A STAUNCHER VANGUARD OF THE WORKING CLASS</t>
  </si>
  <si>
    <t>International hostile forces are intensifying their efforts to promote a strategy of peaceful evolution toward capitalism by supporting, buy- ing over and cultivating anti-Communist Party and anti-socialist forces in socialist countries. The unfolding of this situation has already made it clear that this is a continuation of the long-term worldwide conflict and struggle between two social systems and two ideological systems and that this is an indication that this conflict and struggle are again intensifying as the international situation eases.</t>
  </si>
  <si>
    <t>Cold War</t>
  </si>
  <si>
    <t>Describes international conflcit between two ideological systems still animating current international relations</t>
  </si>
  <si>
    <t>page 84</t>
  </si>
  <si>
    <t xml:space="preserve">On the whole, the CPC is a great party with its own character and advantages. The Party is armed with Marxism-Leninism and Mao Zedong Thought. It is a party that has been tested in protracted wars and by all kinds of difficulties and hardships and has a strong membership. It closely controls an army that is loyal to the motherland, to the people and to socialism and that has a strong combat capability. The Party serves the people wholeheartedly and maintains close ties with them. It is the ruling party of a large country with a population of more than 1.1 billion and has been working hard to develop the economy over the past 40 years. </t>
  </si>
  <si>
    <t>Notes the advantages of the CCP, forefront of which is its reliance upon Marxism and Mao Zedong thought</t>
  </si>
  <si>
    <t>page 85</t>
  </si>
  <si>
    <t xml:space="preserve">The CPC clearly declared itself to be the vanguard of the Chinese working class on the very day of its founding. Although various currents of thought denying or misrepresenting the nature of the Communist Party have emerged in China and abroad over the past six decades, we have al- ways adhered to the nature of the Party as the vanguard of the working class. </t>
  </si>
  <si>
    <t>Declares that the CCP has always been the vanguard of the people since its founding and has had a history of misrepresentation</t>
  </si>
  <si>
    <t>Stages of Development</t>
  </si>
  <si>
    <t>It is because of our scientific understanding of the objective laws governing social and historical devel- opment. As we all know, Marxism revealed long ago that human society will inevitably develop from a class society to a classless one free of exploi- tation and oppression, and this is a general trend that cannot be changed by human will. The only force that is capable of leading such social reform is the working class. With its close connection to modern large-scale indus- tries, the working class has a strong sense of organization and discipline, is resolutely and thoroughly revolutionary, is capable of shouldering the responsibility of freeing the entire human race, and represents the ad- vanced productive forces and relations of production and the fundamental interests of all the people. The working class cannot be displaced from this historical position and role by any other class.</t>
  </si>
  <si>
    <t>Overall Marxist theory for development towards a classsless society</t>
  </si>
  <si>
    <t>page 86</t>
  </si>
  <si>
    <t xml:space="preserve">The working class became the master and leading class of the country following the founding of the People’s Republic of China. During the course of socialist construc- tion, the working class expanded rapidly, and its overall educational level rose. As members of new generations of the working class mature in large numbers, its internal composition and work methods are undergoing great changes. Moreover, the number of intellectuals who are part of the work- ing class has increased substantially. These changes, however, have not al- tered and will not alter the class nature and historic mission of the working class. Our Party is not only a class organization of the working class, but also its vanguard. Only the vanguard of the working class, the Communist Party, can organize the working class in its struggle to attain its ideals. The working class needs the Party, and the Party cannot do without the working class. </t>
  </si>
  <si>
    <t>Working class history in China</t>
  </si>
  <si>
    <t>The Chi- nese people chose the leadership of the Communist Party and the socialist road. This consensus was reached through a protracted and bitter struggle, and it reflects the inevitability of historical development. In the early days of New China, imperialists predicted that the Communist Party could only destroy the country and could not lead its development. In recent years some people in China have also begun to doubt or even oppose the leader- ship of the Party. History and recent events have repeatedly shown that if China is to follow the socialist road, it cannot do so without the leadership of the Communist Party. Without the leadership of the CPC, there would be no socialism in China. We must stand firm on this issue and clearly dis- tinguish truth from falsehood.</t>
  </si>
  <si>
    <t>Argues that the CCP was chosen by the people and the imperialists of the past also predicted that the CCP would destroy China when it accomplished the opposite</t>
  </si>
  <si>
    <t>page 87</t>
  </si>
  <si>
    <t>Some people seek to set up a Western-style multiparty or bipartisan system in China, but this is not compatible with either China’s history or its current conditions, and it contravenes the char- ters of the democratic parties and the wishes and interests of the masses. Such a system absolutely would not work in China.</t>
  </si>
  <si>
    <t>Western Democracy in China</t>
  </si>
  <si>
    <t>Argues that historical conditions would prevent Western democratic systems from working in China</t>
  </si>
  <si>
    <t>page 89</t>
  </si>
  <si>
    <t xml:space="preserve">Stressing ideology in Party building is a creative contribution Comrade Mao Zedong made to the Marxist theory of party building. Strengthening the Party ideologically is also an important guarantee for maintaining its na- ture as the vanguard of the working class and for constantly improving its militancy; this is a basic lesson learned from experience. </t>
  </si>
  <si>
    <t>Credits Mao with introducing the importance of the ideology in the CCP</t>
  </si>
  <si>
    <t>page 90</t>
  </si>
  <si>
    <t xml:space="preserve">One of the major reasons why our Party is so strong is that we have always taken the Marxist theoretical system as our worldview and guide to action. A party that is not armed with advanced theories cannot become an ad- vanced party, a Communist Party member who is not armed with advanced theories cannot become a progressive soldier, and those who refuse to arm themselves with advanced theories cannot possibly ever acquire real Party spirit and thus can never be qualified to be members of the vanguard of the working class. We need to organize sessions for Party members, espe- cially leading Party cadres, to read classic Marxist works selected in light of the current international and domestic situations, conflicts and struggles. </t>
  </si>
  <si>
    <t>Credits the strength of the CCP historically as based on its ideology</t>
  </si>
  <si>
    <t>The Party has always insisted that while changing the objective world we must also change the subjective world. For this reason, the Party has always advocated using the tools of criticism and self-criticism to carry out vigorous ideological struggle to strengthen the Party ideologically. We long ago created a formula for properly correcting confusion in the Party between correct and erroneous ideology and between advanced and back- ward ideology: unity — criticism and self-criticism — unity. This is a basic lesson we have learned from experience for strengthening the Party ideo- logically. Some comrades believe that criticism and self-criticism are “Left” practices and that vigorous ideological struggles will undermine unity. They are actually playing a role in covering up erroneous ideology, words and actions and allowing them to exist in the Party.</t>
  </si>
  <si>
    <t>rectification</t>
  </si>
  <si>
    <t>page 91</t>
  </si>
  <si>
    <t>History of self-criticism and criticism to foster ideology within the party</t>
  </si>
  <si>
    <t>page 92</t>
  </si>
  <si>
    <t xml:space="preserve">We need to conduct a Party-wide education campaign on Marxist his- torical materialism to criticize any idealist conception of history that denies or plays down the position and role of the people in social progress and resolutely foster the scientific conception that the people are the deciding force behind historical progress. </t>
  </si>
  <si>
    <t>Study History as Marxist</t>
  </si>
  <si>
    <t>Argues need to ensure history is interpreted through marxist frameworks</t>
  </si>
  <si>
    <t>page 94</t>
  </si>
  <si>
    <t>“Policy and tactics are the life of the Party.”” We must be extremely careful in handling any policy-related issue that affects the vital interests of the people. Under socialism, the fundamental interests of all the people are the same, but different classes and strata of society each have their own specific interests.</t>
  </si>
  <si>
    <t>Quoes Mao from a speech in 1961 A Circular on the Situation,” Selected Works of Mao Tse-tung, Eng. ed., FLP, Peking, 1961, Vol. IV, p. 220.</t>
  </si>
  <si>
    <t>page 95</t>
  </si>
  <si>
    <t>Mass Line</t>
  </si>
  <si>
    <t xml:space="preserve">The mass line is the fundamental working line of the Party. It is a sci- entific leadership and work method our Party created in conformity with its nature and the Marxist theory of knowledge. Revolutionaries of the older generation — such as Comrade Mao — brilliantly expounded on the issue of the Party’s mass line. Comrade Deng spoke systematically and thoroughly on this issue in his report on the revision of the Party Constitution at the Eighth National Party Congress, in which he took into account the new situation facing the Party as the ruling party of China. Some comrades who have become leaders at various levels in recent years do not understand or are not familiar enough with the principles and methods of the mass line. Some others have been enthusiastically copying Western management methods while underestimating or denying the scientific mass line of the Party. They have sown confusion in the minds of some of our cadres and prompted them to work impetuously. </t>
  </si>
  <si>
    <t>Expands on the mass line as used by mao and deng, attacks those who denigrate it</t>
  </si>
  <si>
    <t xml:space="preserve">Ensuring that the leadership at all levels of the Party and government is in the hands of persons loyal to Marxism is a strategic issue of vital importance that has a direct bearing on whether the Party and govern- ment thrive or fail. We have learned many lessons from history and the recent past on this issue. We have accomplished a great deal in recent years in ensuring that young and old cadres cooperate with each other and that young cadres succeed old ones, but this is a process that has been going on throughout our history and one that will never end. In- ternational hostile forces are attempting to subvert the third and fourth generations of Party members as part of their plan to bring about peace- ful evolution toward capitalism. </t>
  </si>
  <si>
    <t>Loyatly to Marxism</t>
  </si>
  <si>
    <t>page 96</t>
  </si>
  <si>
    <t>Stresses that adherance to Marxism is necessary as new generations take over from previous generations</t>
  </si>
  <si>
    <t>The Marxist theory of party building is a theoretical tool for strength- ening proletarian parties and an important component of Marxism. The theory involves the study and clarification of the objective laws govern- ing the founding, development and self-improvement of political parties of the working class as well as the objective laws governing how parties lead the people in seizing, consolidating and exercising political power, and how they build socialism. The founding, development, consolidation and strengthening of the CPC were made possible by the integration of Marxism with the Chinese workers’ movement and by the guidance of the Marxist theory of party building. Like all of Marxist theory, the Marxist theory of party building is not a dogma, but a guide to action. It must be constantly tested, enriched and developed through practice and through the struggle against anti-Marxist theories of all kinds.</t>
  </si>
  <si>
    <t>Marxism with Chinese characteristics</t>
  </si>
  <si>
    <t>page 98</t>
  </si>
  <si>
    <t>Describes how Marxism informs party building</t>
  </si>
  <si>
    <t xml:space="preserve">Our Party has always attached great significance to theoretical work related to Party building. Revolutionaries of the older generation such as comrades Mao and Deng made great contributions to the enrichment and development of the Marxist theory of party building based on the Party’s experience in this regard during different historical periods. </t>
  </si>
  <si>
    <t xml:space="preserve">Credits Mao and Deng with theoretical work </t>
  </si>
  <si>
    <t>page 99</t>
  </si>
  <si>
    <t>In accordance with the principle of integrating theory with reality and in light of new developments and problems directly affecting Party building, we need to conscientiously have discussions on theory, draw a clear line between the Marxist theory of party building and anti-Marxist theories of party build- ing, study the various viewpoints advocating opportunism in the Second International,” firmly and forcefully uphold correct viewpoints, refute wrong viewpoints, and clarify points of confusion.</t>
  </si>
  <si>
    <t>Second International</t>
  </si>
  <si>
    <t>References the second international and the problem of diverging from Marxism</t>
  </si>
  <si>
    <t>THE ENTIRE PARTY AND ALL OF SOCIETY MUST ADOPT A MARXIST VIEW OF WOMEN*</t>
  </si>
  <si>
    <t>Others</t>
  </si>
  <si>
    <t>International Womens Day</t>
  </si>
  <si>
    <t>International Women’s Day, which falls on March 8, was born from the aspirations of countless oppressed women who yearned for freedom and demanded equality. From the day of its birth, it has become a banner around which working women all over the world have united and fought for liberation. Women’s movements have sprung up around the globe over the past 80 years. Women’s demands for liberation and equality with men have already become an irreversible historical tide in the interna- tional community.</t>
  </si>
  <si>
    <t>page 100</t>
  </si>
  <si>
    <t>Overall history of Women's Day history</t>
  </si>
  <si>
    <t>The women’s liberation movement underwent a difficult yet glorious course in China. When the thinking of the bourgeois democratic revolu- tion spread to China, this movement burst forth brilliantly for a brief mo- ment in our country’s modern history, only to quickly collapse when the bourgeois-led democratic revolution failed.</t>
  </si>
  <si>
    <t>Women's Revolution in China</t>
  </si>
  <si>
    <t>Early history of women's revolution in China but note it failed without the CCP</t>
  </si>
  <si>
    <t>It was only when it became an organic component of the proletarian revolutionary movement under the leadership of the CPC that the women’s liberation movement flourished and grew as never before. In 1924 when International Women’s Day was first celebrated in China — in Guangzhou, the center of the Great Revolu- tion — the women’s liberation movement already manifested great vitality and strength in the heat of its revolutionary fervor. For the next several de- cades, during the historical course of China’s revolution and construction, the movement gradually assumed a relatively complete form and, alongside the workers’ movement, peasant movement and youth movement, became an important wing of our country’s great revolutionary mass movement.</t>
  </si>
  <si>
    <t>Women's movement</t>
  </si>
  <si>
    <t>Argues that women's movement only succeeded when tied to the CCP and advanced from there</t>
  </si>
  <si>
    <t>First, the oppression of women is a social phenomenon of a certain development stage in human history. In ancient times, men and women were equal. It was only when private ownership and class divisions arose that women were deprived of the right to own property. They were exclud- ed from social labor and reduced to the status of mere household slaves and dependents of men. This situation is the product of certain historical circumstances, so it will inevitably be replaced by equality between men and women in new historical circumstances.</t>
  </si>
  <si>
    <t>Women's history</t>
  </si>
  <si>
    <t>page 101</t>
  </si>
  <si>
    <t>Interprets history of women using Marxist frameworks</t>
  </si>
  <si>
    <t>Third, participating in social labor is an important prerequisite for women’s liberation. People’s position in society and the family is in the final analysis determined by their position in social production. Engels noted, “Here we see already that the emancipation of women and their equality with men are impossible and must remain so as long as women are exclud- ed from socially productive work and remain restricted to private domestic duties.”’ This prerequisite can be truly and completely realized only under a socialist system.</t>
  </si>
  <si>
    <t>Engels</t>
  </si>
  <si>
    <t xml:space="preserve">Quotes Engels on women participation in the working class as necessary to achieve liberation </t>
  </si>
  <si>
    <t>page 102</t>
  </si>
  <si>
    <t>Fifth, women play a vital role in creating human civilization and pro- moting social development. Both women and men drive human history forward, and they both contribute to material, cultural and ethical progress, so they should be accorded the same dignity and respect and enjoy the same rights and position.</t>
  </si>
  <si>
    <t>Women's liberation</t>
  </si>
  <si>
    <t>Women's role in creating civilziation and culture</t>
  </si>
  <si>
    <t>In integrating the universal tenets of Marxism with the concrete realities of China’s revolution, the CPC has always used the basic tenets of Marx- ism and the Marxist view of women to analyze, investigate and solve issues concerning women. In each stage of our country’s revolution and construc- tion, our Party had clear instructions and decisions concerning the women’s movement to ensure that it constantly developed in the right direction.</t>
  </si>
  <si>
    <t>Revolution and Construction</t>
  </si>
  <si>
    <t>Marxist view of women to inform CCP policy</t>
  </si>
  <si>
    <t>There is a famous saying by Comrade Mao Zedong that is both philo- sophical and passionate, “The day when women stand up will be the time when the Chinese revolution succeeds.” This statement expresses both his ardent wish for Chinese women to rise up in the revolution and his warm praise of their historic role in it. The struggle by China’s women for their liberation was part and parcel of the struggle for the liberation of the pro- letariat and the masses and of the Chinese nation. During the long revo- lutionary war, Chinese women fought heroically, advanced in wave after wave, did not hesitate to sacrifice their blood and lives, and thereby made an indelible contribution to history.</t>
  </si>
  <si>
    <t>Quotes Mao and acknowledges the role of women in the revolution</t>
  </si>
  <si>
    <t>The founding of New China brought historic liberation to all Chi- nese women. The Common Program, an interim Constitution passed at the First Plenary Session of the Chinese People’s Political Consultative Conference (CPPCC), clearly proclaimed that the People’s Republic of China “shall abolish the feudal system which holds women in bondage.” It also stipulated, “Women shall enjoy equal rights with men in political, economic, cultural, educational and social life. Freedom of marriage for men and women shall be put into effect.” From this point on, all succes- sive versions of China’s Constitution and relevant laws and regulations set forth the rights of women more clearly and completely. The Party and state also adopted a series of policies and measures that created excellent conditions for women to participate in social production and in the de- liberation and administration of state affairs, to receive an education and to marry freely</t>
  </si>
  <si>
    <t>PRC founding</t>
  </si>
  <si>
    <t>Notes that rights for women enshrined in the PRC constitution and all iterations after</t>
  </si>
  <si>
    <t>Construction</t>
  </si>
  <si>
    <t>Under socialism, the wisdom and ability of the women of all our country’s ethnic groups, which had formerly been shackled, were fully liberated. Women came to see themselves as rulers of their own country and threw themselves into the struggle to eradicate the vestiges of feu- dalism, participated widely in socialist construction and other social ac-tivities, and played an irreplaceable role in industrial and agricultural pro- duction, and in education, science, culture, health and other fields. The ranks of working women constantly grew, and countless women became cadres, academics and experts. Women constituted a vital contingent in our country’s socialist construction, and they progressively won more and more social acceptance and praise.</t>
  </si>
  <si>
    <t>Women's role during construction</t>
  </si>
  <si>
    <t>page 103</t>
  </si>
  <si>
    <t>A review of the historical course of Chinese women’s movement prompts this basic conclusion: without the leadership of the CPC and the guarantees of the socialist system, Chinese women would not have been liberated. The Chinese people made the historical choice to uphold the leadership of the CPC and keep to the socialist road and this was the only way for Chinese women to achieve liberation.</t>
  </si>
  <si>
    <t>Without the CCP no women's liberation in China</t>
  </si>
  <si>
    <t>Chinese women have a fine tradition of exerting themselves for their country and bringing credit to their nation.</t>
  </si>
  <si>
    <t>Chinese women</t>
  </si>
  <si>
    <t>Tradition of women contributing to China</t>
  </si>
  <si>
    <t>page 104</t>
  </si>
  <si>
    <t xml:space="preserve">What is most important for improving socialist democracy is to adhere to and improve the system of people’s congresses — our country’s basic political system. It is the crystallization of our Party’s long experience in developing the state power of the people, as well as a unique feature and advantage of the way the Party directs state affairs. Our practical experi- ence since the founding of the People’s Republic, and especially over the last ten years, shows that the system of people’s congresses embodies our country’s nature and is suited to our national conditions. </t>
  </si>
  <si>
    <t>People's Congresses</t>
  </si>
  <si>
    <t>page 106</t>
  </si>
  <si>
    <t>Argues that China's nature presupposes people's congresses as best suited to it</t>
  </si>
  <si>
    <t xml:space="preserve">Since the founding of the People’s Republic, and especially during the last ten years, our country has made outstanding legislative achievements, and we basically already have laws to observe in the main areas of political, economic and social life. However, our body of laws is still not complete, and there remains much legisla- tive work to do. </t>
  </si>
  <si>
    <t>Legislative history</t>
  </si>
  <si>
    <t>page 109</t>
  </si>
  <si>
    <t>Overviews the legislative progress in the PRC since its founding</t>
  </si>
  <si>
    <t>ADHERE TO AND IMPROVE THE SYSTEM OF PEOPLE’S CONGRESSES</t>
  </si>
  <si>
    <t>PRESERVING THE STABILITY AND PROSPERITY OF HONG KONG IS A BASIC STATE POLICY OF CHINA</t>
  </si>
  <si>
    <t>There is no other explanation for this sudden change of heart than that Britain feels that the international environment presents a good opportunity to pummel China. In fact there is no such thing as abso- lute democracy and no unified standard defining democracy. Each country has the democracy suited to its own conditions. Though Britain has prac- ticed capitalism for centuries, it is still a constitutional monarchy</t>
  </si>
  <si>
    <t>Democracy</t>
  </si>
  <si>
    <t>page 113</t>
  </si>
  <si>
    <t>Counters british role of constitutional monarchy to argue against forcing china to adopt democracy in a particular form</t>
  </si>
  <si>
    <t>Some people have cooked up a scheme to spend a billion pounds sterling to continue renting Hong Kong after 1997. Even for 10 billion or even 100 billion pounds, I would not sell out Hong Kong. I would never be a second Li Hongzhang!”</t>
  </si>
  <si>
    <t>Li Hongzhang</t>
  </si>
  <si>
    <t>Opium War</t>
  </si>
  <si>
    <t xml:space="preserve">But we must be clear that Hong Kong is Chinese territory and that our Hong Kong compatriots are Chinese people. Hong Kong was forcibly separate rom China following the Opium Wars, which was a national humiliation. </t>
  </si>
  <si>
    <t>page 113-114</t>
  </si>
  <si>
    <t>Frames Hong Kong as Chinese and brings up the Century of Humiliation as galvanizing China's views towards Hong Kong</t>
  </si>
  <si>
    <t>PATRIOTISM AND THE MISSION OF CHINESE INTELLECTUALS:</t>
  </si>
  <si>
    <t>The May 4th Movement was a great anti-imperialism, anti-feudalism movement, as well as a new cultural movement to emancipate people’s minds and pursue democracy and science. It symbolizes the beginning of a whole new phase of China’s democratic revolution and embodies the Chinese people’s ardent wish for and firm faith in patriotism, revolution and progress.</t>
  </si>
  <si>
    <t>Credits the May 4th Movement as starting a new era for China's history</t>
  </si>
  <si>
    <t>page 115</t>
  </si>
  <si>
    <t>A large number of progressive intellectuals stood in the front ranks of the May 4th Movement; fought an all-out, unyielding battle against imperialism and feudalism; and played the role of vanguard and bridge. The patriotic spirit they displayed, compared with the patriotism manifested in other periods of China’s history, is in its essence more progres- sive and clearly reflects the tenor of the times.</t>
  </si>
  <si>
    <t>Intellectuals played the leading role in the May 4th Movement</t>
  </si>
  <si>
    <t xml:space="preserve"> A number of intellectuals with the highest level of political consciousness embraced Marxism-Leninism, a powerful ideological tool for understanding and transforming China, and began to unite with workers and peasants, the most powerful social force for the Chinese revolution. It was through their efforts that Marxism-Le- ninism became integrated with China’s workers’ movement, out of which the CPC was born. This was a great contribution intellectuals made to modern Chinese history. The people’s revolution and socialist construction led by the CPC gave intellectuals their own place in history and provided boundless opportunities for them to serve their country</t>
  </si>
  <si>
    <t>Intellectuals</t>
  </si>
  <si>
    <t>Role of intellectuals from may the 4th becoming communist and contributing to the CCPs rise</t>
  </si>
  <si>
    <t>patriotism</t>
  </si>
  <si>
    <t>Places the importance of patriotism or nationalism as a key motivating force in Chinese history</t>
  </si>
  <si>
    <t>pages 115-116</t>
  </si>
  <si>
    <t>Throughout Chinese history, patriotism has always been a banner mo- bilizing and encouraging the people to unite in struggle and a common ideological pillar for the people of all our ethnic groups. It has played an important role in safeguarding national unity and ethnic solidarity, resisting foreign aggression and stimulating social progress. Inspired by the patriotic spirit, our country and people have ceaselessly strengthened themselves with a powerful cohesiveness and vitality.</t>
  </si>
  <si>
    <t>Patriotism is a historical concept, and it has different specific meanings at different stages of social development and at different times. The patrio- tism we are talking about is one that embodies the people’s deep feelings and lofty fervor for their motherland and is intimately linked to promot- ing historical development and safeguarding both national independence and the people’s fundamental interests. At the time of the new-democratic revolution, patriotism was principally manifested in a dedication to over- throwing the reactionary rule of imperialism, feudalism and bureaucrat- capitalism, and to transforming the dark, old China into a bright, new China. At present, the principal manifestation of patriotism is contribution to developing and safeguarding socialist modernization and to reunifying the motherland. Comrade Deng Xiaoping has observed, “We, the Chinese people, have our national self-respect and pride. We deem it the highest honour to love our socialist motherland and contribute our all to her so- cialist construction. We deem it the deepest disgrace to impair her interests, dignity or honour.”' This is an incisive summary of the nature of patrio- tism in our country today</t>
  </si>
  <si>
    <t>page 116</t>
  </si>
  <si>
    <t>Traces the role of patriotism and its forms through Marxist lens and importance in China's modern achievements</t>
  </si>
  <si>
    <t>The more than 40 years of socialist construction have already transformed our country from one in which our people lived in destitution surrounded by devastation to one that is beginning to become prosperous and strong. Socialism is the historical choice of the Chinese people and the only way China can achieve modernization.</t>
  </si>
  <si>
    <t>Socialism only way forward</t>
  </si>
  <si>
    <t>Argues that history of last 40 years shows only socialism through the CCP can lead to progress</t>
  </si>
  <si>
    <t>In present-day China, patriotism and people’s democracy, that is, so- cialist democracy, are essentially the same thing. In the world, there is only specific, relative democracy; there is no abstract, absolute democracy. De- mocracy is part of the superstructure. The nature of a country’s state and social systems determines the type of democracy it adopts. Socialist de- mocracy and capitalist democracy are fundamentally different. It takes time to establish democracy, and its level of development is related to economic and cultural conditions. Since our Party was founded, it has struggled to achieve people’s democracy. At present, we are still striving tirelessly to gradually improve socialist democracy and the socialist legal system. Under the leadership of the Communist Party, the people are the masters of their country and are building and administering it themselves. This is the core meaning of socialist democracy. Safeguarding and developing socialist de- mocracy is an important manifestation of patriotism.</t>
  </si>
  <si>
    <t>Presents democracy in Marxist terms of superstructure and that since its founding CCP has struggled to advance its democracy</t>
  </si>
  <si>
    <t>page 117</t>
  </si>
  <si>
    <t xml:space="preserve">To draw upon and carry forward the patriotic tradition in these new historical conditions, we must carry out broad and thorough patriotic edu- cation. This education must begin when children are small. All the people of our country, especially our youth, need to conscientiously study and understand the history of our motherland, particularly its modern and con- temporary history. </t>
  </si>
  <si>
    <t>History education</t>
  </si>
  <si>
    <t>page 118</t>
  </si>
  <si>
    <t>Importance of teaching history especially to the youth</t>
  </si>
  <si>
    <t>Ancient culture</t>
  </si>
  <si>
    <t>page 117-118</t>
  </si>
  <si>
    <t xml:space="preserve">The Chinese nation has a long history, and our forebears on this soil created a magnificent material and cultural civilization, as well as a cultural tradition shaped by our ethnic attributes, thereby making an outstanding contribution to human civilization. </t>
  </si>
  <si>
    <t>Ancient civilization</t>
  </si>
  <si>
    <t xml:space="preserve">However, long feudal rule hindered our country’s social development. After the Opium War, China suffered humiliation at the hands of imperialistic powers and dire calamity befell the people. This was a major reason why modern China was so poor and weak. </t>
  </si>
  <si>
    <t>Traces feudal society to weakening China and that led to suffering by exploitive imperialist powers</t>
  </si>
  <si>
    <t>Spirit of resistance</t>
  </si>
  <si>
    <t>The Chinese people never submitted to any foreign force, and large numbers of heroic people with high ideals whose exploits will forever live in the annals of history advanced in wave upon wave with unflinching courage in a struggle to rescue the nation from subjugation and topple the three big mountains.” Modern and contemporary Chinese history is a his- tory of struggle and development of the Chinese people’s patriotism. We need to correctly understand our own history and culture so that we can winnow the grain from the chaff and then we can give the fruits of civili- zation the Chinese nation has created over thousands of years new life and luster in the course of socialist modernization.</t>
  </si>
  <si>
    <t>Chinese people never gave in and won in the struggle, only through indepndence and struggle can China enjoy the fruits of its civilization</t>
  </si>
  <si>
    <t>We need to rely wholeheartedly on the working class. Intellectuals are the part of the working class that mainly engages in mental labor; they play an irreplaceable role in socialist modernization and bear a heavy social responsibility. During the new-dem- ocratic revolution, Comrade Mao Zedong said, “Without the participation of the intellectuals victory in the revolution is impossible.”” Today, without the participation of intellectuals, it would be even more impossible for de- velopment and reform to succeed.</t>
  </si>
  <si>
    <t>Quotes from Mao to justify the articipation of intellectuals in the revolutionary process</t>
  </si>
  <si>
    <t>page 119</t>
  </si>
  <si>
    <t>page 120</t>
  </si>
  <si>
    <t>Since the founding of the People’s Republic, the ranks of China’s intellectuals have grown quickly. Intellectuals have made indelible contri- butions in the areas of industry, agriculture, business, education, science, technology, culture, health, national defense and diplomacy; in Party and government bodies at all levels; in cities and villages; and especially in lo- cations where working and living conditions are difficult, such as border areas, mountains, deserts and the ocean; in developing socialist economic, political and cultural causes; in managing state and social affairs; and in safeguarding the motherland’s dignity and the people’s security. Every- one knows about the R&amp;D on the atomic and hydrogen bombs, nuclear submarines and artificial satellites; the recent successes in launching the AsiaSat | satellite with the Long March 3 rocket; the design and building of the Nanjing Yangtze River Bridge, the Gezhouba Dam, and the Beijing Electron Positron Collider;</t>
  </si>
  <si>
    <t>Recalls the various intellectual accomplishments since the founding of the PRC</t>
  </si>
  <si>
    <t>page 121</t>
  </si>
  <si>
    <t>After the May 4th Movement, progressive intellectuals engaged in a long, difficult and tortuous struggle under the leadership of the CPC to draw upon and carry forward the fine traditions of intellectuals in Chinese history and display a brand new attitude that reflected the times.</t>
  </si>
  <si>
    <t>May 4th as starting point for intellectuals assisting the CPC</t>
  </si>
  <si>
    <t>We need to continue to follow the principle of letting a hundred flow- ers bloom and a hundred schools of thought contend</t>
  </si>
  <si>
    <t>page 125</t>
  </si>
  <si>
    <t>Hundred Flowers and Schools citation</t>
  </si>
  <si>
    <t>They struggled hard and were happy to contribute. Encouraged by lofty ideals and undeterred by difficulties, they worked tirelessly and im- proved their professional competence constantly. They were “the first to worry about the world’s troubles and the last to enjoy its pleasures.”” They contributed much more than they asked in return and were content to re- main anonymous heroes.</t>
  </si>
  <si>
    <t>Fan Zhongyan (989-1052), Northern Song Dynasty, “On Yueyang Tower.”</t>
  </si>
  <si>
    <t>Fan Zhongyan</t>
  </si>
  <si>
    <t>page 122</t>
  </si>
  <si>
    <t>DEVELOP OUR SOCIALIST CAUSE WELL</t>
  </si>
  <si>
    <t>DPRK</t>
  </si>
  <si>
    <t>Attacks G7 based on Century of Humiliation behavior</t>
  </si>
  <si>
    <t>pages 128-129</t>
  </si>
  <si>
    <t>In July this year, the G7 Summit issued a political declaration on the subject of “securing democracy,” which advocated promoting the “world democratic trend,” sought to expand the changes that took place in Eastern Europe, encouraged the continuation of changes in the Soviet Union, and adopted a carrot and stick approach to socialist and third world countries. Some Western countries are going a step further and interfering in other countries’ internal affairs in the name of democracy and are trying to force them to adopt the Western political and economic model. When I met with former US Secretary of State Henry Kissinger the other day, I told him that this year marks the 150th anniversary of the Opium War. Six of the seven G7 countries were members of the Eight-Power Allied Forces that invaded China. Recently, the Museum of Chinese Revolutionary History held an exhibition commemorating the 150th anniversary of the Opium War, the purpose of which was to teach people not to forget that period of history.</t>
  </si>
  <si>
    <t>At present, world socialism is at a low ebb, but the situation is not as bad as claimed by those who say that socialism has already collapsed. It has been 142 years since the publication of The Communist Manifesto, and the first socialist country was born 73 years ago. However, this is but a fleet- ing moment in the long course of human historical development. Capital- ist countries already have a history spanning 350 years, counting from the English bourgeois revolution. Bourgeois revolutions simply replace one ex- ploiting class with another, but, before the Western bourgeoisie took firm grasp of power, a number of restorations and counter-restorations took place. Even today, a number of European countries still retain vestiges of feudalism. Socialism is a new social system that eradicates the system of exploitation. It has a history of only 73 years, and it is difficult to entirely avoid encountering a few setbacks and difficulties and making a few de- tours. In their writings, Marx, Engels and Lenin analyzed many fundamental conflicts in today’s world, as did their successors. Capitalism has definitely failed to resolve these conflicts. Only socialism can do so. If socialist countries concentrate their efforts on accelerating economic development, become more powerful, and fully manifest the superiority of the socialist system, socialism will triumph in the end.</t>
  </si>
  <si>
    <t>History of Marxism</t>
  </si>
  <si>
    <t>Compares the length of Marxism vs Capitalism and notes that the history lengths are not the same and that capitalism has had ups and downs over time as well</t>
  </si>
  <si>
    <t>page 129</t>
  </si>
  <si>
    <t>THE ARMY NEEDS TO BE QUALIFIED POLITI- CALLY AND COMPETENT MILITARILY AND HAVE A FINE WORK STYLE, STRICT DISCIPLINE AND ADEQUATE LOGISTICS SUPPORT</t>
  </si>
  <si>
    <t>China (PLA)</t>
  </si>
  <si>
    <t xml:space="preserve">The foremost task in running the army well is managing the primary level well. In the past, we had a say- ing, “The Party branch is organized on a company basis.”’ The army must emphasize primary-level army building. I believe the army needs to focus on both companies and leading bodies. </t>
  </si>
  <si>
    <t>Quote from Mao on military organization from 1927</t>
  </si>
  <si>
    <t>page 131</t>
  </si>
  <si>
    <t xml:space="preserve">Our army building needs to be conducive to stability and to reform and opening up. To eliminate laxity and promote the stability of the army, our military work needs to promptly and effectively strengthen command and training. Strict command, strict training. This is an important army- building principle that comrades Mao Zedong and Deng Xiaoping always stressed. </t>
  </si>
  <si>
    <t>Invokes Mao and Deng for strict command and training to develop the army</t>
  </si>
  <si>
    <t>page 132</t>
  </si>
  <si>
    <t>idioms</t>
  </si>
  <si>
    <t>There are two well-known proverbs: “He who is not upright is not in a position to correct others,” and “If the upper beam is not straight, the lower ones will go aslant, and if the middle beams are not straight, the whole house will collapse.” It is extremely important that leaders guide by example. In short, to solve the problem of troop command and control, we need to begin by educating cadres to strengthen their sense of respon- sibility and expand their role as models and leaders.</t>
  </si>
  <si>
    <t>Invokes two popular idioms for having cadres know the military tasks well</t>
  </si>
  <si>
    <t>CONCERNING OUR MILITARY STRATEGIC PRINCIPLE AND ISSUES OF DEFENSE TECHNOLOGY</t>
  </si>
  <si>
    <t>Sun Tzu</t>
  </si>
  <si>
    <t>At present, our electronic technology is not catching up with the world-class level but lagging further and further behind. We need to be aware of this problem and bear in mind the state- ment, “If you know the enemy and know yourself, you need not fear the outcomes of a hundred battles.” It is not a bad thing that we see this gap is widening; it shows we have a clear understanding of the situation.</t>
  </si>
  <si>
    <t>Quote from Sun Tzu to show that knowledge of a gap is better then no knowledge at all</t>
  </si>
  <si>
    <t>page 134</t>
  </si>
  <si>
    <t>This is especially important when distinguishing between just and unjust wars. As the old saying goes, “He who finds the proper course has many to assist him. He who loses the proper course has few to assist him.””</t>
  </si>
  <si>
    <t>Mencius</t>
  </si>
  <si>
    <t>Mencius, Book IV, “Gongsun Chou,” Part II.</t>
  </si>
  <si>
    <t>page 136</t>
  </si>
  <si>
    <t>In the area of defense technology, we also have very good research capability and a good foun- dation. The reason I say this is that we must not despair; we need to be aware of our strengths. Here I would like to mention atomic and hydrogen bombs and artificial satellites [built in the 1960s and 1970s]. The spirit of these projects is highly edifying. At that time, the Central Committee and Chairman Mao made the correct strategic decision to build atomic and hy- drogen bombs and artificial satellites.</t>
  </si>
  <si>
    <t>Mao Nuke decision</t>
  </si>
  <si>
    <t>Notes the PRC developing Nukes and satellites in its history under Mao</t>
  </si>
  <si>
    <t xml:space="preserve"> Although world socialism is now at a low ebb, China, with more than 1.1 billion people and a history of civiliza- tion stretching back more than 5,000 years, is holding firmly to socialism and playing a large role in promoting world peace and development and securing the position of socialism. If we build socialism well, this will be a contribution to world socialism. </t>
  </si>
  <si>
    <t>5,000 year</t>
  </si>
  <si>
    <t>Notes china's long history and that it is standing by socialism and world peace</t>
  </si>
  <si>
    <t>page 139</t>
  </si>
  <si>
    <t>THE GREAT MISSION FOR CHINESE COMMUNISTS TODAY</t>
  </si>
  <si>
    <t xml:space="preserve">Looking back at the Party’s glorious 70-year history, we are keenly aware that our responsibilities will grow heavier in the years to come. The great mission of Chinese Communists today is to follow the basic line of the Party and unite with and lead the people of all our ethnic groups in holding to the course of building socialism with Chinese characteristics and making our country a prosperous, strong, democratic, culturally advanced and modern socialist country through reliance on our own efforts and hard work. </t>
  </si>
  <si>
    <t>PRC History</t>
  </si>
  <si>
    <t>Acknowledges 70 year history of glory for the PRC</t>
  </si>
  <si>
    <t>page 142</t>
  </si>
  <si>
    <t>page 143</t>
  </si>
  <si>
    <t>Over the past several decades of revolution and development, the Party has established a close relationship with the democratic parties, char- acterized by long-term coexistence, mutual oversight, sincerity, and shar- ing of both good and bad times. The democratic parties are participants in state affairs. They are not out of office, nor are they opposition parties. The CPPCC is an important organizational form of the united front and is directed by the CPC.</t>
  </si>
  <si>
    <t>CPPCC</t>
  </si>
  <si>
    <t>Traces the value and long history of the CPPCC and consultative parties towards the CCP</t>
  </si>
  <si>
    <t>page 148</t>
  </si>
  <si>
    <t>Marxism and Maoism</t>
  </si>
  <si>
    <t>page 149</t>
  </si>
  <si>
    <t xml:space="preserve"> We must adhere to the orien- tation of serving the people and socialism and follow the principle of let- ting a hundred flowers bloom and a hundred schools of thought contend. We must promote socialist culture and ensure that it thrives. We cannot allow anything that would poison the minds of the people, pollute society or run counter to socialism to spread unchecked. We must draw upon and carry forward the fine cultural traditions of our nation and give full ex- pression to the spirit of the socialist era.</t>
  </si>
  <si>
    <t>page 150</t>
  </si>
  <si>
    <t>Hundred Flowers and Hundred Schools Reference</t>
  </si>
  <si>
    <t>The Chinese nation is a great nation with a long history and brilliant culture. China’s cultural development cannot be separated from its past. We need to retain the beneficial elements in our nation’s cultural traditions and reject the rest by weeding out the old to bring forth the new, and develop Chinese culture so that it meets the needs of the times.</t>
  </si>
  <si>
    <t>Chinese cultural heritage</t>
  </si>
  <si>
    <t>Culture meets the needs of the times</t>
  </si>
  <si>
    <t>page 151</t>
  </si>
  <si>
    <t xml:space="preserve">We must carefully or- ganize the implementation of the reforms specified in the Outline of the Ten-Year Program and the Eighth Five-Year Plan to ensure their success. Engels said long ago, “So-called socialist society is not, in my view, to be regarded as something that remains crystallised for all time, but rather as being in a process of constant change and transformation like all other social conditions.”’ A socialist system can only gradually become more sound, optimal and mature through constant self-reform. The historic mis- sion of the Chinese Communists is to devote themselves to the great cause of reform and, through reform, consolidate and develop China’s socialist system and widen the path, increase the momentum and strengthen guar- antees for economic development and the all-round social progress of the country. </t>
  </si>
  <si>
    <t>Qutoes Engels for evolving form of socialism</t>
  </si>
  <si>
    <t>page 154</t>
  </si>
  <si>
    <t>FURTHER STUDY AND PROMOTE THE SPIRIT OF LU XUN</t>
  </si>
  <si>
    <t>Lu Xun was born 110 years ago in Shaoxing, Zhejiang. During his more than 50 years on earth, the Chinese nation suffered devastating ca- lamities, including both domestic turmoil and foreign invasion, and faced grave threats to the country’s existence. In the 50 plus years since his death, the CPC has continued to lead the people of all our ethnic groups in a determined struggle that won victory in the new-democratic revolution against imperialism and feudalism and in socialist revolution and construc- tion, and that achieved the initial successes in socialist modernization that attracted the world’s attention. These 110 years were a period in which Chi- na experienced national and class struggle of a ferocity unprecedented in its history and society underwent a complete upheaval.</t>
  </si>
  <si>
    <t>Lu Xun</t>
  </si>
  <si>
    <t>Uses Lu Xun as a framework for before and after but really just PRC before and after</t>
  </si>
  <si>
    <t>page 158</t>
  </si>
  <si>
    <t>Lu was a great rep- resentative of the Chinese people and an immortal warrior who struggled indomitably for national and social liberation. His writings and thought are a spiritual heritage that will always retain their vitality and encourage the people to undertake historic new creative activities.</t>
  </si>
  <si>
    <t>Lu Xun as representative of China and contributions of his work to China</t>
  </si>
  <si>
    <t>Lu once used grief-stricken phrasing like “buffeted by endless storms,” “freezing cold-blanketed land,”” and “gaunt-faced commoners” to de- scribe the age in which he lived. After the Opium War, China was gradu- ally reduced to a semi-colonial, semi-feudal society. Nearly all the Western capitalist, imperialist powers participated in carving up the country and humiliating and exploiting the Chinese people. When Lu was 13 years old, the Sino-Japanese War of 1894-95 broke out. The next year, the Qing gov- ernment signed the humiliating Treaty of Shimonoseki. When he was 19, the Eight-Power Allied Forces attacked and seized Beijing, burning, killing and looting, and stopping at nothing. The next year, the Qing government signed the Treaty of 1901 with 11 Western countries. When Lu was 34, the government of the Northern Warlords signed the Twenty-one Demands with Japan, an action virtually tantamount to proclaiming the subjugation of China. Lu faced two kinds of historical facts: on the one hand, sover- eignty was forfeited, the country was disintegrating, and the people were dispossessed and plunged into suffering; and on the other hand, beginning with the Taiping Rebellion, and then followed by the Constitutional Re- form and Modernization Movement, the Yihetuan Movement, the Revolu- tion of 1911, the May 4th Movement, and especially the Great Revolution of KMT-CPC cooperation and the heroic struggle of the Communists after the revolution’s failure, the resistance of the Chinese people never flagged or faltered. Lu was the kind of great thinker and patriot who emerged in the struggle between light and darkness, between progress and regression, and between revolution and reaction who determined the fate of the Chinese nation.</t>
  </si>
  <si>
    <t>Traces Lu Xun's writings to describe the century of humiliation in some detail</t>
  </si>
  <si>
    <t>page 158-159</t>
  </si>
  <si>
    <t xml:space="preserve">All his life, Lu pursued truth and progress. He studied mining and medicine before finally taking up the pen as a sword. In his view, summon- ing to wakefulness the spirit of the people and remolding and improving their consciousness were urgently needed for national and social liberation. Like other progressive people of his age, he first turned his gaze toward the West, embracing the enlightenment thinking of Rousseau,’ Montesquieu, and their like and accepting the theory of evolution championed by Dar- win’ and Huxley.’ He was also influenced by Schopenhauer’ and Nietz- sche.’ </t>
  </si>
  <si>
    <t>Establishes Lu Xun as student of western philosophy</t>
  </si>
  <si>
    <t>page 159</t>
  </si>
  <si>
    <t xml:space="preserve">After numerous setbacks, particularly a review of the lessons of the failure of the Revolution of 1911, Lu finally freed himself from his indeci- sion and depression and gradually realized that the worldview of capitalism and its social and political programs could not save China. The victory of the Russian October Revolution and the rise of the Chinese proletarian revolutionary movement represented for him a dawn of hope. The First Revolutionary Civil War in China failed, and a large number of Com- munists and other revolutionaries were slaughtered, plunging the whole country into a period of white terror. Lu made repeated observations and comparisons, studied and pondered the situation for a long time, and when the revolution was at its nadir, stood up and joined the ranks of the proletariat. He firmly believed that “The future belongs solely to the ris- ing proletariat,”'” and likewise believed that the hopes of China and all of mankind were placed on the CPC led by Comrade Mao Zedong. He closely combined the worldview and methodology of Marxism and the revolution- ary spirit and firm stand of the proletariat with his deep understanding of Chinese society, his immense knowledge and his extensive fighting experi- ence to make a great contribution to criticizing the old culture and creating a new culture and became the commander of China’s cultural revolution. </t>
  </si>
  <si>
    <t>Establishes Lu Xun as a member of the proleteriat and working with the CCP and Mao as an intellectual worker</t>
  </si>
  <si>
    <t>Lu’s spirit is the crystallization of the spirit of the Chi- nese nation. Although he did not formally become a member of the CPC, he was its staunchest comrade-in-arms and a great communist. Comrade Mao said of Lu, “The chief commander of China’s cultural revolution, he was not only a great man of letters but a great thinker and revolutionary. Lu Hsun was a man of unyielding integrity, free from all sycophancy or obsequiousness; this quality is invaluable among colonial and semi-colonial peoples. Representing the great majority of the nation, Lu Hsun breached and stormed the enemy citadel; on the cultural front he was the bravest and most correct, the firmest, the most loyal and the most ardent national hero, a hero without parallel in our history. The road he took was the very road of China’s new national culture.”'' Lu is the pride of the Chinese nation, and he will forever live in the hearts of the Chinese people.</t>
  </si>
  <si>
    <t>Quotes from Mao's praise of Lu and posits that he was a symbol of the new nation</t>
  </si>
  <si>
    <t>Lu cursed the era in which the Chinese people were either slaves or worse than slaves. That time has long since passed, and the descendents of Runtu and Xianglin’s wife” have already become masters of their country and the creators of a new life. Our thriving socialist motherland has bid farewell to poverty and backwardness and is marching day by day toward prosperity and strength. Especially after the Third Plenary Session of the Eleventh Central Committee, by implementing the Party’s basic line of setting economic development as the central task, and upholding the Four Cardinal Principles and the reform and opening up policy, our country has considerably increased its overall strength, significantly improved the peo- ple’s material and cultural lives, and constantly improved and consolidated the socialist system.</t>
  </si>
  <si>
    <t>Uses Lu Xun as framing device for how much progress China has made from his time</t>
  </si>
  <si>
    <t>page 160</t>
  </si>
  <si>
    <t>Lu’s writings are an ideological treasure trove forever imparting to us wisdom and strength. As we face an intricate international situation and numerous difficult domestic tasks in development and reform, not only are people active on the cultural front bound in duty to study Lu and propa- gate his thinking, but the broad masses of workers, farmers and intellectu- als, as well as cadres working in all areas, also need to further study and foster Lu’s spirit.</t>
  </si>
  <si>
    <t>Stresses the need to study Lu at all levels in the future as an exemplar</t>
  </si>
  <si>
    <t>page 161</t>
  </si>
  <si>
    <t xml:space="preserve">Beginning in his youth, Lu expressed the noble ideal that, “I will of- fer my blood to the Yellow Emperor.”’ After he became a communist, he even more willingly gave his all to the cause of liberating the nation and society. He was merciless to the enemy but felt a genuine love for the motherland and its people. “Fierce-browed, I coolly defy a thousand point- ing fingers. Head bowed like a willing ox I serve the children.”'’ These oft- recited lines of Lu’s poetry mark a vivid expression of his patriotic spirit and noble character. </t>
  </si>
  <si>
    <t>Lu Xun as an exemplar of patriotism</t>
  </si>
  <si>
    <t>page 162</t>
  </si>
  <si>
    <t xml:space="preserve">His spirit of unconditional patriotism led him to turn his back on the feudal gentry class into which he was born, clearly see the weakness and vacillation of the Chinese bourgeoisie, and firmly believe that only the proletariat and social- ism could save the motherland. Lu embodied in his person the Chinese intellectuals’ noble temperament “to be above the power of riches and honors to make dissipated, of poverty and mean condition to make swerve from principle, and of power and force to make bow down,”'” combined with the glorious tradition of the Chinese people to never passively accept humiliation from foreign powers and to courageously fight for national honor. </t>
  </si>
  <si>
    <t>Behavior as patriotic Mencius, Book VI, “Teng Wen Gong,” Part II. The original text reads, “To dwell in the wide house of the world, to stand in the correct seat of the world, and to walk in the great path of the world; when he obtains his desire for office, to practise his principles for the good of the people; and when that desire is disappointed, to practise them alone; to be above the power of riches and honors to make dissipated, of poverty and mean condition to make swerve from principle, and of power and force to make bow down — these characteristics constitute the great man.”</t>
  </si>
  <si>
    <t>After Lu passed away, the people of Shanghai gave him a solemn funeral and people all over the country held commemorative services for him. A representative of the people of Shanghai covered his casket with a banner emblazoned with the three-character eulogy “the na- tion’s soul.” “The nation’s soul” — this is the most sincere and appropriate judgment by the Chinese people of their great representative</t>
  </si>
  <si>
    <t>Shanghai commeroration, ties to Jiang</t>
  </si>
  <si>
    <t>Lu Xun determination in face of setbacks, used to express setbacks in recent years for China</t>
  </si>
  <si>
    <t>Lu had not only a rock-firm standpoint, but also a broad mind and wide vision. Not only did he carry on the fine traditions of the Chinese nation, but he was also a reformer committed to innovation. He used his trenchant pen to castigate the imperialist lackeys and capitalist compradors who sold out their country while also firmly opposing those whose admira- tion of China’s splendid cultural traditions stood in the way of progress. He waged an uncompromising struggle to combat the trend toward total westernization, while also advocating widely assimilating the fruits of other cultures. He admired the bold vision that once propelled the Han and Tang dynasties to greatness, and advocated the policy of adopting beneficial for- eign practices. Translations constitute about one third of all his extant writ- ings. Throughout his career, he untiringly introduced outstanding foreign literary and theoretical writings to the Chinese public, particularly works that portrayed weak nations resisting foreign invasion and battling domestic oppression. He was a great writer who drew on the best from ancient and modern times and domestic and foreign sources, digested and integrated everything he read, and adapted it to his own purposes. He created numer- ous unique, original artistic characters tailored to portray a new way of life. This kind of spirit is applicable not only in literary and artistic creation, but also in many other areas. Today, while adhering to the Four Cardinal Principles, we must further deepen reform and open up more. We need to constantly expand economic and technological cooperation and cultural ex- changes with foreign countries, and strengthen friendly contacts with their people. To create a socialist economy, political system and culture with Chi- nese characteristics, we must be independent and self-reliant and actively assimilate all nutrients from foreign sources on that basis. In this respect, Lu’s legacy contains much that can give us profound inspiration.</t>
  </si>
  <si>
    <t>Lu Xun advocate of reform and ties current policies toward that objective in reform and opening up</t>
  </si>
  <si>
    <t>page 163</t>
  </si>
  <si>
    <t>From patriot to communist — this is the road that Lu as well as all other progressives in modern China took. In modern China, Communists are the most ardent patriots because Communist Party members represent the fundamental long-term interests of the overwhelming majority of the Chinese people and because only socialism can save China. During the democratic revolution, only the Communist Party could lead the people in an all-out struggle against imperialism and feudalism.</t>
  </si>
  <si>
    <t>Ties patriotism to communism in modern China</t>
  </si>
  <si>
    <t>Ties lack of sycophancy in Lu, praised by Mao, as key trait to resist western attempts to evolve China away from socialism with the aim of destroying China.</t>
  </si>
  <si>
    <t>Comrade Mao thought Lu’s being free from all sycophancy or obse- quiousness was the most valuable character trait a colonial or semi-colonial people can have. We should realize that it is also the most valuable charac- ter trait we can have today, a time when we have already achieved national independence and state sovereignty and are in the midst of focusing our strength on carrying out socialist modernization. International hostile forces have not ceased for a day inciting peaceful evolution toward capital- ism, assisted by bourgeois liberalization elements within China. This kind of hostile activity already poses a real threat to our country’s independence and sovereignty and to our modernization, reform and opening up. That is to say, peaceful evolution toward capitalism and bourgeois liberalization are intended not only to overthrow our socialist system — to get to the heart of the matter — their ultimate purpose is to strip us of our national indepen- dence and state sovereignty. Were the conspiracy of domestic and interna- tional hostile forces to succeed, we would lose not only the fruits of the socialist revolution and construction, but also the fruits of the democratic revolution, and not only would our march toward prosperity and national power be halted, but we would again sink into vassalage to the Western powers.</t>
  </si>
  <si>
    <t>We need to educate cadres, the masses and youth in the glorious example of Lu so that they will engrave in their minds the insults and humiliation the motherland suffered in the past, and the glorious history of generation after generation of courageous revolu- tionary fighters, and understand it was not easy to arrive at where we are today. We need to raise the people’s sense of ethnic self-respect and pride, strengthen their faith in socialism, and persuade them that contributing their all to promoting the motherland’s socialist modernization is the most glorious thing they can do, and that damaging the socialist motherland’s in- terests, dignity or honor is the most disgraceful thing they can do.</t>
  </si>
  <si>
    <t>Directly lays out the instrumental use of Lu Xun's memory of suffering and pride to motivate the masses</t>
  </si>
  <si>
    <t>Lu said that originally the earth had no roads to begin with, and that they were trampled out by human footsteps through the thornbrake. In building socialism with Chinese characteristics we are blazing a trail where no one has gone before. After more than ten years’ experience along this course, the CPC and the Chinese people firmly believe that we are on the right path. No matter how many difficulties and obstacles we encounter, we will unwaveringly follow this course. In the great cause of socialism with Chinese characteristics, we should work together in a down-to-earth manner, conscientiously hew our way through difficulties and constantly break new ground. This is the best possible way to com- memorate Lu Xun.</t>
  </si>
  <si>
    <t>page 163-164</t>
  </si>
  <si>
    <t>Lu Xun shows that one needs to trample new ground to make progress and that to honor him one should support the current program</t>
  </si>
  <si>
    <t>ON ETHNIC WORK</t>
  </si>
  <si>
    <t>Ethnic affairs have always been an important issue in our country’s revolution and construction. Since its founding, the CPC has recognized the importance of ethnic problems and actively sought the correct way to solve them. The birth of New China opened a new era in the history of our ethnic groups. Through decades of hard work, we have achieved great success in our ethnic work and accumulated much experience, which pro- vides a solid foundation for continuing to do this work well.</t>
  </si>
  <si>
    <t>Ethnic Groups</t>
  </si>
  <si>
    <t>Combines Marxist and Nationalist narratives here for progress of Ethnic groups under the pRC</t>
  </si>
  <si>
    <t>page 167</t>
  </si>
  <si>
    <t xml:space="preserve">In old China, the people of all our ethnic groups were severely op- pressed and exploited, and the masses of our ethnic minorities suffered the most. Our Party led the people of all ethnic groups in toppling the three big mountains of imperialism, feudalism and bureaucrat-capitalism, and together we founded the People’s Republic of China, completely abolished all the systems that had oppressed ethnic groups, and achieved equality among them. </t>
  </si>
  <si>
    <t>Oppression</t>
  </si>
  <si>
    <t>Posits that under old China ethnic groups were exploited and oppressed and that the PRC liberated them from those oppressive systems</t>
  </si>
  <si>
    <t>Argues for PRC taking pains to take into account and address greviances for ethnic groups</t>
  </si>
  <si>
    <t>page 167-168</t>
  </si>
  <si>
    <t>In the early days of the People’s Republic, work to investigate and identify the ethnic situation was done on a massive scale throughout the country. Tens of powerless ethnic minority groups whose existence had not been acknowledged before liberation were received as full members of China’s great family of ethnic groups. We also eliminated or changed place names and ethnic group names and other forms of ad- dress that were commonly used in old China but which are discriminatory or insulting to ethnic minorities. All ethnic groups’ religious beliefs and customs are fully respected. The people of all ethnic groups enjoy the democratic rights, freedoms and equal right to development that are laid out in the Constitution and laws. They all participate in the supervision of social affairs with a high level of political enthusiasm and sense of being masters of their country, and they participate as equals in discussing and deciding important matters of state.</t>
  </si>
  <si>
    <t>In old China, the economic and social development of ethnic minori- ties always lagged behind the rest of society. Some of them were still in the stage of feudal serfdom or even in a state of slavery, and more than ten of them had remnants of primitive communalism. After the founding of New China, our Party carried out broad consultation and adopted a variety of steps and measures to carry out democratic reform and socialist transformation in numerous ethnic autonomous areas in accordance with the wishes of the ethnic minority people and on the basis of the coexis- tence of a multiplicity of social forms. It eliminated the problems of class Oppression and exploitation within ethnic minority groups and instituted a socialist system. Many ethnic minority groups with a low level of devel- opment leapfrogged several stages of social development and made re- markable social progress. This was a great watershed in China’s history of ethnic development.</t>
  </si>
  <si>
    <t>Ethnic groups</t>
  </si>
  <si>
    <t>Describes condition of ethnic groups in Marxist developemental terms of feudal or slavery states</t>
  </si>
  <si>
    <t>page 168</t>
  </si>
  <si>
    <t>Lays out development in autonomous regions over the past 40 years</t>
  </si>
  <si>
    <t>page 169</t>
  </si>
  <si>
    <t>pages 168-169</t>
  </si>
  <si>
    <t>For the last 40 years, and especially since the beginning of reform and Opening up, great changes have occurred in economically backward ethnic autonomous areas. In 1990, the gross output value for both industrial and agricultural production in ethnic autonomous areas reached 227.3 billion yuan, 9.8 times greater than in 1952, including a 46.3-fold increase in in- dustrial production. Combined urban and rural retail sales reached 78.1 billion yuan, 43 times greater than in 1952. From 1980 to 1990, the GNP of the five autonomous regions increased by 140%. More than 40 years of development work have noticeably transformed backward agricultural and pastoral sectors in ethnic autonomous areas.. . . The oral and written languages of ethnic minorities are respected and preserved, and their outstanding cultural tra- ditions are being drawn upon and carried forward. There are more than 200 newspapers and periodicals published in minority languages across the country. Many more ethnic autonomous areas now have radio and television reception than ever before. China National Radio and local ra- dio stations broadcast in 21 minority languages every day. . . . in ethnic autonomous areas, and the num- ber of hospital beds in use there increased 23.5-fold from 1952 to 1990. Ethnic minority sports have developed vigorously, and the fitness level of ethnic minority people has improved considerably.</t>
  </si>
  <si>
    <t>For more than 40 years, the people of all ethnic groups have been unit- ed as one and have worked side by side to make enormous contributions to promoting national unity, stability and prosperity. The great unity among all our ethnic groups has been put through numerous severe tests. No matter what radical changes took place abroad or disturbances occurred at home, our ethnic groups lived together in harmony, helped each other, and shared each other’s hardships and dangers, fully embodying the great cohesiveness of the Chinese nation. We can proudly say that the great unity of China’s ethnic groups is firm, and this provides an important guarantee for our country’s economic development, social progress and political stability.</t>
  </si>
  <si>
    <t>Unity despite issues</t>
  </si>
  <si>
    <t>The most basic reason China has achieved such great success in its eth- nic work is that our Party has always integrated the basic tenets of Marxism with the concrete realities of our ethnic groups; adhered to the principle of ethnic equality, unity and mutual assistance; perseveringly implemented the system of regional ethnic autonomy; built socialism to promote the prosperity of all ethnic groups; and solved ethnic problems by taking the correct path with Chinese characteristics. Our past success and experience were hard won. During the long period of revolution and construction, the older generation of proletarian revolutionaries, including comrades Mao Zedong, Zhou Enlai, Liu Shaoqi, Zhu De and Deng Xiaoping, made great contributions to resolving China’s ethnic problems, establishing and devel- oping socialist ethnic relations, and developing a Marxist theory of ethnic relations, and the product of their work is a treasure trove of intellectual wealth. We must unwaveringly carry forward the work the older genera- tion of proletarian revolutionaries undertook to benefit the cause of ethnic unity and progress.</t>
  </si>
  <si>
    <t>Credits Marxism and figures from the older generation as responsible for the progress</t>
  </si>
  <si>
    <t>page 170</t>
  </si>
  <si>
    <t>page 171</t>
  </si>
  <si>
    <t>he development of history shows that if a country is united and there is ethnic unity, then the government is effective, the people are harmonious and all undertakings flourish; and that if a country is split and there is eth- nic strife, then the country’s sovereignty and the people’s lives are in jeop- ardy. Comrade Mao long ago pointed out, “The unification of our country, the unity of our people and the unity of our various nationalities — these are the basic guarantees for the sure triumph of our cause.”’ We must do our ethnic work still better, and consolidate and develop social stability and ethnic harmony to provide a powerful guarantee for our socialist modern- ization, reform and opening up.</t>
  </si>
  <si>
    <t>Unity</t>
  </si>
  <si>
    <t>Credits unity as guarnateeing success and qutoes Mao to support</t>
  </si>
  <si>
    <t>page 172</t>
  </si>
  <si>
    <t>During the past several decades, the state and ethnic autonomous areas have undertaken energy, transportation and other infrastructure projects and launched a significant number of industrial and mining enterprises and economic undertakings in order to exploit the rich natural resources in ethnic autonomous areas and develop their economies. This has had a great impact on improving conditions in those areas and helping ethnic minorities develop. However, some large and medium-sized enterprises are not sufficiently coordinated with the development of the local economies and ethnic minorities. From now on, we need to help ethnic autonomous areas develop industrial and communications enterprises and production of agricultural and sideline products in a purposeful way to stimulate the areas’ development and the people’s prosperity.</t>
  </si>
  <si>
    <t>Industrial development</t>
  </si>
  <si>
    <t>Notes some issues with developmental projects in the past decades and need to better coordinate with local groups</t>
  </si>
  <si>
    <t>page 174</t>
  </si>
  <si>
    <t>For more than 40 years, thousands upon thousands of cadres, workers, intellectuals, and PLA members of the Han ethnic group have answered the call of the Party to move to ethnic autonomous areas to work and live, where they have blended in with the local people and developed close ties with them. They dedicated their youth and their strength and made great contributions to the development of the ethnic minorities there and the prosperity of those areas, and the people of all ethnic groups there will never forget this. In the future, the state will continue to train outstanding Han personnel and transfer them to ethnic autonomous areas. People from the Han ethnic group and from ethnic minorities need to continue to carry on the fine traditions of respecting and learning from each other, work hard together with a common purpose, and make greater contributions to the prosperity and development of ethnic minorities and ethnic autono- mous areas.</t>
  </si>
  <si>
    <t>Han migration</t>
  </si>
  <si>
    <t>Credits Han migration to develop ties to autonomous region</t>
  </si>
  <si>
    <t>page 178</t>
  </si>
  <si>
    <t xml:space="preserve">Ethnic minority cadres have extensive and intimate relations with other members of their ethnic group, and they are the key to doing the Party’s ethnic work well. The situation of these cadres is an important yardstick for measuring the development level of their ethnic group. The number of ethnic minority cadres has increased from a little more than 10,000 in 1950 to 2.6 million today, and they constitute a large force working in many areas, including Party affairs, government, the economy, education, science and technology, culture and health. </t>
  </si>
  <si>
    <t>Traces the change in ethnic participation in the CCP</t>
  </si>
  <si>
    <t>page 179</t>
  </si>
  <si>
    <t>China has always been a unified, multiethnic country, and through its long course of historical development, it has undergone a lengthy process of tempering during which the Chinese nation with its strong internal co- hesiveness came into being. There are essentially three bonds tracing back Over many centuries that bind our country’s ethnic groups into a large, united family: first, our country has a long history of unification; second, ethnic groups are bound in economic and cultural relations of mutual de- pendence; and third, they have forged unbreakable bonds with each other through many decades of resistance against foreign aggression and com- mon revolutionary struggle throughout the history of modern China</t>
  </si>
  <si>
    <t>Multiethnic</t>
  </si>
  <si>
    <t xml:space="preserve">Establishes China with a long history as a mutliethnic state with shared struggle in the modern period </t>
  </si>
  <si>
    <t xml:space="preserve">After the founding of New China, we established socialist ethnic relations based on equality, unity and mutual assistance and included them in the Constitu- tion and the Law on Regional Ethnic Autonomy. Not long ago, establishing and developing socialist ethnic relations based on equality, mutual assis- tance, unity, cooperation and common prosperity was made an important principle in building socialism with Chinese characteristics at the Seventh Plenary Session of the Thirteenth Central Committee and the Fourth Ses- sion of the Seventh NPC in accordance with the spirit of the Constitution, the development of events and the hopes of all ethnic groups. </t>
  </si>
  <si>
    <t>PRC redefines relations with ethnic groups and enshrines it in the constitution</t>
  </si>
  <si>
    <t xml:space="preserve">In order to preserve the unity of the motherland, we must carry on a resolute struggle against the small number of ethnic separatists. In modern Chinese history, ethnic separatist activities have always been instigated by invasive foreign forces, and ethnic separatists have always been collabora- tors cooperating with the invasive foreign forces to sever border areas from the country. They were criminals to the nation and their own kind, who sold out both their motherland and their own ethnic group. We need to rely on the people of all ethnic groups to firmly oppose and expose the evil attempts of the secessionist forces advocating Taiwan independence to sever Taiwan from China. We must be vigilant against and oppose the in- ternational political forces that support Chinese separatists who flee over- seas and use Pan-Islamism, Pan-Turkism® or some other cause to fan the flames of separatism in certain parts of China. </t>
  </si>
  <si>
    <t>Seperatism</t>
  </si>
  <si>
    <t>page 180</t>
  </si>
  <si>
    <t>Calls out seperatists as traitors and criminals and pays special attention to Taiwan and Islamic/Turkish elements and states they are instigated by foreign elements seeking to break up and exploit China</t>
  </si>
  <si>
    <t xml:space="preserve">Here, I want to draw partic- ular attention to the situation in Tibet. Tibet has been a part of China since ancient times. This is an incontrovertible historical fact. Since the peaceful liberation of Tibet, the people of all ethnic groups there, the majority of whom are Tibetans, have enjoyed the rights of political, economic and cul- tural equality, and the serfs have become masters of their own affairs. The state has not only given Tibet a considerable amount of economic support but also adopted many preferential policies that helped the people of all ethnic groups in Tibet develop the economy, culture and education with great success. This 1s something all unbiased observers agree on. However, a handful of separatists who are blind to history and reality have never ceased in their efforts to split Tibet off from the motherland. They collab- orate with international hostile forces, foment disturbances and even riots in China and undermine the stability and unity of Tibet under the cloak of religion and in the name of democracy, freedom, human rights and na- tionalism. Abroad they fabricate all kinds of baseless stories to hoodwink uninformed people and the international community, and they invented the so-called Tibet question, which they try to turn into an international issue. The 1.1 billion Chinese people of all ethnic groups, including our Tibetan compatriots, firmly oppose their betrayal of their ethnic group and their efforts to split the country. At the same time, I want to reiterate here that if the Dalai Lama’ abandons his advocacy of Tibet independence and stops his efforts to split the country, we will welcome his return to the moth- erland. However, we will not allow him to promote independence, semi- independence or covert independence. </t>
  </si>
  <si>
    <t>Claims Tibet to be a part of China since ancient times and that seperatists led by the Dalai Lama</t>
  </si>
  <si>
    <t>page 180-181</t>
  </si>
  <si>
    <t>The Party uses Marxism-Leninism and Mao Ze- dong Thought to view and address ethnic problems, and through decades of practice it has formulated a series of basic standpoints and policies, the most important of which are: The birth, development and withering away of an ethnic group is a long historical process, and ethnic problems will thus continue to exist for a long time. The stage of socialism is one in which all ethnic groups prosper together, and the factors ethnic groups have in common are constantly increasing; however, ethnic groups will continue to have unique traits, and differences between ethnic groups will continue to exist. Ethnic problems are just one aspect of overall social problems and can gradually be solved only in the course of solving social problems as a whole. At present, our country’s ethnic problems can only be gradually solved through progress in our common socialist cause. All our ethnic groups contribute to the civilization of the motherland and deserve equal treatment no matter how large their population is, how long their history is or how developed they are.</t>
  </si>
  <si>
    <t>Frames Ethnic problems in marxist terms where they will eventually fade as part of a historical developmental process</t>
  </si>
  <si>
    <t>page 182</t>
  </si>
  <si>
    <t>DO A GOOD JOB GUIDING, PRESERVING AND UNLEASHING THE ENTHUSIASM OF CADRES AND THE MASSES</t>
  </si>
  <si>
    <t>CONCERNING CHINA’S ESTABLISHMENT OF A SOCIALIST MARKET ECONOMY</t>
  </si>
  <si>
    <t>page 188</t>
  </si>
  <si>
    <t xml:space="preserve">Concerning the proposition that there is also planning under capital- ism, Engels also started to become aware of this late in life. In his 1891 cri- tique of the German Social Democratic Party’s draft program, he pointed out that the appearance of capitalist trusts puts an end to planlessness in production. He said of the draft program, “‘The planlessness rooted in the nature of capitalist private production’ needs considerable improvement.”” </t>
  </si>
  <si>
    <t>Uses Engels observation of planned economic elements in capitalism to show compatibility</t>
  </si>
  <si>
    <t>page 189</t>
  </si>
  <si>
    <t>n April 1917, Lenin pointed out that World War I had stepped up the de- velopment of capitalism into imperialism and that monopoly, in general, had evolved into state monopoly.” Thus, capitalism “is now evolving direct- ly into its higher, regulated form.”” Lenin also said, “... to describe capital- ism as something that ‘is distinguished by its planlessness’ and to overlook the role played by the trusts was unsatisfactory.” I am quoting here from Engels and Lenin because I want you to pay greater attention to studying how the capitalist economy changed in the course of its development so you can better distinguish the characteristics of capitalism which are part of its basic nature and those which are not.</t>
  </si>
  <si>
    <t>Lenin's obserations on the development of imperial and centrally managed economy as a development extension of high capitalism</t>
  </si>
  <si>
    <t>In the 1930s, after the appearance of Keynesianism,’ Western capitalist countries increased their intervention in economic activities, that 1s, they significantly increased macro-control over the economy. Keynes stressed managing the aggregate demand of all of society, particularly by using fis- cal policy to regulate demand. This played an important role in delivering Western countries from the Great Depression of the 1930s. In addition, Keynesianism and post-Keynesianism® stressed using the progressive in- come tax, inheritance tax and gift tax to redistribute income. This shows that in Western capitalist economies, a certain amount of planning and regulation occurs at the macroeconomic level in addition to the increased level of planning within enterprises.</t>
  </si>
  <si>
    <t>Keynesian</t>
  </si>
  <si>
    <t>Uses history of Keynes and Great depression to show redistribution in capitalist systems as a control mechanism</t>
  </si>
  <si>
    <t xml:space="preserve">After World War II and especially since the 1960s, with the deepen- ing of the inherent problems in capitalism and the rapid development of science and technology, a number of developed Western countries formulated and implemented various kinds of macroeconomic plans. For example, Japan adopted a series of nine economic development plans, and France adopted a series of ten such plans. All this goes to show that many capitalist countries exercise planning and control over economic activities. Therefore, we can no longer continue to use our old pattern of thinking that assumes that planning is a unique characteristic of socialism. </t>
  </si>
  <si>
    <t>Central Planning</t>
  </si>
  <si>
    <t>Argues that recent history in the west show that capitalism is not free flowing but controlled and directed by state policy</t>
  </si>
  <si>
    <t>ACCELERATE ECONOMIC DEVELOPMENT OF THE YANGTZE RIVER DELTA AND VALLEY</t>
  </si>
  <si>
    <t>ACCELERATE REFORM, OPENING UP AND MODERNIZATION AND ACHIEVE GREATER SUCCESS IN BUILDING SOCIALISM WITH CHINESE CHARACTERISTICS</t>
  </si>
  <si>
    <t>In the history of our Party, the first generation of central leadership, with Comrade Mao Zedong at the core, led the whole Party and the people of all our ethnic groups, first in the long, triumphant struggle of the new- democratic revolution, and then in the effort to establish the basic system of socialism and to liberate and develop the productive forces. The semi- colonial and semi-feudal China of the past, which for over a hundred years had suffered from foreign invasion, bullying and insult, has been trans- formed into a new and independent socialist China in which the people are the masters. This revolution, the greatest in China’s history, ushered in a new era in the annals of our country</t>
  </si>
  <si>
    <t>Credits Mao and first generation for ending the Century of Humiliation and establishing construction</t>
  </si>
  <si>
    <t>page 200-201</t>
  </si>
  <si>
    <t>The second generation of the central leadership, with Comrade Deng at the core, led the Party and the people in another great revolution, the goal of which is to further liberate and develop the productive forces through a protracted struggle, in order to turn our underdeveloped social- ist country into a prosperous, strong, democratic, culturally advanced and modern socialist country, and thus fully demonstrate the superiority of socialism in China. This new revolution is based on our earlier revolution- ary victory and on our great achievements in socialist construction, and it is being carried out step by step and in good order under the leadership of the Party. This revolution is not intended to change the nature of our socialist system, but rather to improve and develop it. It is no minor patch- ing-up of the old economic system, but a fundamental restructuring of the economy. The old economic system has its historical origins and has played an important and positive role. However, as conditions have changed, it has become less and less suitable to the requirements of modernization. The most profound change brought about by the reform in the last 14 years is that many ideological and structural shackles have been shaken off.</t>
  </si>
  <si>
    <t>Second generation</t>
  </si>
  <si>
    <t>Frames the efforts fo the second generation in relation to the first, as an important evolution and one of equal historical importance</t>
  </si>
  <si>
    <t>page 201</t>
  </si>
  <si>
    <t>Our Party also resolved certain major historical issues involving right and wrong. A series of measures were taken to redress injustices and wrongly decided cases, and various policies were carried out to strengthen Party unity and mobilize all positive elements. At its Sixth Plenary Session, the Eleventh Central Committee adopted a resolution clarifying certain questions in the history of the Party since the founding of the People’s Republic. In that resolution, it fundamentally condemned the Cultural Revolution and rejected the doctrine of continued revolution under the dictatorship of the proletariat. At the same time, it strongly condemned the erroneous ideological tendency to completely negate Comrade Mao’s contributions and Mao Zedong Thought, defended Comrade Mao’s place in Chinese history, and reaffirmed the value of Mao Zedong Thought as a guide to action. As the domestic situation develops and the international situation changes, the courage and farsightedness of the Party in adopting this momentous resolution are becoming more and more evident.</t>
  </si>
  <si>
    <t>6th plenary 11th Congress</t>
  </si>
  <si>
    <t>Notes the review of party history in 1982 and some adjustments made there</t>
  </si>
  <si>
    <t>page 203</t>
  </si>
  <si>
    <t>There are still many difficulties to be overcome and many problems to be solved, and the people still have many objections to and are dissatisfied with certain aspects of our work. But in general the whole Party and the entire country agree that in these 14 years we have genuinely concentrated on socialist modernization, raised the people’s standard of living more rapidly than in any other comparable period, ushered in a new period of history, and made achievements that have attracted world attention. This has won the Party the support of the masses.</t>
  </si>
  <si>
    <t>New period in history</t>
  </si>
  <si>
    <t>Identifies the Reform and opening up period as a new and separate phase of history</t>
  </si>
  <si>
    <t>page 207</t>
  </si>
  <si>
    <t>The fundamental reason our Party was able to accomplish so much in 14 years is that it has always integrated the basic tenets of Marxism with the concrete realities of China and has gradually formulated and developed the theory of building socialism with Chinese characteristics. During the century and a half since the publication of The Communist Manifesto, the victories of the Russian October Revolution, the Chinese revolution and revolutions in other countries have shown that, under the leadership of the proletariat, the people can indeed successfully seize political power. Tre- mendous achievements have been made, and much has been learned about how to build socialism. Nevertheless, the issue of building socialism still needs further exploration. Indeed, in view of the drastic changes that have taken place internationally in recent years, it calls for profound study.</t>
  </si>
  <si>
    <t xml:space="preserve">Marx </t>
  </si>
  <si>
    <t>Traces major achievements in Communist revolutions over past 150 years and includes China among them as evidence for how the proletariate can succeed in seizing power</t>
  </si>
  <si>
    <t>Socialism with Chinese Characteristics</t>
  </si>
  <si>
    <t>page 208</t>
  </si>
  <si>
    <t>With regard to the external conditions for socialist development, peace and development are the themes of today’s world. We must adhere to an independent foreign policy of peace and strive to create a favorable inter- national environment for our modernization drive. Opening up is indis- pensable to reform and economic development. We also need to develop socialism by absorbing and utilizing the advances made by all other coun- tries, including developed capitalist countries. A closed-door policy can only perpetuate backwardness.</t>
  </si>
  <si>
    <t>page 209</t>
  </si>
  <si>
    <t>page 210</t>
  </si>
  <si>
    <t xml:space="preserve">Left” ideas have deep roots in the history of our Party. Their expo- nents sound very revolutionary; they try to intimidate people by pinning political labels on them, as if being more “Left” means being more revo- lutionary. Most of the mistakes that were made in the course of building socialism during the 20 years, beginning in 1957, were “Left” in nature. It is likewise “Left” tendencies that present the chief obstacle to our efforts to open a new path through reform and opening up and break free of the fetters that hinder the development of the productive forces. Now we are making it clear that we must guard not only against Right tendencies, but also and primarily against “Left” ones, in order that all our Party members, especially leading cadres, will take the lessons of the past to heart and apply them to the present realities and to their own thinking and work. </t>
  </si>
  <si>
    <t>Left Deviations</t>
  </si>
  <si>
    <t>Associates critics of Reform and Opening up with those that supported major errors from 1957-1977, namely Culturla revolution and great leap forward</t>
  </si>
  <si>
    <t>page 212</t>
  </si>
  <si>
    <t>Modern Chinese history and the realities of the present-day world show that as long as a country is economically backward, it will be in a passive position and under the control by others. Nowadays, competition among countries is, in essence, a contest over national strength based on economic, scientific and technological strength.</t>
  </si>
  <si>
    <t>Modern Chinese History</t>
  </si>
  <si>
    <t>Adopts a realist IR theory of competition between states espeically economic</t>
  </si>
  <si>
    <t>page 213</t>
  </si>
  <si>
    <t xml:space="preserve">The world today is in a period of historic change. The bipolar struc- ture has come to an end, forces are disintegrating and recombining, and the world is developing in the direction of multipolarization. The forma- tion of a new structure will be a long and complex process. For a relative- ly long time to come, it will be possible to secure a peaceful international environment and avert a new world war. </t>
  </si>
  <si>
    <t>multipolarity</t>
  </si>
  <si>
    <t>page 232</t>
  </si>
  <si>
    <t>Peace and development remain the two themes in the world today. Development demands peace, and peace cannot be maintained without development. Hegemonism and power politics have always been the main obstacles to peace and development. World development based on the poverty and backwardness of developing countries cannot be sustained in the long term. The drastic changes and turmoil of the international situa- tion have helped awaken the people of the world. In developing countries that share bitter historical experiences, the trend toward safeguarding independence and sovereignty and seeking solidarity and cooperation is gaining momentum. The world yearns for peace, countries need to de- velop, society requires progress, economies have to flourish, and living standards must improve. These have become universal demands of people throughout the world.</t>
  </si>
  <si>
    <t>Peace and Development</t>
  </si>
  <si>
    <t>Further elucidates the trend toward peace and development as a universal goal</t>
  </si>
  <si>
    <t>pages 232-233</t>
  </si>
  <si>
    <t xml:space="preserve">China has always pursued an independent foreign policy of peace, whose basic objectives are to preserve our independence and safeguard our sovereignty while furthering world peace and development. We will never yield to any outside pressure on issues touching upon our national interests and sovereignty. </t>
  </si>
  <si>
    <t>Argues PRC has always pursued a policy of peace and indepnednece for itself</t>
  </si>
  <si>
    <t>page 233</t>
  </si>
  <si>
    <t>The world is diverse, and differences of all kinds exist among coun- tries. The peoples of all countries are entitled to select the social systems and paths of development that suit their specific conditions. All countries, whether big or small, strong or weak, rich or poor, should participate in international affairs as equal members of the international community. All countries should respect each other, seek common ground while putting aside differences, treat each other as equals, and live together in amity. Dif- ferences and disputes arising between countries should be resolved peace- fully through negotiation in compliance with the United Nations Charter and the norms of international law, and force or the threat of force should not be used. Hegemonism and power politics, where a few countries domi- nate and manipulate international affairs, are untenable. The establishment of a new international order is a long-term undertaking, and the Chinese people, together with all other peoples of the world, will work tirelessly to accomplish it.</t>
  </si>
  <si>
    <t>Democratizatio of international relations</t>
  </si>
  <si>
    <t>page 234</t>
  </si>
  <si>
    <t>China is a developing country. A key element of our foreign policy is to stiffen our solidarity and cooperation with other third world countries. China and the other developing countries will, as always, support each other in safeguarding their independence and sovereignty, and will increase their economic and cultural exchanges. China has become an observer at the Non-aligned Movement’ and has established close ties with the Group of 77° as well. We will further enhance our cooperation with them.</t>
  </si>
  <si>
    <t>Developing Country</t>
  </si>
  <si>
    <t>Establishes China as a member of the third world and associated with the non-aligned movement</t>
  </si>
  <si>
    <t xml:space="preserve">The founding of the People’s Republic of China put an end to the Chinese people’s long and wretched history of suffering from aggression, oppression, bullying and humiliation, and it fundamentally improved the human rights situation in China. The people have become the masters of the country and have been steadily building new lives. </t>
  </si>
  <si>
    <t>Credits the PRC with ending the century of humilation</t>
  </si>
  <si>
    <t>page 235</t>
  </si>
  <si>
    <t>Historical experience tells us that whenever any country encroaches upon the independence and sovereignty of others or interferes in their internal affairs on any pretext, or whenever any big, powerful or wealthy country coerces, humiliates and intimidates countries that are small, weak or poor, those actions are condemned. Any country that overreaches itself or rides roughshod over others will be denounced by the peoples of the world. A just cause enjoys abundant support, while an unjust cause finds little. Justice is always invincible.</t>
  </si>
  <si>
    <t>Sovereignty</t>
  </si>
  <si>
    <t>Posits that interfering in domestic matters for other countries leads to condmenation in the intenational community</t>
  </si>
  <si>
    <t>For more than seven decades the CPC has united with the Chinese people of all ethnic groups and led them in overcoming difficulties and hardships, thereby fundamentally changing their status, the direction of Chinese history and the face of Chinese society. Since the Third Plenary Session of the Eleventh Central Committee, it has led the people in com- prehensively creating a new situation of reform, opening up and modern- ization. The great, glorious and correct CPC, which led the people to victory in the revolution, can also lead them to triumph in reform and economic development. Any viewpoints or actions that cast doubt on, weaken or negate the Party’s position in power and its leading role are entirely wrong and extremely harmful.</t>
  </si>
  <si>
    <t>CCP Primacy</t>
  </si>
  <si>
    <t>Establishes the CCP as representative of the people and only entity that can represent them in China's government</t>
  </si>
  <si>
    <t>page 236</t>
  </si>
  <si>
    <t>Taiwan is an integral part of the sacred territory of China. We strongly oppose the notions of “two Chinas,” “one China, one Taiwan,” and “one country, two governments” in any form and any acts calculated to bring about the independence of Taiwan.</t>
  </si>
  <si>
    <t>Posits Taiwan as an integral part of China</t>
  </si>
  <si>
    <t>page 243</t>
  </si>
  <si>
    <t>Socialism is a completely new social system in the history of mankind. It is an inevitability that it will supplant capitalism; this is the general trend of social and historical development. Any new social system, as it is gen- erated, consolidated and developed, invariably follows a tortuous course involving a succession of struggles and sacrifices, victories and setbacks. Communists and the masses will surely be tempered in this process, draw lessons from the experience and push socialism in a healthy direction of development. Socialism is flourishing in China thanks to the united efforts of all the Party members and the people of all our ethnic groups. China is a vast country with 1.1 billion people, and the CPC is a grand party with 50 million members. There is no doubt that the vigorous development of socialism with Chinese characteristics will make an important contribution to socialism and to human progress worldwide.</t>
  </si>
  <si>
    <t>Socialism developmoent</t>
  </si>
  <si>
    <t>Posits ups and downs for socialism as it is a new system but credits its impact on China</t>
  </si>
  <si>
    <t>page 244</t>
  </si>
  <si>
    <t>CONSTANTLY INNOVATE AND KEEP UP WITH THE TIMES</t>
  </si>
  <si>
    <t>GIVE HIGH PRIORITY TO PROBLEMS FACING AGRICULTURE, RURAL AREAS AND FARMERS</t>
  </si>
  <si>
    <t>China (Wuhan)</t>
  </si>
  <si>
    <t>Agriculture</t>
  </si>
  <si>
    <t>Establishes that agriculture is key to stability in Chinese history</t>
  </si>
  <si>
    <t>pages 248-249</t>
  </si>
  <si>
    <t>China is a vast country with a large population, 73% of whom live in the countryside. There are many sayings from our history that attest to the importance of agriculture, for example: “Food is the first necessity of man,” “When hands are filled with grain, then hearts are freed from fear,” and “If people have adequate food and clothing, they will be at peace.” If agriculture continues to develop, farmers’ enthusiasm increases and every- one has enough to eat, then affairs of state and society will all run smooth- ly. This is one of the basic lessons we have learned in ruling the country.</t>
  </si>
  <si>
    <t>Agriculture is the foundation of the national economy, and rural stabil- ity is the foundation of the stability of our society as a whole. The issue of farmers has always been a fundamental issue affecting China’s revolution, construction and reform. This is the important guiding ideology formulat- ed by our Party through long experience for tackling the issues associated with agriculture, rural areas and farmers.</t>
  </si>
  <si>
    <t>Establishes the importance of agriculture work in all three stages of Chinese Communist history</t>
  </si>
  <si>
    <t>page 249</t>
  </si>
  <si>
    <t>The principle that agriculture is the foundation is a basic tenet of Marxism and accords with China’s basic conditions. Marx said that people need to solve the problems of food, clothing, housing and transportation before they can turn their attention to other matters. Ensuring that they have the most basic means of livelihood is a prerequisite and foundation for people to engage in other social programs and creative labor.</t>
  </si>
  <si>
    <t>Paraphrases from Marx on the importance of farming for the revolution</t>
  </si>
  <si>
    <t>Historical facts teach us that whenever our Party handles farmers’ is- sues well; adopts correct policies; safeguards farmers’ interests; and arouses their enthusiasm, initiative and creativity, the worker-farmer alliance be- comes stronger and revolution, construction and reform proceed smoothly and progress vigorously. During the democratic revolution, our Party fought in rural areas for a long time, relied heavily on the participation and support of peasants, and ultimately prevailed in the new-democratic revo- lution by taking the path of encircling the cities from rural areas. Today, as we engage in reform, opening up and socialist modernization, we stand in ever greater need of widespread participation by and support from the ru- ral population, and it is thus even more necessary for us to make full use of their enthusiasm, initiative and creativity and to constantly consolidate and expand the worker-farmer alliance. Otherwise, achieving victory in reform, opening up and socialist modernization will be impossible. The novel and magnificent experience we have undergone over the past 14 years fully confirms this point.</t>
  </si>
  <si>
    <t>Farmers</t>
  </si>
  <si>
    <t>Unity between farmers and the party create progress</t>
  </si>
  <si>
    <t>page 251</t>
  </si>
  <si>
    <t>Historical facts teach us that whenever we attend closely to agricul- ture and rural work, agriculture and the rural economy are in good shape, the entire national economy experiences steady, balanced growth, and the country and people enjoy relatively good times. After the Third Plenary Session of the Eleventh Central Committee, the household contract sys- tem with remuneration linked to output was instituted in rural areas; this further liberated rural productive forces and stimulated an unprecedented growth of agriculture and the rural economy.</t>
  </si>
  <si>
    <t>When agriculture is paid attention to, the country prospers</t>
  </si>
  <si>
    <t>Historical facts also teach us that whenever we neglect farmers’ inter- ests and pay insufficient attention to agriculture and rural work, agricul- ture and the rural economy slump, the entire national economy is unstable or even mired in difficulties, and the country and people experience difficulties.</t>
  </si>
  <si>
    <t>Inverse of previous statement</t>
  </si>
  <si>
    <t>page 252</t>
  </si>
  <si>
    <t>We need to establish a reserve system for important agricultural products, especially grain and cotton. Here, I particularly want to discuss grain reserves. China has always had a tradition of storing grain as insur- ance against crop failure. Since the Han Dynasty [206 BC-220 AD], in periods when the country flourished, the rulers always set up official gra- naries’ to keep supplies steady. Our country has a large population and frequently experiences natural disasters, so the best policy is to have grain in storage to deal with emergencies.</t>
  </si>
  <si>
    <t>Han Dynasty</t>
  </si>
  <si>
    <t>Evokes the long standing practice of grain reserves to ovecome times of difficulty</t>
  </si>
  <si>
    <t>page 262</t>
  </si>
  <si>
    <t>THE INTERNATIONAL SITUATION AND OUR MILITARY STRATEGIC PRINCIPLE</t>
  </si>
  <si>
    <t xml:space="preserve">The world is now in a historic period of great change. In general, the present international situation is favorable for China’s development. To begin with, for a long time to come, it will be possible to secure a peaceful international environment and avert a new world war. This is an extremely important strategic judgment and a prerequisite for us to concen- trate our efforts on economic development. </t>
  </si>
  <si>
    <t>Secure International environment</t>
  </si>
  <si>
    <t>Frames historical period as currently peaceful avoiding world war</t>
  </si>
  <si>
    <t>page 269</t>
  </si>
  <si>
    <t>Deng</t>
  </si>
  <si>
    <t>Uses Deng and Marxist framework to determine that hegemony produces conflict and as it is now moving to multi-poliarty risk of conflict has decreased</t>
  </si>
  <si>
    <t xml:space="preserve">omrade Deng, with the farsighted wisdom of a great strategist, creatively used the Marxist stand, viewpoint and method to correctly make a clear distinction between the forces of war and peace, carried out a dialectical investigation of their contradictory movements, scientifically predicted the direction in which the international situation would develop, demonstrated that hegemonism is the root cause of contemporary wars, and made his famous judgment that, although the threat of war still exists, it may be deferred if we do our work well. At the time, the basis for this judgment was, “The world forces for peace are growing faster than the forces for war.” </t>
  </si>
  <si>
    <t>pages 269-270</t>
  </si>
  <si>
    <t xml:space="preserve">Since the founding of the People’s Republic, our army has always fol- lowed a military strategic principle of active defense. In these new histori- cal conditions, what kind of military strategic principle should we actually implement? We believe that we need to continue to carry out a principle of active defense. </t>
  </si>
  <si>
    <t>Active Defense</t>
  </si>
  <si>
    <t>Establishes Active Defense as the strategic framework for the PLA since the PRC founding</t>
  </si>
  <si>
    <t>page 273</t>
  </si>
  <si>
    <t xml:space="preserve">First, we must take Mao Zedong’s military thinking and Comrade Deng’s thinking on army building in the new period as our basic guide. This is the theoretical cornerstone and ideological foundation for executing a military strategic principle of active defense in the new cir- cumstances. Mao Zedong’s military thinking is the product of integrating Marxist military theory with the practical military experience of the Chi- nese revolution, and it is a system of military science that incorporates the best military thinking from ancient and modern times both in China and abroad. Our glorious military history tells us that Mao Zedong’s military thinking is the foundation of our army and the key to victory. Comrade Deng is the chief architect of China’s socialist reform, opening up and modernization, as well as the chief architect of army building and reform in the new period. At the same time as he planned the entire country’s re- form, opening up and economic development, he also drew up a blueprint for army building in the new period. Beginning in the 1970s, he creatively employed the Marxist stand, viewpoint and method with great strategic insight, a realistic and scientific attitude, and great courage and resourceful- ness to expound a series of scientific theses on the problems of war and peace under present conditions, the problem of a military strategic prin- ciple of active defense and the issue of waging a people’s war </t>
  </si>
  <si>
    <t>Credit Mao and Deng's application of Marxist principles to PLA doctrine</t>
  </si>
  <si>
    <t>History shows that the better prepared one is militarily and the more one holds the strategic initiative, the greater the guarantees of security are.</t>
  </si>
  <si>
    <t>Deterrence theory</t>
  </si>
  <si>
    <t>Applies deterrence theory to China</t>
  </si>
  <si>
    <t>page 276-277</t>
  </si>
  <si>
    <t>On previous occasions since the founding of the People’s Republic, when we formulated a military strategic principle, we put forth many good guiding strategic ideas and principles including, for example, gaining mas- tery by striking only after the enemy has struck, fighting a people’s war, de- feating the enemy with the equipment available, and fighting under difficult circumstances. These guiding ideas and principles are still important, and we shall continue to adhere to them</t>
  </si>
  <si>
    <t>Strategic priciples</t>
  </si>
  <si>
    <t>Lays out some of past strategic principles of military strategy informed by Marxism</t>
  </si>
  <si>
    <t>page 278</t>
  </si>
  <si>
    <t>The world is undergoing a process of multipolarization, and there are acute and complex conflicts between forces in the international arena. In this situation, a very important issue in our strategic guidance is to become adept at exploiting conflicts and responding flexibly to maintain the initiative. In our struggle against hegemonism and power politics, we need to adhere to principle while remaining flexible, and exploit all con- flicts we can to win for ourselves more room to maneuver.</t>
  </si>
  <si>
    <t>Multipolarization</t>
  </si>
  <si>
    <t>Notes the process of multipolariation and China as against power politics</t>
  </si>
  <si>
    <t>page 279</t>
  </si>
  <si>
    <t>We need to regularly educate the troops in our army’s basic functions and glorious traditions and urge them to carry on its fine traditions and preserve the nature of the Red Army. We need to energetically expand education in modern and contemporary Chinese history and in the country’s situation and combat readiness so that our cadres and soldiers will clearly understand the situation, draw lessons from history, be alert to danger in times of peace, keep patriotic ideology firmly in mind, and be keenly aware of the importance of national defense.</t>
  </si>
  <si>
    <t>Urges need to study Chinese miliary history to instill pride and learn elssons</t>
  </si>
  <si>
    <t>page 283</t>
  </si>
  <si>
    <t>FULLY AND CORRECTLY GRASP THE SITUA- TION AND MAINTAIN STEADY MOMENTUM IN ECONOMIC DEVELOPMENT</t>
  </si>
  <si>
    <t>SPEECH AT THE FIRST SESSION OF THE EIGHTH NATIONAL PEOPLE’S CONGRESS</t>
  </si>
  <si>
    <t>China (NPC)</t>
  </si>
  <si>
    <t xml:space="preserve">The industrious, bold and intelligent Chinese nation has made great contributions to world civilization in the past. </t>
  </si>
  <si>
    <t>Chinese civilization</t>
  </si>
  <si>
    <t>Past cultural achivements of China</t>
  </si>
  <si>
    <t>page 291-292</t>
  </si>
  <si>
    <t>Under the great banner of patriotism and socialism, we will close our ranks, grasp favorable oppor- tunities, and concentrate on developing our country so that by the end of this century, our economy will enter a new stage and the living standards of the Chinese people, who account for one fifth of the world’s population, reach the level of moderate prosperity. This is not only a great undertak- ing in Chinese history, but a magnificent achievement in human progress in the 20th century.</t>
  </si>
  <si>
    <t>20th Century</t>
  </si>
  <si>
    <t>Posits China's developmental goals and achivements as remarkable for modern world history</t>
  </si>
  <si>
    <t>page 293</t>
  </si>
  <si>
    <t>NO DECISION-MAKING POWER WITHOUT INVESTIGATION’</t>
  </si>
  <si>
    <t>One of our Party’s fine traditions is emphasizing investigations and studies. Integrating theory with practice and using this integration to for- mulate and implement the correct line, principles and policies is a basic lesson that the Party has learned from leading the revolution, construction and reform. In the past, our Party led the people of the entire country on the path of democratic revolution and socialist revolution with Chinese characteristics, and today we lead them along the path of socialist modern- ization with Chinese characteristics, whose essence is to integrate the basic tenets of Marxism with China’s concrete realities; use the Marxist stand, viewpoint and method to correctly understand China’s circumstances; and creatively solve the problems arising in the revolution and modernization drive. This process of integration has always been premised and relied on investigations and studies. That is to say, on the basis of investigations and studies, we have achieved and constantly deepened the integration and uni- fication of the basic tenets of Marxism with China’s concrete realities.</t>
  </si>
  <si>
    <t>Investigation</t>
  </si>
  <si>
    <t>Posits that investigates and studies created Socialism with Chinese characteristics and is a mainstay of the CCP in its history</t>
  </si>
  <si>
    <t>page 295</t>
  </si>
  <si>
    <t>Comrade Mao Zedong made an excellent contribution to the forma- tion and development of our Party’s fine tradition of investigations and studies. During the new-democratic revolution, he conducted numerous field investigations under extremely adverse conditions and wrote a series of influential investigative reports, including: “Analysis of the Classes in Chinese Society,” “Report on an Investigation of the Peasant Movement in Hunan,” “Xunwu Investigation” and “Xingguo Investigation.” Comrade Mao enunciated the famous proposition, “No investigation, no right to speak.”' After the founding of New China, he continued to travel regu- larly to various localities to understand the actual situations there, and he personally organized investigations and studies of a number of important issues. Together with other Central Committee leaders, he spent half a month in 1956 listening to reports from 34 ministries and commissions, thereby gaining a detailed understanding of the achievements made in all areas, the existing problems and the lessons learned from the work. On this basis he wrote the important article “On the Ten Major Relationships,” in which he made a vigorous effort to explore the path of socialist construc- tion suitable to China’s conditions. In 1961, in order to overcome the grave difficulties besetting the national economy, understand the true situation in all areas and adopt correct policy measures, Comrade Mao personally or- ganized three investigation teams, which were sent to Zhejiang, Hunan and Guangdong provinces to conduct investigations. Their recommendations and those of many other such teams formed the basis for formulation of the Sixty Articles on Agriculture,” which played an extremely important role in economic recovery and development.</t>
  </si>
  <si>
    <t>Catalogues the various investigative works by mao during both revolutionary and construction phases</t>
  </si>
  <si>
    <t>pages 295-296</t>
  </si>
  <si>
    <t>Comrade Deng Xiaoping also emphasized the need for investigations and studies throughout the course of our country’s revolution, construc- tion and reform, and thus made a great contribution to the formation and development of our Party’s fine tradition of investigations and studies. He pointed out that seeking truth from facts is the essence of Marxism- Leninism and Mao Zedong Thought. This famous proposition itself encompasses and embodies the importance of investigations and studies, because without investigations and studies, integrating and unifying theo- ry with practice and seeking truth from facts would be impossible. During the three years of economic difficulties from 1959 through 1961, Com- rade Deng personally carried out many investigations and studies with outstanding results that contributed to the formulation of the Seventy Articles on Industry’ and other documents.</t>
  </si>
  <si>
    <t>Places Deng in the same vein and gives some examples</t>
  </si>
  <si>
    <t>page 296</t>
  </si>
  <si>
    <t>In reviewing the Party’s history of over 70 years, we see that whenever everyone in the Party from top to bottom stressed the importance of investigations and studies and the guiding prin- ciples of the Party’s work were in accord with objective reality, the Party’s cause always progressed smoothly. And whenever we slighted investiga- tions and studies, our subjectivity became cut off from objective reality and we made mistakes in our work, resulting in losses and even setbacks for the cause of the Party and people. Therefore, strengthening investigations and studies is not only an issue of working methods, but also an important is- sue affecting whether the Party and people’s cause succeeds or fails.</t>
  </si>
  <si>
    <t>Investigations</t>
  </si>
  <si>
    <t>When investigations are upheld things go well, but fail when they are not, so must keep them going in present</t>
  </si>
  <si>
    <t>page 297</t>
  </si>
  <si>
    <t xml:space="preserve">We should realize that there really are a number of problems on the road ahead: serious problems in our economic work, as well as problems we cannot neglect in the areas of public order, cultural and ethical prog- ress, and Party building. When such problems arise, we cannot let ourselves panic and be caught off guard. We need to resolve them by adopting a positive attitude and taking careful steps. Our historical experience tells us that if we do not deal with them promptly and well, a number of new social problems could arise. </t>
  </si>
  <si>
    <t>Steady hand</t>
  </si>
  <si>
    <t>Calls for maintaining calm and deliberations in public policy making</t>
  </si>
  <si>
    <t>page 298</t>
  </si>
  <si>
    <t>Historical experience demonstrates that the solution to all manner of problems is based on correct policy decisions, and the source of these de- cisions lies in careful investigations and studies of objective reality. Anyone who does not understand the real situation, relies on past experience, takes things for granted, concocts solutions or takes his or her subjective desires as objective reality cannot make correct policy decisions.</t>
  </si>
  <si>
    <t>Policy decisions</t>
  </si>
  <si>
    <t>Policy decisions must be grounded in reality</t>
  </si>
  <si>
    <t>page 299</t>
  </si>
  <si>
    <t>page 300</t>
  </si>
  <si>
    <t>OUR DIPLOMATIC WORK MUST UNSWERVING- LY SAFEGUARD THE HIGHEST INTERESTS OF THE STATE AND THE NATION’</t>
  </si>
  <si>
    <t xml:space="preserve">At present, the international situation is favorable for our country. The trend toward multipolarization of the world is gathering momentum, and a new structure will eventually emerge in which many kinds of forces compete and coexist. The coexistence of a variety of forces means that there will be competition and conflict as well as coordination and cooperation, and that no one will be able to annihilate or dominate any of the others. </t>
  </si>
  <si>
    <t>Multipolarization trend of the times and beneficial to China</t>
  </si>
  <si>
    <t>page 302</t>
  </si>
  <si>
    <t>As long as we keep our sights firmly set on economic development as our central task, our economic work and other undertakings develop, and our country becomes stronger, we will be able to overcome any difficulties we encounter with relative ease. We Chinese have a saying, “Sit tight in the fishing boat despite the rising wind and waves.” There is no need to worry. We are full of confidence about our future.</t>
  </si>
  <si>
    <t>Keep Calm and Carry on</t>
  </si>
  <si>
    <t>Uses an old idiom to advise calm</t>
  </si>
  <si>
    <t>page 303</t>
  </si>
  <si>
    <t>Historically, the United States has had a two-sided policy toward China. The long-term strategic objective of some Americans has been to promote peaceful evolution toward capitalism in China. Basically, they are not will- ing to let China unite, develop and become strong, and they will continue to apply pressure to China on the issues of human rights, trade, arms sales, Taiwan and the Dalai Lama.' The United States takes an imperious atti- tude and a posture of hegemonism and power politics in its dealings with China. On the other hand, due to considerations of its own global strategic interests and real economic interests as well as our country’s vast market, the United States is forced to seek our cooperation in dealing with various international affairs, and must maintain normal relations with China in or- der to develop economic and trade cooperation.</t>
  </si>
  <si>
    <t>Argues for a paradoxical US foreign policy towards exploitation and cooperation with China</t>
  </si>
  <si>
    <t>United Front</t>
  </si>
  <si>
    <t>it is necessary for us to form a united front with many other third world countries based on the current international situation and our country’s strategic needs. It must be pointed out, however, that we use the term “united front” in a somewhat different sense now than in the past. Our current usage of the term does not single out any country or group of countries, nor does it imply that we will organize a united front, much less lead it. This united front opposes hegemonism and power politics. It is not organized by anyone; rather it is a collaborative activity that occurs natu- rally in certain international circumstances to deal with certain problems. For example, concerning the issue of human rights, China and many other developing countries strongly oppose some Western countries imposing their human rights conceptions on others, and even more strongly oppose their using the human rights issue as a stalking horse to interfere in other countries’ internal affairs. At the most recent World Conference on Hu- man Rights, a number of developing countries, including China, formed a united front, carried out a resolute struggle against those resorting to this pretext, and thwarted their political plot.</t>
  </si>
  <si>
    <t>Calls for a united front that is contigent on a particular issue and not a formal bloc</t>
  </si>
  <si>
    <t>page 304</t>
  </si>
  <si>
    <t xml:space="preserve">We need to draw upon and carry forward the fine traditions and work style of our country’s diplomatic corps initiated by comrades Mao Zedong and Zhou Enlai, safeguard the prestige of the state in everything we do, and uphold the nation’s dignity. </t>
  </si>
  <si>
    <t>Mao and Zhou</t>
  </si>
  <si>
    <t>Credits Mao and Deng as establishing standard for China's diplomatic efforts</t>
  </si>
  <si>
    <t>page 307</t>
  </si>
  <si>
    <t>We should work hard and be like the lotus flower that grows out of the muck without being defiled. At present, inter- national conflicts are fierce and complex, and some embassies and consul- ates are in regions beset by war and chaos and the lives of our people there are at risk. We should have an intrepid spirit and not be afraid to suffer or even sacrifice our lives. We should have the valiant courage exemplified by the words, “What man was ever immune from death? Let me but leave a loyal heart shining in the pages of history.””</t>
  </si>
  <si>
    <t>Intrepid spirit</t>
  </si>
  <si>
    <t>Wen Tianxiang (1236-83), Southern Song Dynasty, “Crossing the Lingding Sea.”</t>
  </si>
  <si>
    <t>INTENSIFY THE FIGHT AGAINST CORRUPTION AND PROMOTE GOOD PARTY CONDUCT AND CLEAN GOVERNMENT</t>
  </si>
  <si>
    <t>China (CCDI)</t>
  </si>
  <si>
    <t>The CPC is a great, well-tested and militant party. The Chinese people are a great nation with a glorious revolutionary tradition. The Party led the people in founding New China; establishing the social- ist system; and creating the new environment of reform, opening up and modernization, so it is also perfectly able to overcome corruption through reliance on its own strength and the support of the people.</t>
  </si>
  <si>
    <t>Party and nation have overcome challenges in the past and can defeat corruption</t>
  </si>
  <si>
    <t>pages 310-311</t>
  </si>
  <si>
    <t>In Chinese history there have been upright emperors and officials devoted to the country’s welfare, but throughout China’s history the ruling class was never able to solve the problem of corruption. By its very nature, the exploiting class stood in op- position to the people, and political corruption played an important role in the overthrow of all of China’s dynasties.</t>
  </si>
  <si>
    <t>Even with upright rulers systemic issues prevented corruption from being tackled and led to the collapse of dynasties</t>
  </si>
  <si>
    <t>page 314</t>
  </si>
  <si>
    <t>Since it was founded, the Party has constantly improved itself, fought against the influence of the exploiting class and against negative and corrupt phenomena, striven to preserve its purity, and emphasized cleaning up government as it led the country’s revolution and construction. During the Yan’an period, the Party led the formulation of the Regulations on Punishing Corruption in the Shaanxi-Gansu-Ningxia Border Region (Draft). In 1944, Chairman Mao called on the Party ranks to study Guo Moruo’s' celebrated essay “The Tercentenary of the 1644 Uprising,” which reviews the lessons to be learned from the failure of Li Zicheng’s peasant uprising, so that the entire Party “may take warning from this story and not repeat the error of becoming conceited at the moment of success.”</t>
  </si>
  <si>
    <t>Guo Moruo</t>
  </si>
  <si>
    <t>Describes an incident of reviewing the LiZicheng peasant uprising as a lesson to avoid future disaster as brought up by Guo and Mao</t>
  </si>
  <si>
    <t xml:space="preserve">In July 1945, Chairman Mao held a discussion with Huang Yanpei’ on how the Communist Party could escape from the his- torical cycle of sliding into decline after achieving success. Chairman Mao laid out the important precepts of relying on democracy and the people’s oversight of the government to prevent negative and corrupt phenomena from arising. At the Second Plenary Session of the Seventh Central Com- mittee on the eve of the founding of the People’s Republic, he warned all Party members once again to remain modest, prudent and free from arro- gance and rashness in their style of work; to preserve a style of plain liv- ing and hard struggle; and to be vigilant against attacks by the bourgeoisie using sugar-coated bullets. After the founding of the People’s Republic, the Party received worldwide recognition for its success in sweeping away the filth and mire of the old society and keeping Party and government agencies honest and clean. </t>
  </si>
  <si>
    <t>Describes Maoist efforts at combating Marxism</t>
  </si>
  <si>
    <t>Comrade Deng discussed this in his important talks during his inspection tour of the south. He said, “After the founding of New China, it took only three years to wipe these things out. Who in this world has ever been able to eliminate the abuse of opium and heroin? Neither the Kuomintang nor the capitalist countries. But facts have shown that the Communist Party was able to do it.”” The experience of many localities in recent years shows that if we are serious in combating corrup- tion we can be successful. The Party unequivocally calls for and steadfastly carries out the battle against corruption, and this is a manifestation of the Party’s strength.</t>
  </si>
  <si>
    <t>Quotes from Deng on the efforts to wipe out corruption and how the CCP succeeded where others like the KMT and capitalist states failed</t>
  </si>
  <si>
    <t>page 314-315</t>
  </si>
  <si>
    <t>China has a long history of feudalism, and the influence of feudalism and other forms of exploitive class thought will persist for a long time and manifest themselves in a variety of ways.</t>
  </si>
  <si>
    <t>Blames China's long history of Feudalism as partly responsible for a culture of corruption</t>
  </si>
  <si>
    <t>page 315</t>
  </si>
  <si>
    <t>TAKE A PEACEFUL AND PROSPEROUS WORLD INTO THE 21ST CENTUR</t>
  </si>
  <si>
    <t>USA (APEC)</t>
  </si>
  <si>
    <t>Two world wars were fought in the first half of the 20th century. Fortunately there have been no other world wars in the decades since. The Cold War is now over, and the prospects for lasting world peace have improved. However, the world is still not at peace, and upheavals and conflicts are still breaking out in various places around the world. Sometimes conflicts that could be resolved become more serious. The question facing world leaders now is what kind of world we will take into the 21st century.</t>
  </si>
  <si>
    <t>Recalls the world wars and cold war dominating the 20th century but the end of the cold war opens up opportunities for the 21st century</t>
  </si>
  <si>
    <t>page 321</t>
  </si>
  <si>
    <t>The birth of nuclear weapons in the middle of the 20th century was accompanied by the birth of nuclear deterrence, casting the dark shadow over the heads of the people of the world. To date, no solution has been found to this problem. China advocates a total ban on the use of nuclear weapons. First, all the major nuclear powers should openly declare that they will not be the first to use nuclear weapons. This stand is fair and reason- able as well as practicable</t>
  </si>
  <si>
    <t>Nuclear weapons</t>
  </si>
  <si>
    <t>Recalls theory of deterrence and call for an end to nuclear weapons</t>
  </si>
  <si>
    <t xml:space="preserve"> page 321</t>
  </si>
  <si>
    <t>Diversity in cultures</t>
  </si>
  <si>
    <t>page 322</t>
  </si>
  <si>
    <t>The people of each country choose the social system and development model best suited to conditions in their own country and formulate effective laws and policies suitable for it. This is fair and reason- able, and deserves respect. This rich diversity in the world is a good thing, not a bad one. Every country and culture can and should interact with and learn from other countries and cultures to compensate for their weaknesses and share the accomplishments of human civilization. This can only occur, however, when the people of each country act independently in accordance with their own desires. The people of a country are the best judges of con- ditions there and are best qualified to determine the most suitable devel- opment path. Therefore, the government and the people of each country should be the ultimate arbiters of their own affairs without outside inter- ference. The history of the world, especially in the last century, admonishes us that seeking to impose a development model on another country can have disastrous consequences. It always engenders resistance, chaos and even war. This is a lesson we all must heed.  he diversity of the world is an objective reality that we must face head on and accept. This requires that countries show mutual respect for each other, refrain from interfering in each other’s internal affairs, deal with each other on an equal basis, work to find common ground while reserving differences, coexist in peace, and develop cooperation. This is the only way we can possibly preserve lasting world peace and stability and create the international conditions necessary to enable all countries to develop. As two major powers with global influ- ence, China and the United States should set a good example in this regard and make a positive contribution.</t>
  </si>
  <si>
    <t>Calls for respecting diverse cultures and calls for interaction and against imposing systems from the outside as creating conflict as shown by the 20th century as a way to creating lasting peace and stability</t>
  </si>
  <si>
    <t>The Cold War may be over, but the human race is still a long way from resolving the two major issues of peace and development that have con- fronted it for so long. Every country is increasingly coming to understand from its own experience and the lessons of other countries that the most crucial issue they face is economic development.</t>
  </si>
  <si>
    <t>New age where development is crucial as opposed to Cold War mentality</t>
  </si>
  <si>
    <t>In today’s world, people are mutually dependent, the economy of one country tran- scends its national boundaries and affects the economies of other coun- tries, and the state of a country’s economy has great potential for helping or harming other countries. China is opening its door to the outside world and wishes to strengthen economic cooperation with all other countries of the world. We appeal for all countries to adopt an open attitude, strengthen cooperation on the basis of equality and mutual benefit, and work for the development and prosperity of all. China’s economic development is ben- eficial for the development of the United States and all other countries of the world. China’s vast market has tremendous potential, and we welcome US businesses to increase their investment in China and expand their eco- nomic and trade ties with China. Adopting a policy of trying to contain China and imposing economic sanctions on it will only harm America’s own interests.</t>
  </si>
  <si>
    <t>Mutual dependency</t>
  </si>
  <si>
    <t>Argues that China's developemnt is good for the US and vice versa in a win-win construct</t>
  </si>
  <si>
    <t>page 323</t>
  </si>
  <si>
    <t xml:space="preserve">Ethics </t>
  </si>
  <si>
    <t>States that history of individual derives how they approach ethical and socail sisues</t>
  </si>
  <si>
    <t>page 325</t>
  </si>
  <si>
    <t>The standard of living of the Tibetan people has risen consider- ably, and it is now many times higher than under the Dalai Lama’s’ rule. There is an ancient saying in China, “Listen to both sides and you will be enlightened, but heed only one side and you will be benighted.”’ After lis- tening more and seeing more, one can gain a fuller understanding. As for negotiation with the Dalai Lama, as long as he acknowledges that Tibet is an inseparable part of China, we can discuss any issue.</t>
  </si>
  <si>
    <t>Uses an chinese historical work to make the point that one should consider both sides of the Tibet issue. A statement of Wei Zhi (580-643), a Tang Dynasty statesman, recorded in “Tang Ji Ba,” Vol. 192 of the Comprehensive Mirror for Aid in Government, written by Sima Guang (1019-86) in the Northern Song Dynasty.</t>
  </si>
  <si>
    <t>THE FUTURE OF SOCIALISM REMAINS AS BRIGHT AS EVER</t>
  </si>
  <si>
    <t>Cuba</t>
  </si>
  <si>
    <t>At present, the world is in a historical period of great changes. World socialism is at a low ebb, but this is just a temporary phenomenon in its long history. After the demise of the Soviet Union and the drastic changes in Eastern Europe, some Westerners gloatingly proclaimed that Marxism- Leninism’s time had passed and that socialism would disappear from the face of the earth. We, however, believe the future of socialism remains as bright as ever.</t>
  </si>
  <si>
    <t>World Socialism</t>
  </si>
  <si>
    <t>Claims socialism is at a low ebb but the long history is not over yet</t>
  </si>
  <si>
    <t>page 327</t>
  </si>
  <si>
    <t>Several generations of Chinese have sacrificed their blood and their lives to reach the conclusion that only socialism can save and develop China. Socialism has already deeply permeated the hearts of the Chinese people.</t>
  </si>
  <si>
    <t>Socialism in China</t>
  </si>
  <si>
    <t>Claims Socialism is now embedded in China</t>
  </si>
  <si>
    <t>Fourth, capitalism has been around for hundreds of years, but social- ism is brand new. Like anything new, socialism’s development from birth to maturity will not be smooth sailing. There is nothing to fear if we encoun- ter a number of twists and turns. What is important is that we Commu- nists learn from them. We Communists firmly believe that Marxism will be victorious in the end and that socialism will ultimately supplant capitalism. This is an inexorable law of historical development. Therefore, we are full of confidence in socialism’s future.</t>
  </si>
  <si>
    <t>History of Capitalism</t>
  </si>
  <si>
    <t>Says that Capitalism has a long history but Communism is new and what is important is to learn and adapt, still adheres to historical laws according to Marxism</t>
  </si>
  <si>
    <t>page 328</t>
  </si>
  <si>
    <t>From the Marxist viewpoint, history is created by the people. As an old Chinese saying goes, “Heroes make the times, and the times make heroes.”</t>
  </si>
  <si>
    <t>People Power</t>
  </si>
  <si>
    <t>At the same time that people create history, it cannot be denied that a number of individuals play a pivotal role in the success or failure of historical events. From a review of our experience over the past several decades, we can see that Lenin, Stalin and Comrade Mao Zedong really did transform the world after the October Revolution in Russia. At the same time, we should also see that a number of individu- als played key roles in the collapse of socialism in their countries. From this we may conclude that when a country or a department selects cadres, it must look at the candidates’ experience and see whether they were tem- pered by struggle at the primary level, and whether they have ties with the masses: hothouse flowers wither easily.</t>
  </si>
  <si>
    <t>Role of Individuals</t>
  </si>
  <si>
    <t>Gives several examples of key leaders who have played crucial roles in creating communism and without naming names that individuals can destroy it as well</t>
  </si>
  <si>
    <t xml:space="preserve">What path a country follows should be decided by that country’s people based on its historical traditions, eco- nomic and educational levels, and other factors. We chose the socialist road on the basis of China’s conditions. </t>
  </si>
  <si>
    <t xml:space="preserve">In the final analysis, a country formulates laws that conform to its level of development, history and cultural tradi- tions. Each country should extend contacts with and enhance understand- ing of other countries. </t>
  </si>
  <si>
    <t>Development paths</t>
  </si>
  <si>
    <t>History determines the course taken by individual countries</t>
  </si>
  <si>
    <t>page 329</t>
  </si>
  <si>
    <t>Mass Movements</t>
  </si>
  <si>
    <t>In accordance with our historical experience, we will not launch any mass movement in our strug-gle against corruption. We will need to carry on this struggle constantly, and set requirements for it at different stages.</t>
  </si>
  <si>
    <t>Avoid using mass movements like the Cultural revolution to address corruption</t>
  </si>
  <si>
    <t>pages 329-330</t>
  </si>
  <si>
    <t>SPEECH AT A MEETING TO CELEBRATE THE CENTENARY OF COMRADE MAO ZEDONG’S BIRTH</t>
  </si>
  <si>
    <t>We are gathered here today at this solemn meeting to celebrate the centenary of the birth of the main founder of the CPC, the PLA and the People’s Republic of China, and a great leader of the people of all our eth- nic groups, Comrade Mao Zedong.</t>
  </si>
  <si>
    <t>Mao celebration</t>
  </si>
  <si>
    <t>page 331</t>
  </si>
  <si>
    <t>Remembering Comrade Mao and looking back at the history of the Party and the country under these conditions, we feel even more deeply that the first generation of the Party’s central collective leadership with Comrade Mao at the core accomplished a pioneering and enduring feat in building a modern, socialist New China.</t>
  </si>
  <si>
    <t>Remembrance to build pride in accomplishments</t>
  </si>
  <si>
    <t>Times before Mao saw heroic but ineffective struggle</t>
  </si>
  <si>
    <t>When Comrade Mao and the other founders of the CPC appeared on the political stage, China was under the dark rule of imperialism and feudalism, the country was splintered, the nation was humiliated, war- lords were fighting among themselves and the people were struggling to escape their predicament. After the Opium War, saving the country, sav- ing the people, and making the country independent, united, democratic, prosperous and strong were the common ideals tirelessly pursued by the people of all our ethnic groups. Advanced Chinese people struggled and sacrificed, and more stepped up to replace the fallen, writing an epic chapter in history.  owever, prior to the establishment of the CPC, all the struggle and striving of the people went for naught.</t>
  </si>
  <si>
    <t>Comrade Mao’s greatest historical achievement was to apply the basic tenets of Marxism-Leninism to the concrete realities of China in leading the Party and people in finding a correct path in the new-democratic revolu- tion, completing the task of combating imperialism and feudalism, ending China’s history as a semi-colonial, semi-feudal society, founding the People’s Republic of China, and setting up a socialist system. He then began explor- ing the path of socialist construction based on China’s actual conditions.</t>
  </si>
  <si>
    <t>Mao as founder of Marxism with Chinese characteristics</t>
  </si>
  <si>
    <t>page 332</t>
  </si>
  <si>
    <t xml:space="preserve">Old China was a semi-colonial, semi-feudal, large Asian country with a small working class and a large peasant population. Finding a way to rely on the working class and the consolidated worker-peasant alliance and unite the people of all our ethnic groups under such conditions in order to first of all secure liberation for the nation and independence for the coun- try and turn the people into masters of the country, and then embark on the socialist road under the leadership of the Communist Party was an ex- tremely complex new problem in the history of the proletarian revolution. </t>
  </si>
  <si>
    <t xml:space="preserve">Old China </t>
  </si>
  <si>
    <t>Sets the conditions of China in Marxist terms and challenge for Mao to overcome through a communist revolution</t>
  </si>
  <si>
    <t>Comrade Mao and his comrades-in-arms founded a proletarian party armed with the revolutionary theories of Marxism- Leninism and revolutionary spirit, a people’s army that fought heroically under the absolute leadership of the Party for the liberation of the people, and a united front that unified the overwhelming majority of the people in a common struggle. After an extremely bitter struggle lasting 28 years, the three big mountains’ crushing down upon the heads of the Chinese people were finally toppled and New China came into being in 1949. The Chinese people had finally stood up.</t>
  </si>
  <si>
    <t>Credits Mao and comrades with founding the PLA armed with Marxist theories and 28 years of civil war to win liberation</t>
  </si>
  <si>
    <t>After the founding of New China, the Central Committee with Com- rade Mao at the core led all the people of the country in continuing to move the history of China forward by rapidly healing the wounds of war and revitalizing the national economy. At the suggestion of Comrade Mao, the Central Committee promptly introduced the general line for the transi- tion period of gradually carrying out socialist industrialization of the coun- try and socialist transformation of agriculture, handicrafts, and capitalist industry and commerce. Under the guidance of this general line, China laid the initial foundation for industrialization and set out on the path of social- ist transformation in conformity with the country’s conditions. The CPC continued to develop China’s productive forces and improved the people’s standard of living by transforming capitalist industry and commerce through the means of state capitalism and a policy of peaceful redemp- tion, and by instituting the socialist transformation of individual farming and independent handicrafts over the course of a gradual transition period in conformity with China’s characteristics. This was a unique innovation of the CPC. The basic completion of the socialist transformation and the comprehensive establishment of the socialist system constituted the most profound and the greatest social change ever in China’s history, and paved the way for all the progress and development of New China.</t>
  </si>
  <si>
    <t>Accomplishments of Construction phase under Mao</t>
  </si>
  <si>
    <t>page 332-333</t>
  </si>
  <si>
    <t xml:space="preserve">After the socialist transformation was basically completed, Comrade Mao borrowed from the experience of the Soviet Union in actively work- ing out China’s own path for building socialism. In 1956, he published “On the Ten Major Relationships,” in which he emphasized that it was our basic policy to mobilize all positive factors, internal and external, to serve the cause of socialism. In 1957, he published “On the Correct Handling of Contradictions Among the People,” in which he pointed out that the basic contradictions in socialist society are still those between the relations of production and the productive forces and between the superstructure and the economic base. He went on to say that our basic task had changed from liberating the productive forces to protecting and expanding them in the context of the new relations of production. He also introduced the strategic ideas of strictly differentiating between and correctly handling the two different types of contradictions, and uniting with the people of all our ethnic groups to develop our economy and culture and build China into a strong socialist country. </t>
  </si>
  <si>
    <t>Further developments and ideological contributions in 1950s</t>
  </si>
  <si>
    <t>page 333</t>
  </si>
  <si>
    <t>Under the leadership of the Party and Comrade Mao, Chinese society underwent profound changes. China made the transition from a semi-co- lonial, semi-feudal society into a new age of socialism. A country formerly plundered and enslaved by imperialism became an independent sovereign country. With the exception of Taiwan and a few other islands, a splintered country became a unified nation. A country subjected to bullying, insult and oppression became one where the people are the masters and enjoy democratic rights. A country with a backward economy and culture became a country on the path to economic prosperity and all-round progress. A country looked down upon by the rest of the world became a country uni- versally respected by the international community. All this has provided the basic economic, political and cultural conditions for building a prosperous, strong, democratic, culturally advanced and modern socialist country and has laid a solid foundation for China to move toward a brighter future.</t>
  </si>
  <si>
    <t>Unification and independence accomplished (mostly)</t>
  </si>
  <si>
    <t>page 334</t>
  </si>
  <si>
    <t>Chinese Communists, with Comrade Mao as their chief representa- tive, made a theoretical synthesis of China’s long experience in revolution and construction to formulate a scientific guiding ideology that is in line with basic tenets of Marxism-Leninism and suitable for China’s conditions, namely, Mao Zedong Thought. Comrade Mao integrated basic tenets of Marxism-Leninism with the concrete realities of China to firmly plant the roots of Marxism-Leninism in China. Mao Zedong Thought is a complete system of scientific ideology.</t>
  </si>
  <si>
    <t>Mao Zedong Thought contribution</t>
  </si>
  <si>
    <t xml:space="preserve">Throughout the history of our long struggle, we Chinese Communists have come to the profound realization that the reason our Party has been able to assume historic tasks, win the support of the people and become the core force leading the Chinese revolution and construction is because through theoretical innovation and repeated tempering in bitter struggles, our Party formed and constantly enriched and developed Mao Zedong Thought and resolutely adopted it as its guiding ideology. When a large Asian country like China has a proletarian vanguard that applies Marxism- Leninism to the specific conditions in the country and creates its own char- acteristics and traditions, this provides a fundamental guarantee for success in revolution and construction. </t>
  </si>
  <si>
    <t>Mao Zedong thought empowers the CCP to succeed</t>
  </si>
  <si>
    <t>page 335</t>
  </si>
  <si>
    <t>Comrade Mao was a great Marxist, proletarian revolutionary, strategist and theorist and a great patriot and national hero in modern Chinese histo- ry. During the protracted and bitter revolutionary period, he demonstrated the political farsightedness of a revolutionary leader, unswerving belief in the revolution, proficiency in the art of struggle, and his ability to control the overall situation. Comrade Mao was a great leader who grew up among the masses and always belonged to the people. His revolutionary spirit had the power to bring people together, he had great charisma, and his scien- tific thinking had great appeal. The great achievements Comrade Mao and his comrades-in-arms made shine through history and are respected by all people of integrity throughout the world. His revolutionary work and glo- rious achievements are recorded forever in the annals of history. His name, his thought and his spirit will forever serve as an inspiration to Chinese Communists and the people of all our ethnic groups and will continue to drive Chinese history forward. As a great historical figure, Comrade Mao belongs to both China and the whole world. He will always live among us.</t>
  </si>
  <si>
    <t>Mao Hero worship</t>
  </si>
  <si>
    <t>page 336</t>
  </si>
  <si>
    <t xml:space="preserve">Correctly assessing the historical achievements and mistakes of Com- rade Mao and confirming the historical position of Mao Zedong Thought have a bearing on how to judge how well the Party and country did in the last few decades of struggle, on the unity of the Party and the stability of the country, and on the future development path of the Party and country. This was a comprehensive, pressing and crucial issue that the Party faced following the death of Comrade Mao. Comrade Deng, in leading the Party and the country in recovering from the profound disaster caused by the Cultural Revolution and restoring order to the guiding ideology, exerted great efforts in resolving the issue of how to correctly assess Comrade Mao and Mao Zedong Thought. </t>
  </si>
  <si>
    <t>Deng as serving to properly interpret Mao Zedong Thought</t>
  </si>
  <si>
    <t>page 337-338</t>
  </si>
  <si>
    <t>Comrade Deng pointed out that Comrade Mao’s contributions are primary and the mistakes of his later years are sec- ondary, and that he made them only because he acted contrary to his own correct ideas. His mistakes were those of a great revolutionary and a great Marxist. Comrade Deng resolutely criticized the erroneous tendency to use the mistakes Comrade Mao made in his later years as a pretext to funda- mentally negate his contributions and Mao Zedong Thought. He said that it is precisely because we have abided by Mao Zedong Thought that we have achieved such magnificent success in the Chinese revolution. We can- not lower the banner of Mao Zedong Thought; to do so would be a huge historical mistake. Fixing Comrade Mao’s position in history and upholding and developing Mao Zedong Thought are of central importance.</t>
  </si>
  <si>
    <t>Deng on Mao</t>
  </si>
  <si>
    <t>Deng on Mao, earlier accomplishments outweight later failures</t>
  </si>
  <si>
    <t>page 338</t>
  </si>
  <si>
    <t>These important views of Comrade Deng formed the basic thinking underlying the Resolution on Certain Questions in the History of Our Party Since the Founding of the People’s Republic of China, the writ- ing of which he personally directed and which was passed at the Sixth Ple- nary Session of the Eleventh Central Committee. This resolution upheld Marxism, and it truthfully, fairly and objectively analyzed the Party’s histori- cal experience and assessed its leaders, once again demonstrating that the Party is a strong, Marxist party that is politically and theoretically mature. The resolution eliminated “Left” and Right interference, united ideology throughout the Party, strengthened Party unity and encouraged all Party members and all our people to march confidently into the future.</t>
  </si>
  <si>
    <t>Resolution on Questons of History</t>
  </si>
  <si>
    <t>Importance of Deng and formalizing questions on history</t>
  </si>
  <si>
    <t xml:space="preserve">Deng </t>
  </si>
  <si>
    <t>The Central Committee, with Comrade Deng at the core, in addi- tion to addressing the major issue of how to correctly assess Comrade Mao and safeguard the historical position of Mao Zedong Thought, also disposed of another major issue with a bearing on the fate of the Party and the country: the issue of how to continue exploring China’s path to socialist modernization. The CPC began exploring this very difficult path in the 1950s, encountered problems and difficulties, enjoyed the experi- ence of success, learned from mistakes and rode out the many ups and downs along the way. In this important stage of China’s historical develop- ment, Comrade Deng integrated the basic tenets of Marxism with actual conditions in China and the attributes of the times, carried forward and developed Mao Zedong Thought, showed tremendous political courage in opening up a new path of building socialism and tremendous theoretical courage in opening up new frontiers in Marxism, and pooled the wisdom of the entire Party and all of our people in order to creatively propound the theory of building socialism with Chinese characteristics.</t>
  </si>
  <si>
    <t>Deng develops and evolve socialism with chinese characteristics, citing the efforts in the 1950s to achieve this</t>
  </si>
  <si>
    <t>page 339</t>
  </si>
  <si>
    <t xml:space="preserve">During the course of a struggle spanning more than seven decades, our Party emblazoned Marxism-Leninism on its banner, then inscribed Mao Zedong Thought, the integration of Marxism-Leninism with the practice of the Chinese revolution, on it. </t>
  </si>
  <si>
    <t>PRC history</t>
  </si>
  <si>
    <t>Maxism and Mao Zedong thought imprinted on the PRC history</t>
  </si>
  <si>
    <t>The essence of the theory of building socialism with Chinese charac- teristics is emancipating our minds and seeking truth from facts. Comrade Deng noted that seeking truth from facts is the basis of the proletarian worldview, the ideological basis of Marxism and a fundamental aspect of Mao Zedong Thought. Emancipating our minds means making our think- ing conform to reality and the subjective conform to the objective and seeking truth from facts. Comrade Deng, like Comrade Mao, has always opposed studying Marxism in disregard of the realities of Chinese society, the Chinese revolution and China’s construction. He said that we must never act contrary to the basic principles of Marxism-Leninism and Mao Zedong Thought. This is beyond doubt. Yet we must consider real condi- tions, analyze and study the actual situation, and resolve practical issues. Work policies must always be determined according to the actual situation. All Communist Party members must firmly bear this most basic ideo- logical and work method in mind.</t>
  </si>
  <si>
    <t>Deng theory embedded in Marxism</t>
  </si>
  <si>
    <t>page 340</t>
  </si>
  <si>
    <t xml:space="preserve">Comrade Mao believed that the purpose of revolution was to liberate the produc- tive forces, and he correctly applied this idea throughout the course of the new-democratic revolution and the socialist revolution. His later notion of taking class struggle as the key link was therefore a mistake, since class conflict was, in the final analysis, no longer the main problem in Chinese society after the basic completion of the socialist transformation of the country; rather, it was how to meet the ever-growing material and cultural needs of the people with backward social production. What was most es- sential for solving this problem was to concentrate resources to develop the productive forces. Comrade Deng, drawing upon lessons from past experience, emphatically pointed out that the fundamental task during the socialist stage was to develop the productive forces in order to create the material base for achieving communism. </t>
  </si>
  <si>
    <t>States Mao made a mistake focusing on class struggle when it was no longer as important as fostering productive forces</t>
  </si>
  <si>
    <t>page 341</t>
  </si>
  <si>
    <t xml:space="preserve">Carrying out reform and opening up is the most distinctive aspect of building socialism with Chinese characteristics. Comrade Mao concluded from his analysis that after China established the socialist system, there was correspondence as well as contradiction between the relations of production and the productive forces and between the superstructure and the economic base. He further noted that the socialist system itself could always solve any problems arising within socialist society. Comrade Deng led the Party in finding the correct avenue for solving these problems, 1.e. through reform and opening up. He said, “This reform is part of the self- perfecting process of the socialist system, and in certain areas and to a certain extent it is also a revolutionary change. It is a major undertaking that shows we have begun to find a way of building socialism with Chi- nese characteristics.”” “The experience gained during those 20 years — par- ticularly the lessons of the ‘cultural revolution’ — taught us that we could not proceed unless we carried out reform and formulated new political, economic and social policies. </t>
  </si>
  <si>
    <t>Uses Mao to justify reform and opening up</t>
  </si>
  <si>
    <t>page 342</t>
  </si>
  <si>
    <t>Developing China through self-reliance is the basic starting point for building socialism with Chinese characteristics. Comrade Deng said, “In the final analysis, the general principle for our economic development is still that formulated by Chairman Mao, that is, to rely mainly on our own efforts with external assistance subsidiary.”” He emphasized that inde- pendence and self-reliance have always been and will always be our basic stand. The Chinese people treasure their friendship and cooperation with other countries and their peoples, but treasure their right to independence gained through a long period of struggle even more. No foreign coun- try should nurture the hope that China will become its vassal or willingly swallow the bitter fruit that harming the interests of the country would bring.</t>
  </si>
  <si>
    <t>Deng using Mao to justify self-reliance</t>
  </si>
  <si>
    <t>page 343</t>
  </si>
  <si>
    <t xml:space="preserve">In the current international environment where the two themes in the world are peace and development, and both challenges and opportunities coexist, and in the current domestic environment where all work revolves around economic development and we are in the midst of implementing compre- hensive reform and opening up, </t>
  </si>
  <si>
    <t>page 348</t>
  </si>
  <si>
    <t>The historical struggles of the Party and the people show us that only socialism can save and develop China, that building socialism with Chinese characteristics requires reform and opening up, and that only by adhering to the path of socialism with Chinese characteristics can we develop China into a prosperous, strong, democratic, culturally advanced and modern socialist country through reliance on our own efforts. This is the most important historical truth of contemporary China.</t>
  </si>
  <si>
    <t>Only socialism can save China</t>
  </si>
  <si>
    <t>Refrain of socialism is only path to save China through the CCP</t>
  </si>
  <si>
    <t>page 350</t>
  </si>
  <si>
    <t>The first generation of the Party’s central collective leadership, with Comrade Mao at the core, and the second generation of central collective leadership, with Comrade Deng at the core, led the Party and the people in exploring and acting on this truth, and they contributed all their wisdom and energies to accomplish great deeds. This truth was historically manifested in Mao Zedong Thought and reflected in Comrade Deng’s theory of building socialism with Chinese character- istics. As sober-minded Marxists, we are fully aware that as we make our way forward, we are sure to meet with many hardships, perils and turmoil. However, as long as we continue our unceasing struggle along the broad thoroughfare blazed by Marxist truth, we can overcome any difficulty, meet any threat, make it through any turmoil and go from victory to victory</t>
  </si>
  <si>
    <t>Credits Mao and Deng with reaching and developing this course</t>
  </si>
  <si>
    <t>page 359</t>
  </si>
  <si>
    <t>TAKE THE MASSES AS OUR FOUNDATION</t>
  </si>
  <si>
    <t xml:space="preserve">Never before in history has anyone created a socialist market economy. Western countries have had market economies, economies bound up with the basic system of capitalism, for more than 300 years. Operating a mar- ket economy under socialism is a novel and innovative undertaking. There is nO experience we can draw upon in transforming a planned economy into a socialist market economy. </t>
  </si>
  <si>
    <t>Socialist Market Economy</t>
  </si>
  <si>
    <t>Acknowledges the novelty of a Socialist Market economy</t>
  </si>
  <si>
    <t>page 356</t>
  </si>
  <si>
    <t>We can win the public trust, always maintain the initiative in our work, and achieve one success after another only if everything we do conforms to the demands and hopes of the people. This historical truth cannot be forgot- ten at any time. Achieving material progress and cultural and ethical prog- ress in concert is an important strategic principle that we need to follow throughout the course of socialist modernization.</t>
  </si>
  <si>
    <t>People</t>
  </si>
  <si>
    <t>Importance of conforming to requirements and desires of the people</t>
  </si>
  <si>
    <t>page 353</t>
  </si>
  <si>
    <t>PROPERLY BALANCE REFORM, DEVELOPMENT AND STABILITY</t>
  </si>
  <si>
    <t>OUR HOPE FOR REJUVENATING THE NATION LIES IN EDUCATION</t>
  </si>
  <si>
    <t>Education</t>
  </si>
  <si>
    <t>People in all depart- ments and from all fields of endeavor and all walks of life need to enthu- siastically take the initiative to show concern for and support education, respect the work of teachers, and carry on the Chinese nation’s fine tradi- tion of respecting teachers and valuing education.</t>
  </si>
  <si>
    <t>Value Education</t>
  </si>
  <si>
    <t>Claims Chinese tradition of valuing teacher and education</t>
  </si>
  <si>
    <t>page 360</t>
  </si>
  <si>
    <t xml:space="preserve">We need to strengthen students’ education in the basic theories of Marxism-Leninism and Mao Zedong Thought, and espe- cially Comrade Deng Xiaoping’s theory of building socialism with Chinese characteristics. We need to strengthen education in the Party’s basic line; in patriotism, collectivism and socialism; in China’s modern and contempo- rary history and national conditions; and in its fine cultural and revolution- ary traditions. We have to improve political courses in all kinds of schools at all levels by learning from experience and improving teaching methods. </t>
  </si>
  <si>
    <t>Lays out priorities for education including Marxist and Maoist thought Deng theory and Chinese history</t>
  </si>
  <si>
    <t>page 361</t>
  </si>
  <si>
    <t>SPECIAL ECONOMIC ZONES NEED TO CREATE NEW ADVANTAGES AND RISE TO A NEW LEVEL</t>
  </si>
  <si>
    <t>China (Guangdong)</t>
  </si>
  <si>
    <t>WE HAVE FULL CONFIDENCE IN HONG KONG’S FUTURE</t>
  </si>
  <si>
    <t>Britain was originally a colonial power, and now we desire them to withdraw from Hong Kong. Will they do so willingly? No. Hong Kong is a fat piece of meat the British once acquired. If we want them to let go of it, will they do so willingly? No. Therefore, they are creating all the obstacles they can to Hong Kong’s return to the motherland on July 1, 1997.</t>
  </si>
  <si>
    <t>Britain</t>
  </si>
  <si>
    <t>Labels britain as a former colonial power unwilling to retreat from Hong Kong</t>
  </si>
  <si>
    <t>page 372</t>
  </si>
  <si>
    <t>OUR TIBET WORK MUST EFFECTIVELY ENSURE THE REGION’S STABILITY AND DEVELOPMENT</t>
  </si>
  <si>
    <t>The central leadership has always been greatly concerned about and paid close attention to our Tibet work, and promptly made major policy decisions on it in every important historical phase of the revolution, construction and reform.</t>
  </si>
  <si>
    <t>States that Tibet has been important throughout all three phases of CCP history</t>
  </si>
  <si>
    <t>page 377</t>
  </si>
  <si>
    <t>Under the correct guidance of the central lead- ership, cadres and the masses in Tibet and troops garrisoned there have united in struggle to thoroughly transform Tibet by replacing its system of feudal serfdom with a socialist system, thereby enabling the region to achieve progress unprecedented in history.</t>
  </si>
  <si>
    <t>Current policy is to transform from Feudal to socialist society</t>
  </si>
  <si>
    <t>Due to natural, historical and social factors, Tibet’s economic and social development has long lagged behind. Although Tibet’s progress in all areas has captured worldwide attention since the founding of New China, there is still a big disparity between it and other parts of the country. If we do not accelerate Tibet’s development, the stability of the region and the development of the entire country will certainly be affected.</t>
  </si>
  <si>
    <t>Tibet's development has lagged behind thratening stability of the country as a whole</t>
  </si>
  <si>
    <t>page 378</t>
  </si>
  <si>
    <t>From the perspective of international political conflict, since the Opium War, Tibet has been a chink in China’s armor foreign aggressors penetrated in their attempt to partition the country and divide the Chinese nation. They have long colluded with Tibetan separatist forces, conspired to carry out numerous acts of sabotage, and fanned the flames of so-called Tibetan independence and Greater Tibet.</t>
  </si>
  <si>
    <t>Claims Tibet has been a souce of instability due to Foreign inteference since the Opium War</t>
  </si>
  <si>
    <t xml:space="preserve">Since the founding of New China, international hostile forces have never abandoned this political plot. They supported the rebellion in Tibet in 1959, following which the Dalai Lama' fled China. Since the conclusion of the standoff between the Soviet Union and the United States, international hostile forces have continued to use the so-called Tibet question as a card to westernize and divide China. </t>
  </si>
  <si>
    <t>Calls back to 1959 Rebellion and sees efforts in the West towards Tibet as a scheme to break up and westernize China</t>
  </si>
  <si>
    <t>page 378-379</t>
  </si>
  <si>
    <t>Because the Dalai Lama clique receives support from international hostile forces, this battle is a continuation of the battle the Chinese people have waged for over a century against the plots of foreign aggressors to split China. Everyone must fully realize that this battle will be protracted and complex. Our attitude is that the Dalai Lama must abandon Tibetan independence and stop his efforts to split the motherland. Advocating independence, semi-independence, covert independence, or Greater T1- bet in the form of either a country or region is out of the question, but everything else is open to discussion. The nature of our conflict with the Dalai Lama clique is not one of religion versus atheism, or self-rule versus external rule; rather, it is one of safeguarding the unity of the motherland and opposing separatism.</t>
  </si>
  <si>
    <t>Dalai Lama</t>
  </si>
  <si>
    <t>page 382</t>
  </si>
  <si>
    <t>Posits Dalai Lama as in league with foreigners seeking to subervt Chinese unity and independence</t>
  </si>
  <si>
    <t xml:space="preserve">Tibet is the autonomous region with the highest percentage of ethnic minority people in its population, and Tibetan Buddhism has long had a profound influence on the Tibetan people. Doing our ethnic and religious work well is of great importance for safeguarding stability and promoting development. </t>
  </si>
  <si>
    <t>Tibetan History</t>
  </si>
  <si>
    <t>Recognizes the Buddhist influence on Tibet</t>
  </si>
  <si>
    <t>page 383</t>
  </si>
  <si>
    <t xml:space="preserve">We need to publicize the longstanding and intimate relations existing between the Tibetan ethnic group and the Han and other ethnic groups. We need to keep this publicity work well focused. We need to make it well known that China is a multi- ethnic country that has been united for millennia and that safeguarding national unity fulfills the people’s desire and serves the common interests of all ethnic groups. </t>
  </si>
  <si>
    <t>China has a long history as a multi-ethnic state</t>
  </si>
  <si>
    <t>page 386</t>
  </si>
  <si>
    <t xml:space="preserve">With respect to the relationship between Tibet and the central government, Tibet has long been directly and effectively under the jurisdiction of the central government. Since the time of the fifth Dalai Lama, the title of Dalai Lama has been officially conferred by the central government. An envoy from the KMT government presided over the en- thronement ceremony of the 14th Dalai Lama. </t>
  </si>
  <si>
    <t xml:space="preserve">Invokes history of Dalai Lama and KMT </t>
  </si>
  <si>
    <t xml:space="preserve">We need to conscientiously study and scientifically publicize Tibetan history to make it clear that Tibet is an inseparable part of China, that our Tibetan compatriots are members of the great family of the Chinese nation, and that the people of all the ethnic groups in Tibet have contributed enormously to safeguarding the unity of the motherland and opposing ethnic separatism. </t>
  </si>
  <si>
    <t>Tibet as always a part of China and desiring to remian so</t>
  </si>
  <si>
    <t>We need to publicize the development and changes that have taken place in Tibet and the great achievements made by the people of the Tibetan, Han and other ethnic groups in building a new Tibet since the founding of the People’s Republic, and especially since the Third Plenary Session of the Eleventh Central Committee. In this publicity, we also need to expose the backwardness and barbarism of the system of Tibetan serfdom before the democratic reform and reveal the true separatist nature of the Dalai Lama clique. In this publicity, we must take the initiative, identify our targets, steadfastly state the facts and emphasize principles, become more targeted and persuasive, and adopt more flexible and diverse methods.</t>
  </si>
  <si>
    <t>Stress achievements of Tibet and show the backwardness of the previously feudal system</t>
  </si>
  <si>
    <t>This is a great achievement of the Party’s policies on ethnic groups and cadres. History has already shown that this Tibet contingent of cadres, with Ti- betans in the majority, but including members of the Han and other ethnic groups, is tried and true and completely trustworthy. Since the early 1950s, cadres from the Han and other ethnic groups have gone to Tibet to work. With a high degree of political awareness and sense of self-sacrifice, they have overcome all kinds of adversity, faithfully implemented the principles and policies of the central leadership, observed strict discipline, respected the customs of their Tibetan compatriots, did a great deal of good work for the benefit of the people of all ethnic groups in Tibet, united as one with Tibetan cadres and masses, and made historic contributions to pro- moting ethnic unity and developing Tibet. Through their words and deeds, the people of all of Tibet’s ethnic groups have learned about the Party, come to understand it and taken the socialist road.</t>
  </si>
  <si>
    <t>Tibet Cadres</t>
  </si>
  <si>
    <t>Roles of Han and Tibetan cadres in building socialism in Tibet</t>
  </si>
  <si>
    <t>page 387</t>
  </si>
  <si>
    <t>Comrade Mao Zedong observed in the early years of the People’s Re- public, “Without a large number of communist cadres of ethnic minorities, it is impossible to thoroughly solve ethnic problems and totally isolate eth- nic reactionaries.” To promote the development of all of our undertakings in Tibet, we need to continue to put great effort into training large num- bers of ethnic Tibetan cadres who have both talent and good character, and to quickly place the best among them in leadership positions at all lev- els, while at the same time continuing to transfer a number of cadres from the Han and other ethnic groups to work in Tibet.</t>
  </si>
  <si>
    <t>Ethnic Cadres</t>
  </si>
  <si>
    <t>Quotes from Mao for need or ethnic cadres</t>
  </si>
  <si>
    <t>page 388</t>
  </si>
  <si>
    <t>PROMOTE THE GREAT NEW UNDERTAKING OF PARTY BUILDING</t>
  </si>
  <si>
    <t>On the basis of the prevailing situation, current tasks and the Party’s condition, Comrade Mao Zedong stated in “Introducing The Communist” in 1939 that good Party building is a great undertaking. The first-generation central collective leadership, with Comrade Mao at its core, integrated the basic tenets of Marxism with the realities of the Chinese revolution, for- mulated a correct political line, and creatively solved a series of problems in establishing a proletarian party in the unique historical conditions of a semi-colonial, semi-feudal society.</t>
  </si>
  <si>
    <t>Mao integrated Marxism to China's characteristics</t>
  </si>
  <si>
    <t>page 392</t>
  </si>
  <si>
    <t>In fierce revolutionary struggles and brutal wars the Party grew stronger day by day, became a nationwide Marx- ist political party of the masses, and united with them and led them to victory in the new-democratic revolution, after which it established a basic socialist system and made great achievements in developing socialism, thus completely transforming the face of China. This was a grand accomplish- ment of global significance.</t>
  </si>
  <si>
    <t>Revoluionary Struggle</t>
  </si>
  <si>
    <t>Party formed by National struggle</t>
  </si>
  <si>
    <t>Comrade Deng re- peatedly stressed that we must turn our Party into “a militant Marxist party, a powerful central force leading the people throughout the country in their efforts to build a socialist society that is advanced materially and ethically.” The Central Committee and Comrade Deng led the whole Party in begin- ning the great new undertaking of Party building. In the past 16 years, the Party has achieved successes in the area of Party building, and the Decision on Several Important Issues on Strengthening Party Building adopted at this session fully affirms them.</t>
  </si>
  <si>
    <t>Uses Deng to fortify current policy program since reform and opening up in Marxist framework</t>
  </si>
  <si>
    <t>page 393</t>
  </si>
  <si>
    <t>Deng Theory</t>
  </si>
  <si>
    <t>Ideology</t>
  </si>
  <si>
    <t>page 398</t>
  </si>
  <si>
    <t>To strengthen the Party ideologically, politically and organizationally, we need to learn from both our successful and unsuccessful historical experiences and from the rise and fall, success and failure of socialism in other countries. Of greatest importance is the need to hold to a correct po- litical line, always maintain intimate bonds with the masses, and unite with everyone to focus on economic development. In this way, the Party can constantly consolidate itself ideologically, politically and organizationally so we can “Let the wind blow and waves beat, Better far than idly strolling in a courtyard.”</t>
  </si>
  <si>
    <t>Quotes from a Mao poem  Swimming — to the tune of Shui Tiao Keh Tou,” Mao Tsetung Poems, Eng. ed., FLP, Peking, 1976, p. 31. Also need to learn from history both positive and negative lessons</t>
  </si>
  <si>
    <t>page 399</t>
  </si>
  <si>
    <t>SUGGESTED PRINCIPLES FOR ASIA-PACIFIC ECONOMIC COOPERATION</t>
  </si>
  <si>
    <t>Indonesia (APEC)</t>
  </si>
  <si>
    <t>Stability is a key prerequisite for us to successfully steer the ship of history into the new century. The world needs stability, regions need stability and countries need stability. Without an environment of stability, we can accomplish nothing and will lose what has already been accomplished. The people of the world demand for peace, stability, devel- opment and cooperation. In a vastly diverse and rapidly changing world, we must advocate inclusion rather than exclusion, friendly coexistence rather than bullying or confrontation, and seeking common ground and setting aside differences rather than interference.</t>
  </si>
  <si>
    <t>Stability</t>
  </si>
  <si>
    <t>Importance of stability in creating environment for development</t>
  </si>
  <si>
    <t>page 402</t>
  </si>
  <si>
    <t>Putting the economy first has become the trend in the world. This is an inevitable development as time and history progress. At present, economic development is the top priority for all countries.</t>
  </si>
  <si>
    <t>Development as inevitable</t>
  </si>
  <si>
    <t>page 403</t>
  </si>
  <si>
    <t xml:space="preserve">The ancient Chinese philosopher Mencius said, “It is the nature of things to be of unequal quality.”' This is true not only for nature but also for human society. APEC members are located in both the northern and southern hemispheres, and from Asia and Oceania to North and South America. Some of them have ancient civilizations with a long history and others are newly industrialized countries. Some are sovereign states, while others are regional economies. Some span continents, while others are composed of tiny islands in the vast ocean. </t>
  </si>
  <si>
    <t>Mencius, Book V, “Teng Wen Gong” Part I.</t>
  </si>
  <si>
    <t>Today’s world is an interdependent world. Modern technology has shortened the geographic distance between nations. Human beings face many challenges that transcend national boundaries. Economic relations, trade, scientific and technological development, environmental protection, population control, disaster reduction and relief, prohibition of illegal drug activity, crime prevention, nuclear non-proliferation, and AIDS preven- tion and control all are interrelated global issues that require cooperation on the basis of norms observed by all. Since the 1980s, trade, market de- velopment, capital flow, transfer of industries, scientific and technological exchanges, and flow of information have significantly increased among APEC members as ties among them have grown closer.</t>
  </si>
  <si>
    <t>Interdependence</t>
  </si>
  <si>
    <t>Interdependence as trend of the times</t>
  </si>
  <si>
    <t>page 404</t>
  </si>
  <si>
    <t>China’s economic development is inseparable from the economic development of the world and the Asia-Pacific region, and economic development in the world and the Asia-Pacific region benefits from a booming Chinese economy. A stable and prosperous China is a strong force safeguarding peace in the world and stability in the Asia-Pacific region. The Chinese people send a message of peace, friendship, coopera- tion and development to the peoples of the Asia-Pacific region and to the peoples of the world. Let us join hands and work together for a bright tomorrow for APEC and the new Asia-Pacific century.</t>
  </si>
  <si>
    <t>Posits that China's development is linked to the world and vice versa</t>
  </si>
  <si>
    <t>page 406</t>
  </si>
  <si>
    <t>Win Win Economics</t>
  </si>
  <si>
    <t>CONTINUE TO PROMOTE THE REUNIFICATION OF THE MOTHERLAND</t>
  </si>
  <si>
    <t>Taiwan is an inseparable part of China. A hundred years ago, on April 17, 1895, Japanese imperialists used belligerent means to force the decadent Qing court to sign the humiliating Treaty of Shimonoseki, under which they forcibly seized Taiwan and the Penghu Islands and subjected the people of Taiwan to a half-century of Japanese colonial rule. The Chinese people will never forget this humiliation</t>
  </si>
  <si>
    <t>Treaty of Shimonseki</t>
  </si>
  <si>
    <t>Recalls Treaty of Shimonseki as separating Taiwan from China</t>
  </si>
  <si>
    <t>page 407</t>
  </si>
  <si>
    <t>Fifty years ago, the Chinese people, together with other peoples of the world, defeated Japanese imperialism. Taiwan and the Penghu Islands returned to the Chinese domain on October 25, 1945, and the people of Taiwan cast off the shackles of colonial rule. However, for reasons known to all, Taiwan has been in a state of separation from the Chinese mainland since 1949. Achieving the complete reunification of the motherland and promoting all-round rejuvenation of the Chinese nation are still the sacred missions and lofty goals of all Chinese.</t>
  </si>
  <si>
    <t>Return of Taiwan after world war II but questions why separation in 1949</t>
  </si>
  <si>
    <t>Comrade Deng remarked that the central issue is reunification of the motherland. All descendants of the Chinese nation want to see China reunited. Division is contrary to the will of the nation. There is only one China, and Taiwan is a part of it. We will not allow there to be “two Chinas” or “one China, one Taiwan,” and we firmly oppose Taiwan in- dependence.</t>
  </si>
  <si>
    <t>Uses Deng to advance the idea that reunification is the will of the nation</t>
  </si>
  <si>
    <t>page 408</t>
  </si>
  <si>
    <t>The Chinese nation has weath- ered many hardships in its history, but now is the time to accomplish the reunification of the motherland and its complete rejuvenation. This is an opportunity for Taiwan and for the whole Chinese nation.</t>
  </si>
  <si>
    <t>Chinese history</t>
  </si>
  <si>
    <t>Notes long history of Chinese suffering but now opportunity for reunification</t>
  </si>
  <si>
    <t>page 409</t>
  </si>
  <si>
    <t>The splendid culture created by the sons and daughters of all China’s ethnic groups over the past 5,000 years is a lasting spiritual bond linking all Chinese people, as well as an important basis for peaceful reunification. Our compatriots on both sides of the Straits should draw upon and carry forward China’s fine cultural traditions.</t>
  </si>
  <si>
    <t>Chinese History</t>
  </si>
  <si>
    <t>China's history and culture a link uniting all Chinese</t>
  </si>
  <si>
    <t>page 411</t>
  </si>
  <si>
    <t>Dr. Sun Yat-Sen</t>
  </si>
  <si>
    <t>Achieving national reunification at an early date is the common aspira- tion of the Chinese people of all ethnic groups. No patriotic Chinese want to see reunification postponed indefinitely. Dr. Sun Yat-sen, the great revo- lutionary forerunner of the Chinese nation, once said, “Unification is the hope of all Chinese people. If China can be unified, all Chinese will enjoy a happy life; if it cannot, they will suffer.”’ We call on all Chinese people to unite, hold high the great banner of patriotism, uphold reunification, op- pose secession, make a great effort to develop cross-Straits relations, and promote the reunification of the motherland.</t>
  </si>
  <si>
    <t>Uses Dr. Sun's call for reunification</t>
  </si>
  <si>
    <t>page 412</t>
  </si>
  <si>
    <t>IMPLEMENT THE STRATEGY OF REINVIGORATING CHINA THROUGH SCIENCE AND EDUCATION’</t>
  </si>
  <si>
    <t>According to Marxism, constantly liberating and developing the pro- ductive forces is the fundamental driving force behind the progress of human society. The superiority of the socialist system is ultimately mani- fested in the fact that the productive forces can develop faster under so- cialism than under any other system. China’s socialist construction started from a very backward economic, scientific and cultural foundation. To quickly catch up with and surpass the level of the development of the productive forces that took economically developed countries hundreds of years to reach, we need to particularly concentrate our resources on vigorously developing and extensively applying advances in science and technology</t>
  </si>
  <si>
    <t>Science as productive force</t>
  </si>
  <si>
    <t>posits that Deng's theory on unleashing science and technology helps China leap ahead of other more longstanding socieities</t>
  </si>
  <si>
    <t>page 414</t>
  </si>
  <si>
    <t>The superiority of the socialist system should be and can be fully and clearly manifested by accelerating development of science and technol- ogy as a productive force. During the difficult pioneering years of the 1950s and 1960s, China established a number of major research insti- tutes, attained the tremendous achievement of creating the basic frame- work for a relatively comprehensive industrial system, and other brilliant accomplishments, such as developing atomic and hydrogen bombs and artificial satellites, by mobilizing the enthusiasm and creativity of the country’s scientists and engineers, as well as the people of the country, and concentrating our limited financial and material resources. In little more than a decade, we completed a course that had taken developed countries decades to complete; this greatly increased China’s overall strength and defense capability, and science and technology played a cru- cial role in this. The great accomplishments China made in economic and social development since the Party shifted the focus of its work at the Third Plenary Session of the Eleventh Central Committee were possible only because of the contributions of science and technology.</t>
  </si>
  <si>
    <t>Technogy</t>
  </si>
  <si>
    <t>Traces technological development and credits the socialist system for China's advances in the 1950s and 1960s</t>
  </si>
  <si>
    <t>page 415</t>
  </si>
  <si>
    <t>Both the present international situation and current domestic condi- tions make fully applying the thesis that science and technology constitute a primary productive force a difficult and urgent strategic task for China’s socialist modernization. Peace and development are the main currents in today’s world. There is a new surge in the scientific and technological revo- lution across the world, marking the beginning of a new era in the vigor- ous development of science, technology and the economy</t>
  </si>
  <si>
    <t>Importance of science and technology and peaceful development intertwined</t>
  </si>
  <si>
    <t>The Central Committee and the State Council made the major decision to implement the strategy of reinvigorating China through science and education nationwide based on past experience and the country’s current conditions. Socialist modernization is impossible without great scientific and technological strength. Reinvigorating the country through science and education means comprehensively applying the thesis that science and technology constitute a primary productive force, putting education first, giving science and education a high priority in economic and social devel- opment, enhancing the country’s scientific and technological strength and its ability to translate such strength into actual productive forces, raising the nation’s overall level of scientific and cultural sophistication, and promot- ing greater reliance on advances in science and technology and improve- ments in the quality of the workforce to drive economic development in order to make the country prosperous and strong more quickly.</t>
  </si>
  <si>
    <t>Science and education</t>
  </si>
  <si>
    <t>States that an analysis of the times and history led to development through science technology and education</t>
  </si>
  <si>
    <t>page 416</t>
  </si>
  <si>
    <t xml:space="preserve">Our country now has 18 million scientists and engineers. For more than four decades, they have endured bitter struggles, striven tenaciously, contributed selflessly and made brilliant achievements in socialist construc- tion under the leadership of the CPC. Our motherland and people thank them. At the same time, we must recognize that both the quantity and overall quality of our country’s scientists and engineers are unequal to the demands of socialist modernization. Accelerating the training of high-cal- iber scientific and technological personnel is thus an urgent strategic task. </t>
  </si>
  <si>
    <t>Scientists</t>
  </si>
  <si>
    <t>Notes the history of scientists in China since the PRC founding</t>
  </si>
  <si>
    <t>page 424</t>
  </si>
  <si>
    <t>REFORM STATE-OWNED ENTERPRISES THE CHINESE WAY</t>
  </si>
  <si>
    <t>China (Changchun)</t>
  </si>
  <si>
    <t>LEADING CADRES MUST STRESS POLITICS</t>
  </si>
  <si>
    <t>Using Mao to caution against infiltration by capitalist elements</t>
  </si>
  <si>
    <t>page 444</t>
  </si>
  <si>
    <t xml:space="preserve">On the eve of the founding of the People’s Republic of China, Com- rade Mao Zedong cautioned the whole Party to be on the alert against at- tacks by the bourgeoisie using sugarcoated bullets. After our Party entered the cities and became the governing party, the vast majority of its members proved themselves worthy, but there also appeared people like Liu Qingshan and Zhang Zishan.' Soon after the beginning of reform and opening up, Comrade Deng Xiaoping told the whole Party, “A number of cadres have been corrupted in the brief year or two. ... It is an ill wind and a strong one. Indeed, unless we take it seriously and firmly stop it, the question as to whether our Party and country will change their nature may arise. This is not just alarmist talk.” This statement was very timely and profound. The vast majority of our cadres are honest, but some of them, including high- ranking ones, let this admonition by the Central Committee and Comrade Deng go in one ear and out the other, and ignored study and self-improve- ment, with the result that they slid down the slippery slope of corruption and degeneracy. </t>
  </si>
  <si>
    <t xml:space="preserve">Lead- ing cadres must above all be highly principled. What kind of people should they be? I urge everyone to reread “In Memory of Norman Bethune” by Comrade Mao Zedong. Comrade Mao required Party members to learn the spirit of absolute selflessness from Comrade Bethune and become noble- minded and pure persons of moral integrity and above vulgar interests who are of value to the people. </t>
  </si>
  <si>
    <t>Using an example from Mao of an exemplar in loyalty and purity to emulate</t>
  </si>
  <si>
    <t>page 445</t>
  </si>
  <si>
    <t>CORRECTLY HANDLE CERTAIN MAJOR RELATIONSHIPS IN THE SOCIALIST MODERNIZATION DRIVE</t>
  </si>
  <si>
    <t>Importance of development</t>
  </si>
  <si>
    <t xml:space="preserve">Reform, development and stability are inseparably bound together. De- velopment is the absolute principle. The solution to all of China’s problems depends on its development. Development is indispensable for increasing overall national strength, improving people’s lives, consolidating and im- proving the socialist system, maintaining stability, withstanding the pressure of hegemonism and power politics, safeguarding the country’s sovereignty and independence, fundamentally eliminating economic backwardness, and taking our place among the modern nations of the world. For the next 15 years, we will have all the conditions necessary to continue our rapid eco- nomic development. </t>
  </si>
  <si>
    <t>page 449-450</t>
  </si>
  <si>
    <t>Stability is a prerequisite for development and reform, and they require a stable political and social environment. This is common knowledge we paid a high price to learn. At present, our econom- ic system is in a period of transition, so it will take a while for people to change their way of thinking; great changes are taking place in the structure of interests; and numerous conflicts may flare up, all of which increases the practical importance of maintaining stability. Without a stable political and social environment, nothing further can be discussed, and it would be very difficult to carry out our plans no matter how good they were.</t>
  </si>
  <si>
    <t>Importance of stability to allow development as hard won lesson</t>
  </si>
  <si>
    <t>page 450</t>
  </si>
  <si>
    <t>Many years of experience show that a difficulty we face in carrying out development is organically integrat- ing speed with results. Problems invariably arise from overemphasizing quantitative expansion and only trying to increase the growth rate, while neglecting economic quality, which results in poor returns and low overall quality. This is a key problem that we must conscientiously solve in our fu- ture economic work.</t>
  </si>
  <si>
    <t>Even distribution</t>
  </si>
  <si>
    <t>Focus not just on growth but quality of life</t>
  </si>
  <si>
    <t>page 451</t>
  </si>
  <si>
    <t xml:space="preserve">As the economy develops, the industrial structure is inexorably improv- ing, and a rational balance of primary, secondary and tertiary industries suited to the level of our productive forces is gradually taking shape. This is the universal trend of economic development in all countries, and China is no exception. Properly handling the relationship between primary, second- ary and tertiary industries benefits both balanced economic development and social stability. </t>
  </si>
  <si>
    <t>Laws of economic development</t>
  </si>
  <si>
    <t>Economic sector development</t>
  </si>
  <si>
    <t>page 453</t>
  </si>
  <si>
    <t>Primary stage of socialism</t>
  </si>
  <si>
    <t>page 459</t>
  </si>
  <si>
    <t xml:space="preserve">We must adhere to the principle of opening wider to the outside world while maintaining our self-reliance for a long time. Comrade Deng pointed out, “It is very important to open to the outside world. No country can de- velop in isolation, with its doors closed; it must increase international con-tacts, introduce advanced methods, science and technology from developed countries and use their capital.”’ Opening to the outside world has trans- formed our country’s previously closed or semi-closed condition, raised its economic and technological levels, and played an important role in acceler- ating modernization. We must continue to unswervingly expand the scope of our opening up. </t>
  </si>
  <si>
    <t>Uses Deng to express rationale for reform and opening up</t>
  </si>
  <si>
    <t>pages 459-460</t>
  </si>
  <si>
    <t>The CPC has always placed a high premium on properly balancing cen- tral and local authorities. Giving free rein to the initiative of both central and local authorities is an important matter of principle in the country’s political and economic life, and it has a direct bearing on national unity, ethnic solidarity and the balanced economic development of the whole country. China is a vast country with a large population and complex cir- cumstances, and economic development is not well balanced between regions. Conferring needed powers on local authorities, giving them more flexibility to adapt measures to local conditions, and unleashing their in1- tiative and creativity in developing their local economies are beneficial to strengthening the vitality of the whole economy.</t>
  </si>
  <si>
    <t>Claims giving room for both centralized and decentralized execution of policy</t>
  </si>
  <si>
    <t>page 460</t>
  </si>
  <si>
    <t>page 463</t>
  </si>
  <si>
    <t>LET US CREATE A BETTER WORLD TOGETHER</t>
  </si>
  <si>
    <t>UN</t>
  </si>
  <si>
    <t>There are only a few years left before the end of the 20th century, a century in which the world has undergone massive changes, and the human race is about to stride into the 21st century, a century filled with promise. At this time, as we are about to enter the new century, it is of great signifi- cance that the leaders of countries from all corners of the earth have come here to commemorate the 50th anniversary of the founding of the United Nations, a universal, authoritative international intergovernmental organi- zation. We should use this opportunity to take a loftier standpoint, review the past, look forward to the future, and discuss together how to achieve the UN’s lofty mission.</t>
  </si>
  <si>
    <t>Notes great changes in the 20th century filled with promise for the 21st century</t>
  </si>
  <si>
    <t>page 465</t>
  </si>
  <si>
    <t>UN born out of the world wars</t>
  </si>
  <si>
    <t>In the 50 years since the end of the war, the world has undergone tu- multuous changes. It has experienced moments of surging progress that filled people with enthusiasm and moments of endless storms that filled people with terror.</t>
  </si>
  <si>
    <t>Last 50 years</t>
  </si>
  <si>
    <t>Major progress and incidents of terror</t>
  </si>
  <si>
    <t>Anti-colonialism</t>
  </si>
  <si>
    <t>The calamity of the war awakened the people of all countries as never before to the urgent need to control their fate. The struggle for national liberation and social progress spread like wildfire. Billions of people threw off the shackles of colonialism, and more than 100 countries won na- tional independence. The vast number of developing countries became an emerging force on the international political stage and played an im- portant role in world affairs that could not be ignored.</t>
  </si>
  <si>
    <t>Recalls that WWII unleashed forces of anti-colonialism</t>
  </si>
  <si>
    <t>However, the postwar world has been far from harmonious and peace- ful. East and West faced off in the Cold War, the North-South rift deep- ened, regional conflicts constantly erupted, the nuclear arms race spiraled, and the people of the world still lived in a turbulent time under the threat of nuclear war. After the end of the Cold War, although international ten- sions have relaxed overall, hegemonism and power politics still present a threat and military clashes and local wars constantly break out over territo- ry, ethnicity, religion and resources. The unjust and inequitable old political and economic international order has not changed, and hundreds of mil- lions of people in developing countries still live in poverty. The human race faces a series of severe challenges to its development and very survival.</t>
  </si>
  <si>
    <t>Post WWII history</t>
  </si>
  <si>
    <t>Catalogues divides in the post war era</t>
  </si>
  <si>
    <t>page 466</t>
  </si>
  <si>
    <t>The UN, through the common efforts of its member states, has done much beneficial work and made positive contributions to defusing regional conflicts; abolishing colonialism; encouraging disarmament; and promoting world peace, cooperation and development. The enthusiastic discussion by so many member states of the Secretary General’s reports — “An Agenda for Peace” and “An Agenda for Development” — shows that their people hope that the UN will play a more active and effective role in furthering the lofty causes of peace and development. The UN has a position and influence in the world today that is irreplaceable by any other international organization or bloc of countries. However, the UN has suffered numer- ous setbacks and failures. Some big powers have used the UN banner to exert their political will, and the struggle between them pushed the UN into a helpless predicament. For a long time the will, rights and interests of developing countries have been unable to win their due respect at the UN. This is unsatisfactory.</t>
  </si>
  <si>
    <t>UN History</t>
  </si>
  <si>
    <t>UN as a force for good but abused by some big powers</t>
  </si>
  <si>
    <t xml:space="preserve">The ancient Chinese sage Confucius once said, “At forty, I had no doubts. At fifty, I knew the decrees of Heaven.”' People with several de- cades of life experience are better able to understand how the world chang- es and more determined to realize their ambitions and ideals. </t>
  </si>
  <si>
    <t>Confucius</t>
  </si>
  <si>
    <t>The Analects of Confucius, “Wei Zheng.” The whole passage reads, “At fifteen, I had my mind bent on learning. At thirty, I stood firm. At forty, I had no doubts. At fifty, I knew the decrees of Heaven. At sixty, my ear was an obedient organ for the reception of truth. At seventy, I could follow what my heart desired, without transgressing what was right.</t>
  </si>
  <si>
    <t>Flow of progress</t>
  </si>
  <si>
    <t>The developments and changes in the world make it clear to all that the people are the creators and engines of history. History’s mighty, tortuous current flows unconstrained, surging forward ceaselessly, and the progress of human society is relentless. Any country, overconfident of its power and mesmerized by its military strength, that adopts an expansionist policy and seeks hegemony is bound to fail. Any country that fabricates pretexts to infringe on another country’s sovereignty and interfere in its internal affairs will be ultimately forced to eat the bitter fruit of its actions. Any country that ignores the rich and varied objective realities of the contemporary world and tries to force its own social system, pattern of development and values on others and threatens them with isolation and sanctions starts out by doing harm to others, but ends up damaging itself.</t>
  </si>
  <si>
    <t>Argues that people make history and the flow can not be resisted despite military powers trying to restrain it</t>
  </si>
  <si>
    <t>page 467</t>
  </si>
  <si>
    <t xml:space="preserve">The lessons learned from a half century’s experience, the purposes and principles of the UN Charter, and the themes of peace and development all make solemn and urgent demands upon us. We need to create a secure, reliable and peaceful international environ- ment with lasting stability. Peace is the primary need of the world’s people. Without it, all other undertakings are impossible. Disputes between coun- tries need to be resolved peacefully through negotiation and consultation without resort to the threat or use of force. </t>
  </si>
  <si>
    <t>Peace and development</t>
  </si>
  <si>
    <t>History shows need for peace and development</t>
  </si>
  <si>
    <t xml:space="preserve">We need to strictly abide by the norms of international relations based on the principles of equality of sovereign states and noninterference in each other’s internal affairs. The founders of the UN inscribed these prin- ciples into the charter 50 years ago, and today these principles have even greater vitality and pertinence. All sovereign states in the world, no matter whether large or small, strong or weak, rich or poor, are equal members of the international community. Developed countries and developing countries have an equal right to participate in international affairs. The principles of mutual respect for sovereignty and territorial integrity, mu- tual nonaggression, noninterference in each other’s internal affairs, equal- ity and mutual benefit, and peaceful coexistence should become norms of international relations observed by all countries. State sovereignty is sacred and inviolable, and no country has the privilege of interfering in another’s internal affairs and imposing its will on it. Some large countries frequently violate other countries’ sovereignty, interfere in their internal affairs, and undermine their unity and ethnic solidarity in the name of democracy, freedom and human rights. This is a major reason why today’s world is not peaceful. </t>
  </si>
  <si>
    <t>Sovereign states</t>
  </si>
  <si>
    <t>Calls for equality among states and non-inteference in internal affairs</t>
  </si>
  <si>
    <t>page 468</t>
  </si>
  <si>
    <t xml:space="preserve">We need to create new international economic relations based on mutual benefit, mutual complementarity and common development. As relations between countries become increasingly intimate, mutual interdependence and drawing on each other’s strengths in the sphere of economics are becoming more pronounced. No country can stand aloof from the international community or withdraw from the global market. The internationalization of economic life requires all countries to develop extensive exchanges and cooperation in the areas of science and technology, economics, and banking and trade; open to each other; and discard trade protectionism and discriminatory trade policies. </t>
  </si>
  <si>
    <t>Move towards interdependence economically</t>
  </si>
  <si>
    <t>Every country and nation has its own characteristics and strengths, and they only need to respect each other, seek common ground while preserving dif- ferences, live together harmoniously and stimulate each other in order to create a world in which beautiful flowers of all kinds bloom in a blaze of gorgeous colors. The world would not be what it is without diversity, and the UN could not exist without diversity. Any country that does not accept and respect the world’s diversity and tries to enforce uniformity upon it will run into a stone wall.</t>
  </si>
  <si>
    <t>Diversity in Harmony</t>
  </si>
  <si>
    <t>Diversity and Harmonious relations among states</t>
  </si>
  <si>
    <t>page 469</t>
  </si>
  <si>
    <t>anti-colonial</t>
  </si>
  <si>
    <t>The long colonial rule and the unjust and inequitable international economic order are the causes of the conditions of poverty and backwardness in many third world countries. Eliminating poverty is a major issue in to- day’s world.</t>
  </si>
  <si>
    <t>Blames colonialism for economic poverty in the wolrd</t>
  </si>
  <si>
    <t>China is a member of the international family. It cannot do without the world. China’s reform, opening up and modernization require a long pe- riod of international peace and the development of friendly relations and cooperation with other countries. The world needs China, and world peace and development need China to be stable and prosperous.</t>
  </si>
  <si>
    <t>International order</t>
  </si>
  <si>
    <t>World needs china and china needs the world</t>
  </si>
  <si>
    <t>page 470</t>
  </si>
  <si>
    <t xml:space="preserve">China is a country with a long history and a large population, and its glorious, ancient civilization made an enormous contribution to human- ity. </t>
  </si>
  <si>
    <t>China as ancient</t>
  </si>
  <si>
    <t>After the middle of the 19th century, China was gradually reduced to a poor, backward, semi-colonial, semi-feudal society.</t>
  </si>
  <si>
    <t>China reduced to backwardness</t>
  </si>
  <si>
    <t>The Chinese people carried out a long unrelenting struggle to defend their national indepen- dence, sovereignty and unity, and rejuvenate the Chinese nation, and they ultimately founded the People’s Republic of China in 1949. Today, the Chi- nese people are making great strides along the path of building socialism with Chinese characteristics, and concentrating their energy on developing the economy and raising their own standard of living.</t>
  </si>
  <si>
    <t>PRC founding ended the century of humiliation and allowed the Chinese to stand up</t>
  </si>
  <si>
    <t>There is only one China in the world, and Taiwan is an inseparable part of Chinese territory. The government of the People’s Republic of China is the sole legitimate government of China and the only repre- sentative of China at the UN. Achieving the peaceful reunification of the two sides of the Taiwan Straits is the firm will and resolve of all Chinese people, including our Taiwan compatriots, and it is a historical current that cannot be stopped. The Chinese people, with a tradition of patriotism reaching back thousands of years, are fully able to and have the means and confidence to eliminate all interference and complete the great cause of national reunification.</t>
  </si>
  <si>
    <t>Taiwan reunificaiton as inevitable historical process</t>
  </si>
  <si>
    <t>China was one of the sponsoring countries of the San Francisco con- ference at which the UN Charter was drawn up and one of the four coun-tries that chaired the conference, and it made an important contribution to the founding of the UN. As one of the founding members of the UN and a permanent member of the UN Security Council, China has always strictly abided by the purposes and principles of the UN Charter and conscien- tiously fulfilled its international obligations and duties. China hopes that the UN will play a more positive and effective role in international affairs</t>
  </si>
  <si>
    <t>China as founding member of UN</t>
  </si>
  <si>
    <t>pages 470-471</t>
  </si>
  <si>
    <t>STRESS STUDY, POLITICS AND INTEGRITY</t>
  </si>
  <si>
    <t>It has always been important to stress study. The country and the na- tion have enjoyed fame throughout the world since ancient times for their respect for study and knowledge. China has produced large numbers of accomplished statesmen, distinguished persons of high integrity and re- nowned scholars throughout its history. Their achievements are inseparable from their diligent scholarship and great store of knowledge</t>
  </si>
  <si>
    <t>Value of scholarship</t>
  </si>
  <si>
    <t>page 472</t>
  </si>
  <si>
    <t>Zhou Enlai</t>
  </si>
  <si>
    <t>Nowadays, how can you raise your ideological and theoretical levels, broaden your intellectual and cultural horizons, and avoid making mistakes and errors without studying Marxism-Leninism, Mao Zedong Thought, and Deng Xiaoping’s theory of building socialism with Chinese characteristics, as well as history, economics and other areas of science and culture? Self-im- provement is also an important kind of study. Comrade Zhou Enlai once said that leading cadres should continue to learn and improve themselves all their lives. With the profound and great historical changes occurring in China as a result of the reform and opening up policy, how can you be an effective leader and steadfastly withstand the tests of power, money and women without changing your subjective world while changing the objec- tive world?</t>
  </si>
  <si>
    <t>Paraphrases Zhou Enlai and stress need for study</t>
  </si>
  <si>
    <t>pages 472-473</t>
  </si>
  <si>
    <t>This is why everyone needs to study, study, then study some more. We should cultivate a spirit of “squeezing” and “delving” as Comrade Mao Zedong recom- mended, that is, first squeeze time out of one’s schedule for study and then delve into it. This is essential in order to obtain good results from study. I constantly urge leading cadres to spend less time singing karaoke and at- tending social functions and devote more time to study. As people obtain more knowledge, their mental horizons broaden.</t>
  </si>
  <si>
    <t>Uses Mao to motivate people to study</t>
  </si>
  <si>
    <t>page 473</t>
  </si>
  <si>
    <t xml:space="preserve">Stressing integrity is one of the fine traditions of both our Party and the Chinese nation. There are several ancient Chinese sayings that address this subject, for example, “I am skillful in nourishing my vast, flowing pas- sion-nature” and “A small amount of awe-inspiring righteousness brings a great deal of gratification.”° These sayings mean that one must cultivate integrity and have a strong sense of justice. One must have integrity in or- der to fearlessly make progress and unflinchingly contribute to the success of the country and society. </t>
  </si>
  <si>
    <t>Integrity</t>
  </si>
  <si>
    <t>Mencius, Book III, “Gongsun Chou,” Part I. Su Shi (1037-1101), a writer and calligrapher of the Northern Song Dynasty, “To Zhang Woquan from the Pavilion of Felicity in Huangzhou,” set to the tune of Shui Diao Ge Tou.</t>
  </si>
  <si>
    <t>page 474</t>
  </si>
  <si>
    <t xml:space="preserve">One must have integrity in or- der to fearlessly make progress and unflinchingly contribute to the success of the country and society. Wen Tianxiang’ wrote the “Song of Righteous- ness” to address this very subject. In his poem “Crossing the Lingding Sea,” he wrote, “What man was ever immune from death? Let me but leave a loyal heart shining in the pages of history.” Gu Yanwu’ wrote, “Everyone shares responsibility for the fate of the country.” Why have these sayings remained well known down through the ages? It is because they are full of inspiring patriotic integrity. It is the purpose of the CPC to serve the peo- ple wholeheartedly. Serving the people is the greatest manifestation of the integrity that all Party members, especially leading cadres at all levels, must cultivate and promote. By vigorously fostering integrity, we can prevent the development of evil practices such as abuse of power for personal gain, money worship, hedonism and ultra-individualism. </t>
  </si>
  <si>
    <t>Offers exemplars from China's past on patriotic fervor. Wen Tianxiang (1236-83), a native of Luling, Jizhou (now Ji’an, Jiangxi Province), was a govern- ment minister and writer of the Southern Song Dynasty. During the last years of the dynasty, he served concurrently as First Prime Minister and Military Affairs Commissioner and persevered in the struggle against the Yuan Dynasty. He refused to surrender when captured by the Yuan army and faced execu- tion bravely. Gu Yanwu (1613-82), a native of Kunshan, Suzhou (now Kunshan, Jiangsu Province), was a thinker in the late Ming and early Qing dynasties. The statement that everyone shares responsibility for the fate of the country is based on Gu’s message in his Record of Daily Learning, Book 13, “Zhengshi”: “Every individual, no matter how low his social status, must hold himself responsible for the defense of his country.”</t>
  </si>
  <si>
    <t>UPHOLD THE ABSOLUTE LEADERSHIP OF THE PARTY OVER THE ARMY</t>
  </si>
  <si>
    <t>Furthermore, the PLA is an armed body that carries out the political tasks of the Party and adopts the purposes and objectives of the Party as its own. In the new-democratic revolution, the army’s po- litical task was to topple the three big mountains’ through armed struggle and thereby establish New China. As Comrade Mao Zedong once said, “Political power grows out of the barrel of a gun.”° Since the founding of New China, the army’s political task has been to preserve national unity, safeguard state security and social stability, and protect and participate in socialist construction. In other words, the army uses its arms to consolidate state power and defend our socialist state. In short, the army is a strong pillar of the people’s democratic dictatorship, a Great Wall of steel guard- ing our socialist motherland, and a major force embodying the political superiority of the Party and state.</t>
  </si>
  <si>
    <t>PLA subordinate to the party</t>
  </si>
  <si>
    <t>page 476</t>
  </si>
  <si>
    <t>Comrade Mao, as a major founder of the army, made a tremendous historic contribution to establishing the Party’s abso- lute leadership over it. During the army reorganization at Sanwan, Yong- xin County, Jiangxi, he propounded the principle that “the Party branch is organized on a company basis.” Establishing Party organizations at the primary level in the army brought it under the effective control of the Party. He directed the drafting of the resolution of the Gutian Meeting, which enumerated the fundamental principles, measures and methods guiding the Party’s leadership over the army and clearly stipulated that the Party is not only to supervise its members and political work, but also to take charge of military affairs and warfare.</t>
  </si>
  <si>
    <t>Establishing party control over PLA by Mao</t>
  </si>
  <si>
    <t>page 477</t>
  </si>
  <si>
    <t xml:space="preserve">Comrade Mao also clarified the relationship between the Party and the army from the perspective of po- litical principles, clearly stating, “Our principle is that the Party commands the gun, and the gun will never be allowed to command the Party.” The theory of the Party’s absolute leadership over the army and the whole system embodying it Comrade Mao created played a decisive role in elimi- nating the influence of old army models on our army and transforming it from an army composed primarily of peasants into a new proletarian army. Comrade Deng Xiaoping always stressed the army’s key role in the country’s political life, and particularly in safeguarding national stability, and always considered and administered army affairs from a political per- spective. This is the most salient feature of his thinking on army building in the new period. </t>
  </si>
  <si>
    <t>Role of Mao and Deng in subordinating the PLA to the party</t>
  </si>
  <si>
    <t>Maintaining strict political discipline guarantees the absolute leadership of the Party over the army. When he reviewed the experience of the Party and the army in thwarting the plot of Zhang Guotao’ to split the Party and the Red Army, Comrade Mao thoroughly explained the extreme impor- tance of observing Party discipline.</t>
  </si>
  <si>
    <t>Party Discipline</t>
  </si>
  <si>
    <t>Uses an example that Mao used from the revolutionary period to avoid splitting army from the party</t>
  </si>
  <si>
    <t>page 478</t>
  </si>
  <si>
    <t xml:space="preserve">Comrade Deng always gave high priority to maintaining sound politi- cal discipline in the army. He stated, “Our army has always insisted on the importance of obeying orders in all actions and of consciously observing revolutionary discipline. Otherwise, how could we have defeated an enemy far stronger than ourselves? Otherwise, how can we guarantee the Party’s absolute leadership over the army and the implementation in it of the Par- ty’s line and policies? And otherwise, how can we speed up the process of revolutionizing and modernizing the army?”’ He also repeatedly stressed the need for the army to guard against and overcome sectarianism and a “mountain-stronghold mentality,” saying, “It has been our tradition that the army obeys the Party, that no small cliques are formed... .”” He added, “A clique is a terrible thing that leads to many failures and mistakes.” If we were to allow cliques and cronyism to develop in the army, the result would be internal strife and demoralization that would jeopardize its centralization and unity and could even lead to reduced combat capability. </t>
  </si>
  <si>
    <t>Adds Deng views on maintaining party discipline</t>
  </si>
  <si>
    <t>page 479</t>
  </si>
  <si>
    <t xml:space="preserve">The Central Military Commission, the PLA’s Headquarters of the General Staff, General Politi- cal Department and General Logistics Department, and the Party com- mittees of the major military units have always deemed this issue of highest importance. As early as the Yan’an period, Comrade Mao stated that politics was essentially an issue of the army’s attitude toward the people and its relations with them. He declared, “The army and the people are the foundation of victory.”'” After the founding of the People’s Republic he also said, “If the army and the people are united as one, who in the world can defeat them?”'' Constantly strengthening the unity between the army and the government and between the army and the people, as well as unity within the army, is an important task in improving the army politi- cally. </t>
  </si>
  <si>
    <t>Refers to Yanan period and early Maoist rule of PRC for need for unity between the people and the PLA</t>
  </si>
  <si>
    <t>page 481</t>
  </si>
  <si>
    <t>MAJOR TASKS ON THE PUBLICITY AND IDEOLOGICAL FRONT</t>
  </si>
  <si>
    <t>On my desk are books with carefully selected materials that I often turn to: the Selected Works of Karl Marx and Frederick Engels, Selected Works of V. I. Lenin, Selected Works of Mao Zedong and Selected Works of Deng Xiaoping. I hope that leading cadres at the provincial and ministerial level and above will often study them as well because it will benefit them greatly. I do not mean that they should accept them as dogma. Our Party has always main- tained that we should study and fully grasp the Marxist stand, viewpoint and method, and use them to solve practical problems. It is impossible to find ready-made solutions in the works of Marxism-Leninism for the many new situations and problems we are facing today, since these situations and problems did not exist back then.</t>
  </si>
  <si>
    <t>Selected Works</t>
  </si>
  <si>
    <t>Identifies key texts that Jiang relies on including Marxist, Mao, and Deng, but identifies they should not be viewed dogmatically</t>
  </si>
  <si>
    <t>page 487</t>
  </si>
  <si>
    <t xml:space="preserve">For instance, in his preface to A Contribution to the Critique of Political Economy, Marx wrote, “No social order is ever destroyed before all the productive forces for which it is sufficient have been developed, and new superior relations of production never replace older ones before the material conditions for their existence have matured within the framework of the old society.” This statement can help us to understand why capitalism has not entirely disappeared yet. However, Marx failed to predict the occurrence of the October Revolution in Rus- sia, a weak link in the chain of imperialism, that gave birth to the Soviet Union. This is why we say that Lenin developed Marxism. </t>
  </si>
  <si>
    <t>Gives examples of Marx predicting correclty and incorrectly in his work</t>
  </si>
  <si>
    <t>The people are the driving force that creates history, and a country’s lead- ers represent the people’s interests, stand in the forefront of the times and play a significant role in determining the direction of history and the fate of the country. Therefore, leading cadres should diligently study Marxist works so they can truly shoulder the heavy responsibilities bestowed upon them by the times</t>
  </si>
  <si>
    <t>People drive history</t>
  </si>
  <si>
    <t>People driving history and need to study marxism</t>
  </si>
  <si>
    <t>page 488</t>
  </si>
  <si>
    <t>In addition to intensifying their theoretical study, they should also read some classics such as A Tale of Two Cities by Charles Dick- ens.' I read this book when I was 15, and I am sure I would feel differently about it if I were to read it again now. I read it as a novel at that time, but today I would read it to learn more about history. I believe that the novel that gives the most complete account of the French Revolution is still A Tale of Two Cities, even more so than Ninety-Three by Victor Hugo.’ In short, I hope leading cadres of provinces, autonomous regions and municipalities directly under the central government will diligently improve their theoreti- cal level and become more knowledgeable.</t>
  </si>
  <si>
    <t>Literary works</t>
  </si>
  <si>
    <t>Points to value in other literary and historical works like Charles Dickens</t>
  </si>
  <si>
    <t>Build Character</t>
  </si>
  <si>
    <t>An important way to ensure that cadres are able to withstand these tests is for them to study hard, build their characters, foster a correct worldview, outlook on life and sense of values, truly serve the people and devote themselves to our cause. People in Jiangsu say, “Even if you have ons of gold at home, you can only eat three meals a day.” Lu Fangweng™ wrote in a poem, “Worldly desires drive us to destruction like a stampeding herd of cattle, While a sandpiper soars over the earth untouched by human affairs.” The first line paints a picture of what happens to people driven by fame and fortune, while the second line exhorts people to be unmoved by them. People who are overly preoccupied with fame and money will also find it worthwhile to heed the wisdom in the poem “Taoist Songs of Praise” by Zheng Bangqiao.” It says, “An old scholar lives in a bare room, reading from the sages of yore and immersing himself in ancient times. Success in the imperial examination brings young men to prominence. t home, their servants are as aggressive as tigers, and abroad, their flags fly high in the air. When power changes hands, they fall to their doom. Better to live in a humble abode and teach small children at home.” Of course, we should understand these ancient poets in a positive light. Sooner or later, everyone has to leave the stage of history. To borrow a phrase, it is better to have a safe landing or a soft landing. There is nothing to be gained by excessive hunger for fame and fortune. They can only take your freedom. People should cultivate a lofty soul.</t>
  </si>
  <si>
    <t>Offers several cultural examples  Wu Fangweng (1125-1210), also known as Lu You, a native of Shanyin, Yuezhou (now Shaoxing, Zhejiang Province) in the Northern Song Dynasty, was a poet of the Southern Song Dynasty. This quote was taken from his “Autumn Thoughts.” Zheng Bangiao (1693-1765), also known as Zheng Xie, a native of Xinghua, Jiangsu Province, was a calligrapher, painter and writer during the Qing Dynasty.</t>
  </si>
  <si>
    <t>pages 489-490</t>
  </si>
  <si>
    <t>page 490</t>
  </si>
  <si>
    <t xml:space="preserve">Socialist modernization would not succeed in an economically and culturally backward country like China without generation after generation of noble-minded, progressive people, and without their efforts to unite with and lead the people in a concerted struggle. When I speak of noble- mindedness, I refer to the Party’s lofty ideals and beliefs, fine traditions and work style, as well as the fine cultural traditions and virtues developed by the Chinese nation over thousands of years. </t>
  </si>
  <si>
    <t>High culture</t>
  </si>
  <si>
    <t>Refers to a traditional of noblemindedness that enabled China's revolution to succeed</t>
  </si>
  <si>
    <t>page 492</t>
  </si>
  <si>
    <t>Need to cultivate a revolutionary spirit like Yanan as reform and openign up continue</t>
  </si>
  <si>
    <t xml:space="preserve">Let us now recall an important statement Comrade Deng made when the reform and opening up policy was first im- plemented. He said, “We should educate all Party members so that they will act selflessly, put overall interests first, work hard, perform their official du- ties honestly and uphold communist ideas and morality. The socialist China we are building should have a civilization with a high cultural and ideologi- cal level as well as a high material level. When I speak of a civilization with a high cultural and ideological level, I refer not only to education, science and culture (which are of course indispensable) but also to communist thinking, ideals, beliefs, morality and discipline, as well as a revolutionary stand and revolutionary principles, comradely relations among people, and so on. Acquiring and cultivating a revolutionary spirit does not necessarily require a high level of development materially or a very high level of edu- cation. Haven’t we always worked for the revolution by employing the sci- entific theory of Marxism and maintaining a revolutionary spirit? From the Yan’an days to the founding of New China, </t>
  </si>
  <si>
    <t>pages 492</t>
  </si>
  <si>
    <t>Regarding the actual conditions in this new period, he sum- marized the five types of spirit the Party has developed through decades of revolution: the spirit of being revolutionary and working tirelessly, the spirit of strictly abiding by discipline and being self-sacrificing, the spirit of acting selflessly and placing others’ interests first, the spirit of overwhelm- ing all enemies and surmounting all difficulties, and the spirit of maintain- ing revolutionary optimism and removing all obstacles till victory is won. He said, “A Party member who lacks this spirit is not fit to be a Commu- nist. But that is not all: we must call on members of the Party to foster this spirit among all our people, particularly our young people, through exem- plary deeds, so that it becomes the main pillar of a culturally and ideologi- cally advanced civilization in the People’s Republic of China. Our country will then be looked up to by all revolutionary- and progressive-minded people in the world and admired by all who feel frustrated and suffer from spiritual emptiness for lack of purpose in their lives.”</t>
  </si>
  <si>
    <t>Deng identified specific features of revolutionary spirit still active</t>
  </si>
  <si>
    <t>page 493</t>
  </si>
  <si>
    <t>Occasionally decadent ideas, vulgar tastes and feudal superstitions, as well as some things smacking of colonial culture get promoted. There are restaurants with names like “Imperial Restaurant” and stores with names like “Playboy Store,” as well as things like “aristocratic schools” and “aris- tocratic hospitals.” The contents of the foreign magazine called Playboy are obscene, and well-educated people do not read it, yet, surprisingly, some Chinese businesses use the word “playboy” in their names. Some advertise- ments promote products with phrases such as “imperial style” and “taste fit for a king.” Some products deliberately use foreign brand names and trademarks, providing free advertising for those foreign brands. The titles, covers and contents of some publications are vulgar and distasteful, and are frowned upon by the general public.</t>
  </si>
  <si>
    <t>Vulgarity</t>
  </si>
  <si>
    <t>Sees certain titles for services or products as decadent either foreign or feudal</t>
  </si>
  <si>
    <t>page 494</t>
  </si>
  <si>
    <t>Maintaining the correct orientation of public opinion is not possible without outstand- ing works of literature and art. Such works are a concentrated expression of the intellectual, ideological and cultural level of a nation and an era, and have a major effect on and serve as models for the further production of cultural and intellectual products. While it is true that many literary works were popular for only a short time in the history of literature, some world- famous classics such as A Tale of Two Cities by Charles Dickens, War and Peace by Leo Tolstoy’ and Gone with the Wind by Margaret Mitchell’ are still read today. We also have classics of our own such as A Dream of Red Man- sions, The Romance of the Three Kingdoms and The Water Margin. Any work that paints a true picture of a historical period, has a high literary value and is rich in content is imperishable. This is the level toward which Chinese writ- ers and artists should strive</t>
  </si>
  <si>
    <t>Classic historical literature</t>
  </si>
  <si>
    <t>States value for historical literature both foreign and Chinese</t>
  </si>
  <si>
    <t>page 495</t>
  </si>
  <si>
    <t>Art as power</t>
  </si>
  <si>
    <t>Cites several songs that have educated and motivated and hopes to continue that activity</t>
  </si>
  <si>
    <t>I hope people working in the fields of publicity and culture will often study Comrade Mao’s “Talks at the Yan’an Forum on Literature and Art” and Comrade Deng’s “Speech Greeting the Fourth Congress of Chinese Writers and Artists.”</t>
  </si>
  <si>
    <t>Refers back to Mao and Deng's views on art</t>
  </si>
  <si>
    <t>page 496</t>
  </si>
  <si>
    <t>In creating their works, writers and artists must hold to the orientation of serving the people and socialism and adhere to the principle of letting a hundred flowers bloom and a hundred schools of thought contend, thereby creating an atmosphere of bold exploration and vigorous creativity.</t>
  </si>
  <si>
    <t>Criticism</t>
  </si>
  <si>
    <t>In addition, people should also engage in construc- tive literary and artistic criticism. During the Renaissance, the creation of literature and art flourished in Europe, as did literary and artistic criticism. Russia produced a group of internationally influential writers in the 19th century, and at the same time produced great, authoritative critics such as Nikolai Gavrilovich Chernyshevsky,'” Vissarion Grigorievich Belinsky'' and Nikolay Aleksandrovich Dobrolyubov.'* China’s critics should be reason- able in what they write, and praise good works while criticizing unwhole- some ones. In their critiques, critics should neither lavish excessive praise nor carelessly apply labels to works.</t>
  </si>
  <si>
    <t>Traces history of art criticism and how it should be applied to modern Chinese art</t>
  </si>
  <si>
    <t>pages 496-497</t>
  </si>
  <si>
    <t>UPHOLD THE RULE OF LAW</t>
  </si>
  <si>
    <t>The rule of law is an important standard of social progress and civi- lization and an inescapable requirement for building a modern, socialist country. As socialist democracy and the socialist legal system become stronger and a sound socialist market economy takes hold, the ability of the Party and government to implement the rule of law will constantly in- crease through the common efforts of the whole Party and all of society.</t>
  </si>
  <si>
    <t>Rule of Law</t>
  </si>
  <si>
    <t>Stresses rule of law as important from a developmental standpoint</t>
  </si>
  <si>
    <t>page 502</t>
  </si>
  <si>
    <t>STRESS POLITICS</t>
  </si>
  <si>
    <t>Stressing politics is nothing new for a Marxist party. From our forerun- ners Karl Marx, Frederick Engels and Vladimir Ilyich Lenin, to comrades Mao Zedong and Deng Xiaoping, all great Marxist leaders have stressed poli- tics. This is also a fine tradition of our Party. Why is it necessary to empha- size this issue now? The purpose 1s to help the entire Party put Deng’s theory of building socialism with Chinese characteristics and the Party’s basic line into practice more steadfastly, comprehensively and correctly, and achieve greater success in the country’s reform, opening up and modernization.</t>
  </si>
  <si>
    <t>Politics</t>
  </si>
  <si>
    <t>Applies importance of Marxism to all Chinese and non-chinese marxists</t>
  </si>
  <si>
    <t>page 503</t>
  </si>
  <si>
    <t xml:space="preserve">Lately, the Central Committee has empha- sized the need to stress politics, meaning we must continue implementing this statement of Comrade Deng. This requirement for leading cadres to stress politics will absolutely not affect economic development, nor does it mean shifting the emphasis from the economy to politics. On the contrary, this requirement is intended to create even better political conditions and provide stronger political guarantees so that people across the country can work wholeheartedly to make economic development more sound and rapid. This stress on politics does not mean that China is reverting to the past by taking class struggle as the key link or by engaging in other “Left” deviations, though some overseas newspapers and periodicals have distort- ed it in this way. And it absolutely does not mean we are launching a politi- cal movement. Those newspapers and periodicals have ulterior motives for creating such a belief among the public, and our comrades need to be on the alert and not be hoodwinked by them. Such worries and doubts are not only unnecessary but also groundless. </t>
  </si>
  <si>
    <t>Stresses that politics focus is not a return to a Leftist orientation and attacks those that make the accusation</t>
  </si>
  <si>
    <t>page 504</t>
  </si>
  <si>
    <t>UNSWERVINGLY IMPLEMENT THE BASIC STATE POLICY ON FAMILY PLANNING</t>
  </si>
  <si>
    <t>Sustainable development means consider- ing the needs of both present and future development and not sacrificing the interests of future generations to satisfy the interests of the present one. Achieving sustainable development is an inevitable requirement of the development of human society and has already become an impor- tant issue that many of the world’s countries are addressing. China is the world’s most populous developing country, so this issue is even more pressing for us</t>
  </si>
  <si>
    <t>Sustainable Development</t>
  </si>
  <si>
    <t>Identifies sustainabile population development as a key trend in current history</t>
  </si>
  <si>
    <t>page 506</t>
  </si>
  <si>
    <t>ERECT A NEW HISTORICAL MONUMENT TO LASTING SINO-AFRICAN FRIENDSHIP</t>
  </si>
  <si>
    <t>Ethiopia</t>
  </si>
  <si>
    <t>My colleagues and I felt the warm, enthusiastic and friendly at- mosphere from the moment we set foot on the beautiful continent of Africa. We Chinese have an old saying, “Distance cannot separate true friends, They feel close even when they are thousands of miles apart.” China and Africa are separated by numerous mountains and rivers, but our hearts are close.</t>
  </si>
  <si>
    <t>Sino-African Relations</t>
  </si>
  <si>
    <t>page 511</t>
  </si>
  <si>
    <t>Uses a Chinese classical poem to express closeness despite distance. ZhangJiuling (678-740), Tang Dynasty, “In Farewell to Vice-Prefect Li of Weicheng County.”</t>
  </si>
  <si>
    <t>China and Africa are both cradles of the earliest human civilizations. These two ancient civilizations first made contact with each other some 2,000 years ago. Trade and cultural exchanges between China and Africa entered a period of rapid development in the 8th century. The famous Chinese navigator Zheng He’ of the Ming Dynasty reached the east coast of Africa in the 15th century. Friendly exchanges between the people of China and Africa date back to ancient times, and there has never been a conflict between China and any African country.</t>
  </si>
  <si>
    <t>Relates long history of Sino-African relations and both as cradles of civilization</t>
  </si>
  <si>
    <t xml:space="preserve">China and Africa have both had similar experiences of tremendous suffering from colonialism and foreign aggression. In our respective pro- longed struggles for national independence and liberation, we have always sympathized with and supported each other. </t>
  </si>
  <si>
    <t>Anti-Colonialism</t>
  </si>
  <si>
    <t>Shared experience of anti-colonialism</t>
  </si>
  <si>
    <t>We will never forget the cou- rageous resistance of the Ethiopian people against the Italian aggressors or the important contributions of Africans to the defeat of fascist Germany, Italy and Japan which gave tremendous encouragement and support to the Chinese people in their resistance against Japanese aggression.</t>
  </si>
  <si>
    <t>Posits the two were allies in WWII</t>
  </si>
  <si>
    <t xml:space="preserve">Both China and Africa opened brilliant chapters in their development after the end of World War II. With the birth of the People’s Republic of China and the independence from colonial rule by a succession of African countries, Sino-African relations entered a new period of overall develop- ment. </t>
  </si>
  <si>
    <t>Post War Development</t>
  </si>
  <si>
    <t>Period of rapid development after wwii and end of colonialism</t>
  </si>
  <si>
    <t>pages 511-512</t>
  </si>
  <si>
    <t>The older generation of leaders of New China and the forerunners of the African national liberation movement joined hands in building a sol- id foundation for Sino-African friendship and cooperation. Chairman Mao Zedong said, “All our African friends are greatly valued by the Chinese people. We have good relations with the people of all African countries, whether they are independent or still struggling to gain independence.” For nearly 40 years now, Chinese leaders have paid many visits to Africa and paid visits to scores of African countries, and over 100 leaders from more than 40 African countries have visited China. Frequent high-level exchanges of visits have brought about steady and fruitful development of Sino-A frican friendship and cooperation.</t>
  </si>
  <si>
    <t>Quotes from Mao on value of relationship Sino-African</t>
  </si>
  <si>
    <t>page 512</t>
  </si>
  <si>
    <t>The post-Cold War world can be generally summed up as a period of tremendous, complicated and profound changes. The international situa- tion is on the whole now becoming less tense as multipolarization quickens. The world needs peace; countries need stability; economies require de- velopment, and societies need progress. This has become a major theme in today’s world.</t>
  </si>
  <si>
    <t>movement towards peace and stability</t>
  </si>
  <si>
    <t xml:space="preserve">Many countries are working hard to explore political models and developmental paths suited to their conditions. Africa is entering a new historical period in which it is pursuing peace, stability and development. There are 53 countries in Africa, and they account for about half of the membership in the Non-Aligned Movement’ and nearly one third of United Nations membership. Africa has always been an important force in preserving world peace and stability. With its vast land area rich in natural resources, Africa has huge potential for economic development. The stability and development of Africa are essential for the peace and prosperity of the world. </t>
  </si>
  <si>
    <t>African history</t>
  </si>
  <si>
    <t>Posits Africa as a force for stability for world peace</t>
  </si>
  <si>
    <t>page 513</t>
  </si>
  <si>
    <t>Africa has a weak eco- nomic base as a result of hundreds of years of colonial exploitation and plunder, and its development is hindered by many unfavorable external fac- tors resulting from the lack of fundamental changes to the unjust and in- equitable international economic order left over from the past. At present, the African economy as a whole is not doing well, and there is still a long way to go before Africa can prosper economically. I am confident, howev- er, that the persevering and pioneering spirit of the peoples of all African countries will surely help them to overcome their difficulties so they can accelerate their progress toward a future full of hope</t>
  </si>
  <si>
    <t>Blames coloniailsm for Africas economic backwardness</t>
  </si>
  <si>
    <t>For more than three decades, the Organization of African Unity’ has been a symbol of African solidarity and has dedicated itself to the political liberation and economic development of Africa. In this new situation, it will play an even greater role in achieving African peace and stability, main- taining African unity, and promoting African economic development and integration. The Chinese government and people have always supported the work of the Organization of African Unity and are ready to further strengthen their solidarity and cooperation with it.</t>
  </si>
  <si>
    <t>OAS</t>
  </si>
  <si>
    <t>History of the OAS and Chinese support for it</t>
  </si>
  <si>
    <t xml:space="preserve">During the 20th century, which is drawing to a close, the Chinese peo- ple accomplished two great deeds under the leadership of the CPC. In the first half of the century, they founded New China following a hard struggle that ended in the epoch-making victory in the new-democratic revolution. In the second half, they took decisive steps toward building a prosper- ous and strong country under socialism with Chinese characteristics. </t>
  </si>
  <si>
    <t>PRC Founding and Reform and Opening Up</t>
  </si>
  <si>
    <t>Organizes greatest successes for Chian in 20th Century is founding the PRC and enacting Reform and Opening Up</t>
  </si>
  <si>
    <t xml:space="preserve">China’s reform and opening up policy and latest plan for economic and social development were formulated in line with its national conditions and the characteristics of the times. Their aim 1s to further liberate and develop the productive forces, improve the people’s living standards and increase overall national strength. Our own experience has shown that we need to pay close attention to correctly balancing reform, development and stability in order to ensure sustained, rapid and sound economic development. Re- form gives a powerful impetus to economic and social development. Stabil- ity is an important prerequisite for both reform and development. Without political stability, ethnic unity and social tranquility, smooth progress in reform and rapid economic development would be difficult. We must also balance opening wider to the outside world and retaining our self-reliance. </t>
  </si>
  <si>
    <t>Need for balanced approach based on China's historical expeirence</t>
  </si>
  <si>
    <t>page 514</t>
  </si>
  <si>
    <t xml:space="preserve">China and Africa should expand consultation and cooperate closely in international affairs. China and African countries have long maintained a tradition of cooperation in the United Nations and other international arenas, stood together through thick and thin, supported each other, and made positive contributions to safeguarding world peace and upholding the legitimate rights and interests of developing countries. Chinese and African leaders should increase their contacts. China will unswervingly support fairness and justice for African countries. We believe that Afri- can countries should have the right to participate in international affairs on an equal footing with other countries. We call on the international community to earnestly listen to the voice of Africa and urge the United Nations and other international agencies to respect the opinions of Af- rican countries and the Organization of African Unity. </t>
  </si>
  <si>
    <t xml:space="preserve">UN </t>
  </si>
  <si>
    <t>Use UN and other forums for equal representations of states</t>
  </si>
  <si>
    <t>page 516</t>
  </si>
  <si>
    <t>Tide of History</t>
  </si>
  <si>
    <t>China and Africa should look to the future and work to create a bet- ter world. They should join hands and work together with all peace-loving countries and peoples of the world to go with the tide of history, respond to the call of the times, and contribute even more to establishing a just and equitable new international political and economic order based on the Five Principles of Peaceful Coexistence as soon as possible and to advancing the lofty cause of world peace, development and progress.</t>
  </si>
  <si>
    <t>Over the last century, the African people engaged in a courageous struggle for independence and liberation, which resulted in more than 600 million Africans achieving the great goal of political liberation and the es- tablishment of 53 independent states on the African continent, a historic leap in Africa’s social progress. The past century has been inscribed in the annals of African history as a century of liberation.</t>
  </si>
  <si>
    <t>African independence achievements</t>
  </si>
  <si>
    <t>page 517</t>
  </si>
  <si>
    <t>We have an unforgettable common past. The great friendship formed between China and Africa during their long common struggle has already been engraved in the annals of the world’s development and inscribed in the hearts of the peoples of China and Africa. We live in a bright and vi- brant present in which the peoples of China and Africa cherish their flour- ishing friendship. We also have a vigorous and vital tomorrow, in which the wheels of time will surely propel Sino-African friendship to a new level. China, the world’s largest developing country, is ready to work with Africa, the world’s largest developing continent, through good weather and bad, and through good times and bad, as we confidently make our way into the 21st century.</t>
  </si>
  <si>
    <t>Common history and common interests moving forward</t>
  </si>
  <si>
    <t>PROTECT THE ENVIRONMENT AND IMPLEMENT THE STRATEGY OF SUSTAINABLE DEVELOPMENT</t>
  </si>
  <si>
    <t>EFFECTIVELY GUARD AGAINST RISKS IN ECONOMIC DEVELOPMENT</t>
  </si>
  <si>
    <t xml:space="preserve">At the same time however, we must realize that reform, opening up and modernization are new undertakings unprecedented in our history and are now at a very important juncture in the complex domestic and international situations. </t>
  </si>
  <si>
    <t>Reform and Opening Up new in China's historical experience</t>
  </si>
  <si>
    <t>page 525</t>
  </si>
  <si>
    <t>Foresight in economics</t>
  </si>
  <si>
    <t>page 526</t>
  </si>
  <si>
    <t>Uses ancient sayings to justify foresight and preparedenss in economic matters. The Book of Rites, “The Doctrine of the Mean"  Collected Writings of Zhuge Liang, “Sixteen Strategies: Yincha</t>
  </si>
  <si>
    <t>STRIVE TO FULFILL THE SEVEN-YEAR ACTION PLAN TO LIFT 80 MILLION PEOPLE OUT OF POVERTY</t>
  </si>
  <si>
    <t>Poverty</t>
  </si>
  <si>
    <t xml:space="preserve"> In some localities in the southwest and northwest, I personally found that some people’s houses are nothing but bare walls, that they have barely enough cornmeal gruel to stave off starvation, and that they have great difficulty getting salt for their food and water to drink. My heart was touched by this sight. In ancient times, a Chinese statesman said, “There is no greater motive than love for the people, and no greater action than making them happy.”” </t>
  </si>
  <si>
    <t>Ancient quote to justify helping the poor</t>
  </si>
  <si>
    <t>page 536</t>
  </si>
  <si>
    <t>When we as Communists see people in this plight, we should be unable to enjoy our meals or sleep soundly at night. By the end of the century, New China will already have been in existence for more than 50 years, and there is no way we can justify tens of millions of our people still being in poverty. There are 592 impoverished counties in the country, and 105 of them are in old revolutionary base areas. The people there made great contributions to and sacrifices in building New China, and if we do not help the masses there out of poverty by the end of the century, we will have failed in our duty to our revolutionary martyrs and the people of those areas.</t>
  </si>
  <si>
    <t xml:space="preserve">Stresses the length of PRC rule and need to alleviate poverty </t>
  </si>
  <si>
    <t>China’s historical re- cords reveal that many areas in western China had lush forest coverings at the time of the Qin and Han dynasties [221 BC-220 AD], but for a variety of reasons, including cultivation of virgin land and the ravages of war, the vegetation cover was nearly wiped out. As vegetation cover is lost, rainfall decreases and the ecosystem slides into a cycle of degradation. In the long run, these areas must plant trees and grass to increase the vegetation cover and conserve water sources</t>
  </si>
  <si>
    <t>Land degradation</t>
  </si>
  <si>
    <t>Refers back to historical periods of land forestation and environmetnal impacts leading to degradtion</t>
  </si>
  <si>
    <t>page 541</t>
  </si>
  <si>
    <t xml:space="preserve">Helping impoverished areas solve the problem of lack of the basic necessities is an important task of the Party and government, and also the responsibility of all of society. Widely mobilizing all sectors of soci- ety to participate in poverty alleviation is an important principle for that work. Adhering to this principle will not only help people more quickly escape poverty, but also improve the social atmosphere. The Chinese nation has a fine tradition of helping those in need. In recent years, dif- ferent sectors of society have engaged in a wide variety of activities to help those in need and have achieved significant successes. We need to expand on that fine tradition. </t>
  </si>
  <si>
    <t>Charity</t>
  </si>
  <si>
    <t>Locates a tradition of Charity in the Chinese nation</t>
  </si>
  <si>
    <t>page 542</t>
  </si>
  <si>
    <t>CORRECT GUIDANCE OF PUBLIC OPINION BRINGS THE PARTY AND PEOPLE GOOD FORTUNE</t>
  </si>
  <si>
    <t>page 551</t>
  </si>
  <si>
    <t>The older generation of Party revolutionaries gave great weight to news work. Comrade Mao Zedong said, “A provincial Party newspaper plays a tremendous role in organizing, encouraging, motivating, criticizing and promoting all the work of the province and its people.”' This is true not only for a provincial Party newspaper, but even more so for the Peoples Daily, the official newspaper of the Central Committee. Comrade Deng Xiaoping urged that in the new historical conditions ushered in by reform and opening up, “[W]e must turn the Party’s newspapers and magazines into ideological centers for promoting nationwide stability and unity.”” We must fully understand the guiding principles set out in these directives to guide our news work</t>
  </si>
  <si>
    <t>Quoting from Mao and Deng to justify news work</t>
  </si>
  <si>
    <t>page 552</t>
  </si>
  <si>
    <t>ENERGETICALLY INITIATE A NEW PHASE IN PROMOTING SOCIALIST CULTURAL AND ETHICAL PROGRESS</t>
  </si>
  <si>
    <t>Dividing the country means using all kinds of methods and making the most of every Opportunity to try to split our Party, our people and our country, and force our country back into the state of disintegration and disarray of old China. In short, the objective of international hostile forces is just what Comrade Deng said it is, to turn socialist China into “a bourgeois republic, an out- and-out vassal of the West.”’ Faced with this kind of conspiracy by hostile forces, we need to always prevent and oppose bourgeois liberalization throughout the course of socialist modernization.</t>
  </si>
  <si>
    <t>Peaceful Evolution</t>
  </si>
  <si>
    <t>Identifies goal of peaceful evolution for the west as an attempt to return to the Century of Humiliation</t>
  </si>
  <si>
    <t>pagee 560</t>
  </si>
  <si>
    <t>page 562</t>
  </si>
  <si>
    <t>Foundation of party massive growth due to application of Marxism to China's conditions</t>
  </si>
  <si>
    <t>Looking back over our Party’s history of several decades, we can see that revolutionary ideals and spirit were a powerful impetus to driving China’s revolution and construction forward. When it was first founded, the Party had only a few dozen members, but after decades of struggle, it constantly became stronger and led the people to victory in the revolution and construction. What was its source of strength? It relied on Marxism- Leninism to transform the Chinese people’s character from passive to active. It relied on integrating the basic tenets of Marxism-Leninism with China’s concrete realities o recognize and master the objective laws gov-erning the country’s social and historical development, overcome all er- roneous tendencies, and formulate a correct theory, line, principles and policies. It relied on revolutionary ideals and spirit to teach and arm the broad masses of workers, farmers and intellectuals and to unite with them and inspire them to fight for their fundamental interests. For more than 70 years, the Party has led the people of the whole country through the process of revolution, construction and reform. In essence this has been a process of constantly understanding and transforming the world and a process of constantly transforming both the objective material world and the subjective spiritual world.</t>
  </si>
  <si>
    <t>Following the Third Plenary Session of the Eleventh Central Commit- tee, Comrade Deng repeatedly stressed the need to educate cadres and the people in revolutionary ideals and spirit. He asked how we could lead the country and the people in building socialism if we had not armed ourselves mentally. He reaffirmed Comrade Mao Zedong’s thinking that people need to have some revolutionary spirit, and he demanded that, guided by the correct political orientation, we should energetically promote the five types of spirit the Party had developed in the long revolutionary struggle: the spirit of being revolutionary and working tirelessly, the spirit of observ- ing strict discipline and being self-sacrificing, the spirit of acting selflessly and placing others’ interests first, the spirit of overwhelming all enemies and surmounting all difficulties, and the spirit of maintaining revolutionary optimism and removing all obstacles till victory is won.</t>
  </si>
  <si>
    <t>Ground Deng's Reform and Opening Up in Mao's revolutionary spirit</t>
  </si>
  <si>
    <t>page 563</t>
  </si>
  <si>
    <t>In promoting socialist cultural and ethical progress in today’s China, we must always be guided by Marxism-Leninism, Mao Zedong Thought and Deng Xiaoping’s theory of building socialism with Chinese characteristics. Mao Zedong Thought is the product of the integration of the basic tenets of Marxism-Leninism with China’s concrete realities, as well as the applica- tion and development of Marxism-Leninism in China. Deng’s theory of building socialism with Chinese characteristics carries forward and devel- ops Mao Zedong Thought in China’s new historical circumstances, and it is a development of Marxism in contemporary China, the fundamental com- pass guiding all the Party’s work in the new period and a powerful psycho- logical pillar for rejuvenating the Chinese nation. Marxism-Leninism, Mao Zedong Thought and Deng’s theory of building socialism with Chinese characteristics constitute a unified scientific system imbued with the same spirit.</t>
  </si>
  <si>
    <t>Marxism to Mao to Deng</t>
  </si>
  <si>
    <t>page 564</t>
  </si>
  <si>
    <t>Comrade Deng said, “The world changes every day, and modern science and technology in particular develop rap- idly. A year today is the equivalent of several decades, a century or an even longer period in ancient times. Anyone who fails to carry Marxism forward with new thinking and a new viewpoint is not a true Marxist.”</t>
  </si>
  <si>
    <t>Rate of Change</t>
  </si>
  <si>
    <t>quotes Deng that history is changing more rapidly and need to keep up with the change</t>
  </si>
  <si>
    <t>page 565</t>
  </si>
  <si>
    <t>All cultural undertakings need to stay oriented to serving the people and socialism, and adhere to the principle of letting a hundred flowers bloom and a hundred schools of thought contend.</t>
  </si>
  <si>
    <t>Hundred Flowers reference</t>
  </si>
  <si>
    <t>page 566</t>
  </si>
  <si>
    <t>China is a great, unified, multiethnic country. The Chinese people have lived and worked on this land for over 5,000 years. The people of all our ethnic groups have united together, learned from each other, and combined their toil and intelligence to open up our motherland’s beautiful rivers and mountains and create the magnificent Chinese civilization. Great Chinese thinkers, statesmen, strategists, scientists, writers and artists have emerged in great numbers. Chinese civilization has not only had a profound impact in the East, but also made an indelible contribution to human civilization in its entirety.</t>
  </si>
  <si>
    <t>China History</t>
  </si>
  <si>
    <t>China as a great and ancient civilzation</t>
  </si>
  <si>
    <t>page 567</t>
  </si>
  <si>
    <t>China patriotism</t>
  </si>
  <si>
    <t>The Chinese people have never bowed their heads to invaders, and they have the glorious traditions of ardently loving freedom, pursu- ing progress and safeguarding national dignity and state sovereignty. Their hatred for invaders is limitless, as is their contempt for the lowlifes who sell out their country, and their reverence for dedicated patriots is unsurpassed. These characteristics have already become a cherished aspect of our na- tional character.</t>
  </si>
  <si>
    <t>Argues tradition of China hating invaders and traitors</t>
  </si>
  <si>
    <t xml:space="preserve">Our motherland suffered invasion and humiliation at the hands of big powers for long periods in its modern history. Many dedicated patri- ots and people of all our ethnic groups underwent bitter hardships seek- ing national survival and salvation in a valiant and unyielding struggle. </t>
  </si>
  <si>
    <t>Many sufferings despite valiant resistance</t>
  </si>
  <si>
    <t>The creation of the CPC was a historic milestone in turning this struggle from defeat to victory. Our Party used Marxism to analyze the fate of the country and the nation, pointed out the correct orientation and path to rejuvenating the nation and making the country prosperous and strong, and united with and attracted all patriots in a common struggle. The Party draws upon and carries forward the fine traditions of the Chinese nation. It made the greatest sacrifices and contributions in the struggle to win national independence and safeguard state sovereignty, and for this it has won the wholehearted love and support of the people of all our eth- nic groups. Chinese Communists are the staunchest and most consum- mate patriots. The CPC’s patriotism is the highest form of the patriotism of the Chinese nation and people.</t>
  </si>
  <si>
    <t>CPC saved China</t>
  </si>
  <si>
    <t>Only the CPC could save China</t>
  </si>
  <si>
    <t>After our motherland became a socialist society, the people of all our ethnic groups united and strove together to quickly create an independent and relatively complete industrial system and economic system and worked a miracle that would have been unimaginable in old China. In the new historical period, we have made good progress in building socialism with Chinese characteristics and developing the economy, and all other under-takings have achieved outstanding successes that have captured the whole world’s attention. On the basis of personal experience, the Chinese people have come to increasingly realize that only socialism can save and develop China, and that patriotism and socialism are inseparable. In the course of reform, opening up and modernization, there have emerged numerous heroic models in every field of endeavor who have brought honor to their country through their glorious achievements, thus adding new luster to the patriotic tradition of the Chinese nation.</t>
  </si>
  <si>
    <t>Accomplishments since PRC took over and only socialism can save China</t>
  </si>
  <si>
    <t>page 567-568</t>
  </si>
  <si>
    <t>We need to teach our youth to understand our motherland’s long history and magnificent culture, and the outstand- ing achievements and fine traditions of our Party and people, and to con- fidently throw themselves into the powerful current of our motherland’s socialist modernization. Our Party members and cadres need to take the lead in fostering awe-inspiring integrity, upholding national integrity, and purposefully safeguarding the country’s dignity and the nation’s interests. In brief, we need to transform the patriotic enthusiasm of the people of all our ethnic groups into a powerful force for promoting reform, opening up and modernization and rejuvenating the Chinese nation.</t>
  </si>
  <si>
    <t>Patriotic Education</t>
  </si>
  <si>
    <t>Calls for education youth led by cadres to use history to motivate youths to engage in current program</t>
  </si>
  <si>
    <t>page 569</t>
  </si>
  <si>
    <t>PASS ON THE SPIRIT OF THE LONG MARCH FROM GENERATION TO GENERATION:</t>
  </si>
  <si>
    <t>First, on behalf of the Central Committee, the State Council, the Cen- tral Military Commission and the people of all our ethnic groups, I would like to express my highest regards to the older generation of proletarian revolutionaries who led the Red Army on to this historic achievement, to the officers and enlisted personnel of the Red Army who fought the bloody battles of the Long March, to the people of all ethnic groups who fully supported the Red Army on the Long March, especially those in the revolutionary base areas, and to all the veteran soldiers of the Red Army present here today and all those still in good health who valiantly served in the Red Army.</t>
  </si>
  <si>
    <t>Long March</t>
  </si>
  <si>
    <t>Recognizes those that participated in and supported the Long March</t>
  </si>
  <si>
    <t>page 572</t>
  </si>
  <si>
    <t>Sixty years ago, the first, second and fourth front armies of the Red Army joined forces at Huining and Jiangtaibao following the extremely ar- duous Long March, signaling that the reactionary KMT’s plot to annihilate the CPC and the Red Army had been completely foiled and that the CPC and the Red Army, on which the nation placed its hopes, had shifted their strategy to move north to fight the Japanese invaders.</t>
  </si>
  <si>
    <t>Sets up rationale for the long march to fight Japanese despite reactionary KMT attempt to destroy the Red Army</t>
  </si>
  <si>
    <t>The Long March was a revolutionary exploit unrivaled in history, a miraculous accomplishment of the CPC and the Red Army it led, and an earth-shattering heroic epic of the Chinese nation, which will forever have a prominent place in the history of the Chinese revolution.</t>
  </si>
  <si>
    <t>Long March worthy of Chinese heroic epic</t>
  </si>
  <si>
    <t xml:space="preserve">The Long March took place at a time of great changes in China and abroad. After the September 18th Incident in 1931, the Japanese imperial- ists forcibly occupied China’s three northeastern provinces and greedily eyed the rest of the country. This was a time when the Chinese nation faced its greatest danger. The CPC, putting the righteous cause of the Chinese nation first, called upon the entire nation to mount armed resis- tance against the Japanese invaders, proposed an armistice to the civil war and the formation of an anti-Japanese national united front, and broadly mobilized and organized resistance movements to save the nation. </t>
  </si>
  <si>
    <t>Anti-Japanese</t>
  </si>
  <si>
    <t>Red Army wanted to focus on Japanese threat after Mukden incident</t>
  </si>
  <si>
    <t>page 572-573</t>
  </si>
  <si>
    <t>How- ever, Chiang Kai-shek, ignored the nation’s peril, stubbornly persisted in his reactionary policy of placing internal pacification before resistance to foreign aggression, and amassed several hundred thousand soldiers to launch his fifth campaign to encircle and suppress the Central Red Army in September 1933. Resistance to this campaign of encirclement ended in defeat owing to the erroneous “Left” adventurist leadership of the Party. In October 1934, the Central Committee and the First Front Army of the Red Army were forced to abandon the Central Revolutionary Base Area, set out on the Long March and shift their strategy to move north to fight the Japanese. After this, the 25th Army and the Fourth Front Army, and the Second and Sixth Army Groups, which were later renamed the Second Front Army, left the Hubei-Henan-Anhui Revolutionary Base Area, the Sichuan-Shaanxi Revolutionary Base Area, and the Hunan-Hubei-Sichuan- Guizhou Revolutionary Base Area and joined in the Long March</t>
  </si>
  <si>
    <t>Failures were due to Left deviations and KMT attacks</t>
  </si>
  <si>
    <t>page 573</t>
  </si>
  <si>
    <t>During the course of the Long March, the KMT under Chiang Kai- shek concentrated its main force on encircling, pursuing and intercept- ing the Red Army in an attempt to annihilate it and the CPC. The heroic Red Army, under the leadership of Comrade Mao Zedong and others, employed flexible strategy and tactics, and through extraordinary wisdom and bravery made four crossings of the Chishui River, used ingenuity to cross the Jinsha River, forced the crossing of the Dadu River, captured the Luding Bridge in a lightning attack, fought battles in the Wumeng Mountains and on the Jialing River and a bloody battle at the town of Dushu, kept the enemy on the move across Sichuan, Guizhou, Yunnan, Hubei, Henan, Shaanxi and Gansu, repelled the vicious and despicable army of about one million soldiers pursuing or blocking it, triumphed over the thin air of icy, snow-covered mountains, passed through vast swamps without a sign of human habitation, and traversed more than ten provinces in a journey of 12,500 kilometers before finally victoriously completing the Long March.</t>
  </si>
  <si>
    <t>Credits Mao with leading during the Long March and cites everal battles enroute</t>
  </si>
  <si>
    <t>After the main force set forth on the Long March, the Red Army forces and guerillas remaining in the south and north of the Yangtze River carried on a guerilla war in extremely difficult circumstances through close reliance on the people. The Northwest Red Army, which had set up the Shaanxi-Gansu Border Revolutionary Base Area and the Northern Shaanxi Revolutionary Base Area, and the 25th Army, which was the first to arrive in northern Shaanxi following the Long March, defeated the large enemy army attempting to encircle and suppress it, creating the conditions for the Central Committee to locate its main revolutionary base camp in northwest China. The Anti-Japanese United Army of the Northeast, which fought in northeast China, underground Party organizations in KMT-controlled areas, and all other forces under the Party’s leadership waged an extremely hard and bitter battle. They all made indelible contributions to the victori- ous Long March.</t>
  </si>
  <si>
    <t>Contributions by other groups during the Long March</t>
  </si>
  <si>
    <t>pages 573-574</t>
  </si>
  <si>
    <t>The Long March was a titanic battle between revolutionary and coun- terrevolutionary forces and between the forces of light and darkness, and it was a great turning point for the CPC and the Chinese revolution, one that reversed setbacks and set them on the path to victory.</t>
  </si>
  <si>
    <t>Turning point in civil war</t>
  </si>
  <si>
    <t>page 574</t>
  </si>
  <si>
    <t>Victory in the Long March solemnly announced to the world that, armed with Marxist theory and firmly rooted among the Chinese people of all ethnic groups, the CPC and the people’s army it led were invincible.</t>
  </si>
  <si>
    <t>Marxist theory made Red Army Invincible</t>
  </si>
  <si>
    <t>Victory in the Long March trumpeted the Party’s standing, sowed the seeds of revolution, and expanded the influence of the Party and Red Army. The heroic exploits of the Long March greatly aroused the fighting spirit of the whole people and amazed the world.</t>
  </si>
  <si>
    <t>Victory aroused fighitng spirit of the Chinese people</t>
  </si>
  <si>
    <t>Victory in the Long March enabled the Party to implement the strategy of deploying north to fight the Japanese and transfer the main force of the Red Army to advanced positions to resist the Japanese, establishing a firm foundation for creating an anti-Japanese national united front and for the Red Army to take on the mission of being the nucleus of the War of Re- sistance Against Japanese Aggression.</t>
  </si>
  <si>
    <t>Fight Japan</t>
  </si>
  <si>
    <t>Victory in the Long March preserved and tempered the revolutionary force. The members of the CPC and the Red Army who underwent the trials of the Long March were the most precious treasure of our Party and army, and a large number of them later became key leaders of the Party, army and state.</t>
  </si>
  <si>
    <t>Preserved core of the CCP</t>
  </si>
  <si>
    <t>See previous</t>
  </si>
  <si>
    <t>The greatest significance of victory in the Long March is that it es- tablished the leadership of Comrade Mao in the Red Army and in the Central Committee, and then the Party’s first central collective leadership with Comrade Mao at its core began to form.</t>
  </si>
  <si>
    <t>Mao started path to core leadership</t>
  </si>
  <si>
    <t>We are celebrating the victory in the Long March today both in order to reminisce on that glorious achievement of the Red Army and also to bear in mind the lessons of history, foster the revolutionary spirit of the Long March, and continue to carry forward the great cause championed by our older generation of revolutionaries. During the Long March, materi- als were in extremely short supply and many soldiers lacked even the basic necessities, but members of the Red Army overcame unimaginable dangers and difficulties and finally achieved their strategic objectives. What did they have to draw on? They had the correct leadership of the CPC, the staunch unity of the whole Party and the whole army, the grand solidarity of the army and the people, and the heroic valor and revolutionary spirit that all Red Army soldiers had of always subduing the enemy while never being subdued and overcoming all difficulties while never being overcome.</t>
  </si>
  <si>
    <t>Carry on Legacy</t>
  </si>
  <si>
    <t>Instrumental use of Long march to motivate current cadres</t>
  </si>
  <si>
    <t>page 575</t>
  </si>
  <si>
    <t>Zunyi Conference</t>
  </si>
  <si>
    <t>Importance of Zunyi conference in cementing Mao and correcting leftist errors</t>
  </si>
  <si>
    <t xml:space="preserve">Under the leadership of the Central Committee with Comrade Mao at its core during the Long March, the Party overcame the “Left” factional- ism of Wang Ming,’ smashed the plot of Zhang Guotao’ to split the Party and Red Army, and achieved a great revolutionary unity in the entire Party and the whole army and between the army and the people. In the life-and- death struggle against a powerful enemy and adverse natural conditions, all the armies in the Red Army helped each other and cooperated closely. Members of the Red Army were of one heart and one mind politically and helped each other in their lives. </t>
  </si>
  <si>
    <t>Defeat of opposition figures like Wang Ming</t>
  </si>
  <si>
    <t>page 576</t>
  </si>
  <si>
    <t>Long March Spirit</t>
  </si>
  <si>
    <t>Long March spirit motivate current day</t>
  </si>
  <si>
    <t>The hardships the Red Army endured during the Long March were of a degree seldom witnessed in the world. However, its members never bowed before the countless hardships and endless dangers they faced. The victory in the Long March would have been unimaginable without the revolutionary heroism and optimism with which the Red Army overcame great obstacles and constantly pressed forward. The great Long March imbued the Party and people with its great spirit. This spirit sets the funda- mental interests of the Chinese people and nation above all else, fortifies revolutionary ideals and convictions, and firmly believes that a just cause must prevail. This is a spirit that will shrink from no difficulty or danger and is willing to sacrifice everything to save the country and people. It is a spirit that is steadfastly self-reliant, seeks truth from facts and always pro- ceeds from actual conditions. It is a spirit that always focuses on the big picture, observes strict discipline and values unity highly. It is a spirit that depends closely on the people, succeeds or fails together with them, shares their suffering and struggles arduously. The spirit of the Long March is the highest manifestation of China’s national spirit of always strengthening itself and never bending, no matter how many setbacks the Chinese nation suffers, and it is a powerful spiritual force that ensures that our revolution and development will go from victory to victory.</t>
  </si>
  <si>
    <t>At present, the people of all our ethnic groups are united under the Party’s leadership in the struggle to develop China into a modern socialist country that is prosperous, powerful, democratic and culturally advanced. We have a long and difficult road ahead of us to achieve this great goal. This is a great new Long March. Our Party has already formulated Deng Xiaoping’s theory of building socialism with Chinese characteristics, set out the basic line and a series of principles and policies for the current phase, and formulated a three-step development strategy and a grand trans-cen- tury blueprint. What’s most important now is to completely and correctly carry all this out and do whatever it takes to achieve victory in this new Long March.</t>
  </si>
  <si>
    <t>Posits that current program is a new long march</t>
  </si>
  <si>
    <t>page 577</t>
  </si>
  <si>
    <t>On the eve of the founding of New China, Comrade Mao warned us, “To win countrywide victory is only the first step in a long march of ten thousand /i. . . . The Chinese revolution is great, but the road after the revolution will be longer, the work greater and more arduous. This must be made clear now in the Party. The comrades must be taught to remain mod- est, prudent and free from arrogance and rashness in their style of work. The comrades must be taught to preserve the style of plain living and hard struggle.”” Since the beginning of reform and opening up, Comrade Deng Xiaoping has also repeatedly stated, “This spirit [the pioneering spirit of hard struggle] is necessary if we are to achieve the four modernizations. The fact that China is poor, has weak economic foundations and is back- ward in education, science and culture means that we have to go through a hard struggle.”” “During the next 60 or 70 years we must make a point of educating people about the need for hard work and plain living. The more developed our country is, the more we need the pioneering spirit of hard struggle.”” The kind of thinking that holds that because China’s material conditions have improved, it is no longer necessary to live a plain life and struggle hard is completely wrong.</t>
  </si>
  <si>
    <t>Quote Mao and Deng on struggle enduring for a long time</t>
  </si>
  <si>
    <t xml:space="preserve">The Party’s present situation and the responsibilities it shoulders are different than during the Long March and the revolutionary war. At that time we were in the middle of a war, and our main task was to topple the three big mountains’ oppressing the Chinese people in order to liberate them and achieve national independence. Today we live in a peaceful environment; our main duties are to take economic development as our central task, strive to develop the productive forces and stimulate all-round social progress, make the country prosperous and powerful, and rejuvenate the nation. </t>
  </si>
  <si>
    <t>Differences in time</t>
  </si>
  <si>
    <t>Notes there are different forms of struggle today as opposed to Long March</t>
  </si>
  <si>
    <t>We need to make the spirit of the Long March an important stimu- lus in promoting socialist cultural and ethical progress and an important component of education in ideals, beliefs, ideology and morals for the entire population, especially the young. Leading cadres at all levels need to emulate the example of the older generation of revolutionaries, con- stantly bear in mind the purpose of wholeheartedly serving the people, and maintain and promote the revolutionary work style of integrating theory with practice, maintaining close ties with the masses, and engaging in criticism and self-criticism. They need to consciously transform their subjective world while transforming the objective world, work selflessly for the common good, be honest and upright, and be the first to suffer hardships and the last to enjoy comforts. We need to pass on the spirit of the Long March from generation to generation, inspire and encourage all the people to strive for success, break new ground, and constantly strive to achieve new victories in the new Long March of building socialism with Chinese characteristics.</t>
  </si>
  <si>
    <t>Long March symbol</t>
  </si>
  <si>
    <t>Long March as component in ethical and ideological education</t>
  </si>
  <si>
    <t>page 578</t>
  </si>
  <si>
    <t>IN COMMEMORATION OF SUN YAT-SEN’</t>
  </si>
  <si>
    <t>Dr. Sun was a great patriot and national hero and a great forerunner of the Chinese democratic revolution. He enjoys high prestige among the people of all China’s ethnic groups and all Chinese patriots.</t>
  </si>
  <si>
    <t>Sun Yat-Sen as National hero</t>
  </si>
  <si>
    <t>page 579</t>
  </si>
  <si>
    <t>Dr. Sun was a representative of his age. He lived during the late 19th century and early 20th century, during which China was a semi-colonial and semi-feudal society subjected to aggression and bullying by imperialist powers and the corrupt rule of feudal forces. In his youth, Dr. Sun joined the revolution with deep grief and indignation in his heart over China’s situation and with passionate patriotic fervor.</t>
  </si>
  <si>
    <t xml:space="preserve">Sun as a product of the Century of Humilatiion </t>
  </si>
  <si>
    <t>Xinhai Revolution</t>
  </si>
  <si>
    <t>With a strong voice, he called out to “save the people from misery and prop up our tottering country without delay”' and took pains to propagate his revolutionary position among the masses and organize them to join the revolution. Dr. Sun held high the banner of the democratic revolution, and waged an unyielding struggle against bourgeois reformists and royalists. He united revolutionary forces throughout China and launched a number of armed insurrections. Finally, during the Revolution of 1911, he led the people in overthrowing the Qing Dynasty, putting an end to the feudal empire that had lasted for more than 2,000 years in China. This was a signal contribution Dr. Sun made to history.</t>
  </si>
  <si>
    <t>Credits Sun with the Xinahi revolution and ending Dyanstic rule</t>
  </si>
  <si>
    <t>Sun Yat-sen</t>
  </si>
  <si>
    <t>Claims Sun's affinity and connection with Marxist parties and cooperation</t>
  </si>
  <si>
    <t>Encouraged and inspired by the success of the Russian October Revo- lution, after the May 4th Movement and the founding of the CPC, Dr. Sun came to realize that the CPC and the influential worker-peasant movement under its leadership constituted a firm revolutionary force. With help from our Party, he transformed the old Three People’s Principles into the new Three People’s Principles and implemented the Three Cardinal Policies of alliance with Russia, cooperation with the Communist Party, and assis- tance to peasants and workers. He got the KMT and the Communist Party to cooperate and pressed ahead with the democratic revolution against imperialism and feudalism. Comrade Mao Zedong hailed the new Three People’s Principles and the united front policies formulated by Dr. Sun as his “greatest contribution to the Chinese nation.”</t>
  </si>
  <si>
    <t>pages 579-580</t>
  </si>
  <si>
    <t>Dr. Sun fought all his life for national independence, for the prosper- ity and strength of the country, for democracy and freedom, and for the happiness of the people. Today when we recall the historical feats he per- formed for the Chinese democratic revolution and his glorious life during which he worked in utter devotion to transform China, our hearts are filled with a feeling of great reverence for him.</t>
  </si>
  <si>
    <t>Struggle for Independence</t>
  </si>
  <si>
    <t>Chinese Communists have always been staunch supporters, coopera- tors and successors of Dr. Sun’s revolutionary cause. In return, he regarded Communists as his good friends. After he passed away, the Communists carried out his behest, united with the people of all our ethnic groups and patriotic forces, and led them in an arduous struggle. After making tremen- dous sacrifices, we finally completed the democratic revolution he had left unfinished, and transformed it into a socialist revolution, thus fundamen- tally changing the destiny of the Chinese nation and completely altering the face of China. We are in a position to tell Dr. Sun that the goal of re- generating China, to which he dedicated his entire life, and the modernized China he yearned for are gradually becoming living realities, and we have far exceeded his expectations in many ways.</t>
  </si>
  <si>
    <t>CCP as inheritors and executors of Sun's will</t>
  </si>
  <si>
    <t>Dr. Sun has left a rich spiritual legacy to the Chinese nation and the Chinese people. It is particularly worthwhile for us to study, draw upon and carry forward his patriotism, revolutionary will and enterprising spirit in perpetuity.</t>
  </si>
  <si>
    <t>Sun Legacy</t>
  </si>
  <si>
    <t>Carry forward his behavior to emulate in the future</t>
  </si>
  <si>
    <t>page 580</t>
  </si>
  <si>
    <t>Uses Sun's quotes and positions to draw support for contempoary policy positions for the PRC</t>
  </si>
  <si>
    <t>When China was suffering from domestic turbulence, foreign inva- sion, poverty and backwardness, Dr. Sun was the first to give voice to the resounding slogan, “Regenerate China.”” He unequivocally stated that “development is the sole aim of revolution,” and he mapped out a blue- print for developing modern industry, communications and agriculture in such writings as the “Plans for National Reconstruction,” which showed his brilliant ideas and bold vision for the future development of China. He believed that to catch up with and surpass economically developed Western countries, we should “open China to the outside world” and “learn the strengths of foreign countries,”” while emphasizing that “if control over development is in our hands, China will survive; if it is in others’ hands, China will perish.”® He firmly advocated safeguarding our state sovereignty and national unity, opposed all acts designed to divide the motherland, and stated, “Unification is the hope of all Chinese people. If China can be unified, all Chinese will enjoy a happy life; if it cannot, they will suffer.”’ Dr. Sun’s great patriotic spirit and thinking still play an enormous role in enlightening, educating and inspiring the Chinese people who are building a modern socialist country and all our compatriots at home and abroad who are devoted to making the motherland prosperous and powerful and achieving national reunification.</t>
  </si>
  <si>
    <t>Dr. Sun remained “devoted to the national revolution for 40 years,” and no external threat, internal division or temporary failures could shake his revolutionary will. He said, “I shall press forward with indomitable will; the more setbacks I experience, the more determined and persistent I will become.”’ This is a true portrayal of his revolutionary life. As we build the motherland into a prosperous, strong, democratic and culturally advanced modern socialist country today, we also need to draw upon and carry forward Dr. Sun’s indomitable revolutionary spirit of braving hard- ships and dangers.</t>
  </si>
  <si>
    <t>Carry Forward his will and drive</t>
  </si>
  <si>
    <t>Dr. Sun sought truth and progressed constantly throughout his life. No great figures of history can transcend the historical limitations of their times, and Dr. Sun likewise had his limitations. However, he was adept at learning from experience, including failures, and he persisted in his explo- rations, which enabled him to “adapt to world trends and meet the needs of the masses.”'” This made him a great forerunner of the Chinese demo- cratic revolution. Now as we are entering a new century and working for the great cause of reform, opening up and modernization under our Party’s leadership, it is all the more important for us to learn from and vigorously espouse Dr. Sun’s commendable spirit of keeping abreast with the times.</t>
  </si>
  <si>
    <t>Carry forward his search for truth and adaptability</t>
  </si>
  <si>
    <t>Dr. Sun said 72 years ago, “When China becomes powerful and pros- perous, we should not only restore the nation to its rightful position but also assume greater responsibilities in the world.” Forty years ago Com- rade Mao Zedong stated in a speech commemorating the 90th anniver- sary of Dr. Sun’s birth, “China ought to make a greater contribution to humanity.”’” After the reform and opening up policy was introduced, Com- rade Deng Xiaoping also stated that China should contribute still more to humanity. These sentiments fully demonstrate the lofty aspirations and broadmindedness of the Chinese nation.</t>
  </si>
  <si>
    <t>Sun, Mao and Deng</t>
  </si>
  <si>
    <t>Ties Sun Mao and Deng together for China contributing to human development</t>
  </si>
  <si>
    <t>page 581</t>
  </si>
  <si>
    <t>HEALTH WORK MUST SERVE THE PEOPLE’S HEALTH</t>
  </si>
  <si>
    <t xml:space="preserve">The Party and the government have always cared greatly about the people’s health and viewed it as an impor- tant matter. Even during the revolutionary war, the issue of health received high priority. In 1933 Comrade Mao Zedong pointed out in his “Chang- gang Township Investigation,” “Launching mass health campaigns to reduce or even eliminate diseases is the responsibility of each township Soviet government.”' </t>
  </si>
  <si>
    <t>Quotes Mao from revolutionary period on importance of health work</t>
  </si>
  <si>
    <t>page 583</t>
  </si>
  <si>
    <t>After the founding of New China, the Party and the government led mass patriotic health campaigns, in which health workers and the masses worked side by side to set up health service networks in both urban and rural areas and eliminate or basically bring under control a number of infectious and endemic diseases that posed a serious threat to the people’s health. This marked a historic change in China’s overall health work. Large numbers of health workers went to factories, the countryside, remote mountain areas and epidemic regions to treat the sick and dissemi- nate health information. Many inspiring deeds from these campaigns have become celebrated among the masses.</t>
  </si>
  <si>
    <t>PRC Health Campaigns</t>
  </si>
  <si>
    <t>Recalls PRC health initiatives after seizing power</t>
  </si>
  <si>
    <t xml:space="preserve">First, we need to focus on improving health work in rural areas. Com- rade Mao long ago said, “We should focus on the countryside in efforts to improve medical care and health work.”” An overwhelming majority of our country’s population live in rural areas, where medical care and the health infrastructure are weak and relatively backward. The overall situation of health services in our country will not change significantly unless we do our health work in the countryside well. </t>
  </si>
  <si>
    <t>Quotes Mao on need to focus on rural healthcare</t>
  </si>
  <si>
    <t>page 585</t>
  </si>
  <si>
    <t xml:space="preserve">Second, we need to emphasize preventive medicine. Putting preven- tion first is an important lesson we have learned from our health work since the founding of New China. We eliminated smallpox in China in the early 1960s, over a decade earlier than its elimination worldwide. We will eliminate polio and other diseases that pose a great threat to the people’s health, especially children’s, in the 1990s. </t>
  </si>
  <si>
    <t>Smallpox</t>
  </si>
  <si>
    <t>Elimination of Smallpox as point of pride in China</t>
  </si>
  <si>
    <t>page 586</t>
  </si>
  <si>
    <t xml:space="preserve">The ancients believed that doc- tors could not effectively practice medicine if they did not have high moral standards. Everything health workers do affects the health and safety of their patients, and everything they say and do affects their image in society. </t>
  </si>
  <si>
    <t>Doctor image</t>
  </si>
  <si>
    <t>Recalls ancient image of doctors in China and need for moral behavior</t>
  </si>
  <si>
    <t>page 589</t>
  </si>
  <si>
    <t>We need to strongly commend model individuals and organizations, teach health workers to learn from Norman Bethune’ and other exemplary doc- tors like him, and foster high standards of medical ethics and honesty in the profession. The Ministry of Health recently set forth ten requirements for improving the medical services provided by hospitals.’ I think they are good ideas and should be conscientiously implemented.</t>
  </si>
  <si>
    <t>Norman Bethune</t>
  </si>
  <si>
    <t>Recalls a Canadian Communist who died in WWII who was celebrated b Mao</t>
  </si>
  <si>
    <t>RESPOND TO THE CHALLENGES OF WORLD MILITARY DEVELOPMENT IN A SPIRIT OF REFORM AND INNOVATION’</t>
  </si>
  <si>
    <t>ESTABLISH A SOUND BASIC ECONOMIC SYSTEM WHEREBY PUBLIC OWNERSHIP IS DOMINANT AND ECONOMIC ENTITIES UNDER DIVERSE OWNERSHIP FORMS DEVELOP SIDE BY SIDE’</t>
  </si>
  <si>
    <t>For a long period of time after the founding of the People’s Repub- lic, due to our policy mistakes, we made premature moves in ownership re- structuring on several occasions after which we had to adjust our policies. Experience has shown that making these changes was actually a step for- ward, not backward, and was necessary to develop the productive forces. After the Third Plenary Session of the Eleventh Central Committee, the Party comprehensively studied the ownership structure and formulated the principle of keeping public ownership in the dominant position while let- ting diverse economic sectors develop side by side. This allowed us to fol- low the correct path and remove the factors resulting from an incongruous mix of ownership types that restrained the liberation and development of the productive forces. The whole Party should fully grasp and absorb this important lesson.</t>
  </si>
  <si>
    <t>Collectivization</t>
  </si>
  <si>
    <t>Acknowledges mistakes in collectivization and need for Reform and Opening Up</t>
  </si>
  <si>
    <t>page 599</t>
  </si>
  <si>
    <t>We cannot make a blanket statement that all joint stock enterprises are either public or private. Three theoretical points made by Marx, Engels and Lenin are worth noting here. First, the joint stock system is necessary for the development of socialized mass production. Second, the joint stock system stands in contrast to capital held by individuals, tends to reduce its impact and is a form of capital held by society. And third, a financial oli- garch with monopoly capital can exercise financial control over an amount of capital shares several times or even many times larger than what he or she owns directly by making use of the joint stock system. From this reasoning we can reach several conclusions. First, as a form of corporate Organization or capital organization in the development of a modern economy, the joint stock system can exist under socialism just as well as under capitalism. Second, the joint stock system serves to separate own- ership from management and tends to improve the competitiveness and performance of enterprises and their capital operations. Third, whether a joint stock company should be considered publicly or privately owned is determined by the sector that holds the controlling share. Under socialism, the government can exercise control of joint stock companies by holding enough shares or other financial means while keeping public ownership in the dominant position.</t>
  </si>
  <si>
    <t>Marx Engels and Lenin</t>
  </si>
  <si>
    <t>Paraphrases from Marxists to justify joint stock companies and mixed ownership</t>
  </si>
  <si>
    <t>page 600</t>
  </si>
  <si>
    <t>VIGOROUSLY FOSTER THE SPIRIT OF HARD STRUGGLE</t>
  </si>
  <si>
    <t>At the very beginning of reform and opening up, Comrade Deng frequently referred to experiences from the revolutionary war and the period of overcoming difficulties in the early 1960s to educate all Party members and cadres at all levels. He said, “How is it that we were able to overcome all those difficulties and hardships? Basically it’s because our cadres and Party members shared the hardships with the masses.”' History does not lend itself to simple analogies, but this much is the same: no matter whether we are in difficult circumstances or relatively good living conditions, our cadres and Party members need to experience good and bad times with the people, breathe the same air as them and share their fate. This absolutely cannot change.</t>
  </si>
  <si>
    <t>Quotes from Deng on need for cadres to share hardships with people to overcome difficulties</t>
  </si>
  <si>
    <t>pages 602-603</t>
  </si>
  <si>
    <t>In recent years, every time we suffered a natural disaster, comrades from the army and county and municipal leaders rushed to the frontlines and joined the masses in the rescue work. At these times, many older men and women naturally compared the situation to that of the old society and felt that the CPC really does ardently love the masses. Spring Festival is rapidly approaching, and leading cadres at all levels should go to enterprises undergoing difficulties and impoverished areas to visit workers, farmers and intellectuals and express their sincere solicitude. Leading cadres need to maintain close bonds with the masses under all circumstances and energetically assist them in solving practical problems in their work and lives. We must never forget the masses or become estranged from them. If we wholeheartedly and sincerely identify with them and arduously struggle along with them, our cause will constantly progress from one success to another.</t>
  </si>
  <si>
    <t>Natural Disaster response</t>
  </si>
  <si>
    <t>Credits resposne to national disasters as recapturing spirit of assistance from the older generations</t>
  </si>
  <si>
    <t>page 603</t>
  </si>
  <si>
    <t>Party members and cadres need to foster the spirit of hard struggle under all circumstances and constantly drive forward without pause. Here I would like to bring to your attention something Comrade Mao Zedong said at the Second Plenary Ses- sion of the Seventh Central Committee, “With victory, certain moods may grow within the Party — arrogance, the airs of a self-styled hero, inertia and unwillingness to make progress, love of pleasure and distaste for continued hard living.” He added, “It has been proved that the enemy cannot conquer us by force of arms. However, the flattery of the bourgeoisie may conquer the weak-willed in our ranks. There may be some Communists, who were not conquered by enemies with guns and were worthy of the name of heroes for standing up to these enemies, but who cannot with- stand sugar-coated bullets; they will be defeated by sugar-coated bullets.” Some phenomena in recent years reveal that a significant number of weak- willed Party members and cadres have indeed had their minds clouded by the great success in reform, opening up and modernization.</t>
  </si>
  <si>
    <t>Quotes from Mao to warn against corruption after victory</t>
  </si>
  <si>
    <t>page 603-604</t>
  </si>
  <si>
    <t>page 604</t>
  </si>
  <si>
    <t>Comrade Mao also demanded on several occasions that all Party members and cadres at all levels must adhere to the policy of building up our country through diligence and thrift. He stated, “To make China prosperous and strong needs several decades of hard struggle, which means, among other things, pursuing the policy of building up our country through diligence and thrift, that is, practising strict economy and fighting waste.”° This shows that both before and shortly after the founding of the People’s Republic, Comrade Mao repeatedly stressed this issue.  Since the adoption of the reform and opening up policy, Comrade Deng has also repeatedly admonished the whole Party, saying, “If China is to achieve the four modernizations, we must work with a pioneering spirit of hard struggle.”* He also said, “During the next 60 or 70 years we must make a point of educating the people about the need for hard work and plain living. The more developed our country is, the more we need the pioneering spirit of hard struggle.”’ In 1989, he further noted that over the last ten years, “Our biggest mistake has been in the area of educa- tion. Political and ideological work has been weakened. . . at a time when the economy was expanding and the standard of living rising, we failed to tell our people, including the Communist Party members, that they should still maintain the tradition of hard struggle. This is the only way to resist corruption.”” Comrades Mao and Deng’s earnest instructions on hard struggle and building our country through diligence and thrift should become a maxim for every comrade.</t>
  </si>
  <si>
    <t>Thrift as necessary by quoting Mao and Deng</t>
  </si>
  <si>
    <t>Hardwork</t>
  </si>
  <si>
    <t>Uses ancient quotes to exemplify hard work over adversity</t>
  </si>
  <si>
    <t>During the long struggle leading our country’s revolution and construction, our Party always upheld the spirit and ethos of hard struggle and self-improvement and the revolutionary will of braving countless perils and suffering endless misery without yielding. This is an important reason why we were able to win victory after victory. The older generation of proletarian revolutionaries, including countless revolutionary martyrs, were shining examples of hard struggle. While interned in an enemy prison, Comrade Fang Zhimin'’ wrote “Death — a Memoir of a Communist Martyr,” which contains this passage: “For the sake of the liberation of our class and nation and the success of our Party’s cause, I have no desire to live in a magnificent castle, and would rather live in a humble, damp, thatched shed; I have no desire for a Western-style banquet, and would rather eat maize and vegetable roots that scratch your mouth when you chew and swallow them; and I have no desire to sleep on a bed with springs and a soft mattress, and would rather sleep in a pigsty or dog pen... . I can endure all the unendurable hardships in life!  They cannot shake my resolve in the least. On the contrary, they temper my will. I can forsake everything, but I cannot forsake the Party, my class and the revolutionary cause.” What kind of revolutionary faith this is! What kind of noble sentiment this is! My purpose in reciting this passage is not to persuade everyone to lead the kind of life Fang did, but merely to say that all of our comrades need to have this kind of spirit and this kind of awe-inspiring righteousness.</t>
  </si>
  <si>
    <t>Fang Zhimin</t>
  </si>
  <si>
    <t>Uses a revolutionry martyrs death poem to spur self sacrifice</t>
  </si>
  <si>
    <t>page 605</t>
  </si>
  <si>
    <t>Liu Shaoqi</t>
  </si>
  <si>
    <t>They need to respectfully learn from the masses, emulate their fine character and work style, and study the fine traditions of the Party and the Chinese nation. One of the great strengths and advantages of our Party is that it organically integrates adopting the Marxist worldview and outlook on life with maintaining and fostering the fine traditions of the Chinese nation, while stressing the ideological and moral self-cultivation of Com- munist Party members. Comrade Liu Shaoqi specifically addressed this issue in his book How to Be a Good Communist. During the revolutionary war period, Party members and cadres stressed self-cultivation. Now that the Party is in power and is undertaking reform, opening up and moderniza- tion, Party members and cadres likewise need to stress self-cultivation. I believe that it is necessary to reaffirm and stress this requirement.</t>
  </si>
  <si>
    <t>References Liu Shaoqi on need to learn from the masses</t>
  </si>
  <si>
    <t>pages 607-608</t>
  </si>
  <si>
    <t>In the Song Dynasty, Fan Zhongyan'' wrote the lines, “Be the first to worry about the world’s troubles, and the last to enjoy its pleasures” in his essay “On Yueyang Tower.” If we do not act this way, how can we serve as a model and vanguard for the masses? In short, not studying and cultivating ourselves, but being ideologically lazy and drifting with the tide is an important reason why Party members and cadres commit offenses and the unhealthy social trend of extravagance and waste sprouts and grows. Therefore, the Central Committee has repeatedly stressed that all Party members and leading cadres at all levels should study, study, then study some more.</t>
  </si>
  <si>
    <t xml:space="preserve">Fan Zhongyan </t>
  </si>
  <si>
    <t>Uses ancient exemplar to show the need to address issues and forgoe pleasures</t>
  </si>
  <si>
    <t>page 609</t>
  </si>
  <si>
    <t>EULOGY AT COMRADE DENG XIAOPING’S MEMORIAL CEREMONY</t>
  </si>
  <si>
    <t>The Chinese people revered Comrade Deng, are grateful to him, mourn for him, and cherish his memory because he devoted himself en- tirely to the Chinese people and made enduring contributions to the in- dependence and liberation of the Chinese nation, as well as the socialist modernization drive in China. His magnificent revolutionary career that spanned more than seven decades is closely connected with the founding and development of the CPC, the Chinese people’s army, and the People’s Republic. He was among the founders of the People’s Republic, and after its founding he became an important member of the CPC’s first generation of central collective leadership with Comrade Mao Zedong at the core. After the Third Plenary Session of the Eleventh Central Committee, he became the core of the CPC’s second generation of central collective lead- ership and led the country in pioneering a new path of building socialism with Chinese characteristics. By following this path, China’s economy has developed rapidly, its overall strength has grown, the people’s living stan- dards have gradually improved and socialism has exhibited unprecedented vitality. Comrade Deng said that without Comrade Mao, the Chinese peo- ple at best would have had to grope about in the dark for a longer period of time. Similarly, we recognize that without Comrade Deng, the Chinese people would not be living the life they do today, the changes in China’s situation brought about by reform and opening up would never have taken place, and the bright future promised by socialist modernization would never occur.</t>
  </si>
  <si>
    <t>Overview of Deng's accomplishments and place in China's memory</t>
  </si>
  <si>
    <t>pages 611-612</t>
  </si>
  <si>
    <t>Comrade Deng was an outstanding leader held in high esteem by the entire Party, the entire army, and the people of all our ethnic groups. He was a great Marxist, proletarian revolutionary, statesman, military strategist and diplomat, as well as a seasoned champion of Communism, the chief architect of China’s socialist reform, opening up and modernization and the creator of the theory of building socialism with Chinese characteristics</t>
  </si>
  <si>
    <t>Various titles and accomplishments of Deng</t>
  </si>
  <si>
    <t>page 612</t>
  </si>
  <si>
    <t>In the past, the CPC led the Chinese people in a great revolution to transform the semi-colonial and semi-feudal old China into a new socialist China. Since the Third Plenary Session of the Eleventh Central Commit- tee, it has been leading the people in a new revolution to transform China from an underdeveloped socialist country into a prosperous, strong, demo- cratic and culturally advanced modern socialist country. In the course of these two great revolutions, two historic leaps were made by integrating Marxism with China’s realities and two major achievements in theory were made: Mao Zedong Thought and Deng’s theory of building socialism with Chinese characteristics. These two great revolutions and two historic leaps produced two great men, Comrade Mao and Comrade Deng, who was the former’s comrade-in-arms and the successor to his cause.</t>
  </si>
  <si>
    <t>Links two great historical achievements by Mao and Deng</t>
  </si>
  <si>
    <t xml:space="preserve">For a large semi-colonial and semi-feudal Asian country such as old China, there was no ready-made pattern for the Communists to follow in leading the revolution to victory so they had to create their own path through actual experience. This was a path of armed struggle, as well as a path of establishing revolutionary base areas in the countryside, encircling cities from the countryside and eventually seizing political power nation- wide. Our Party blazed this trail under the leadership of Comrade Mao. </t>
  </si>
  <si>
    <t>Mao leading China in struggle to escape backwardness</t>
  </si>
  <si>
    <t xml:space="preserve">Unswervingly following this path, Comrade Deng launched uprisings in Guangxi, founded Red Army units, and established revolutionary base ar- eas. </t>
  </si>
  <si>
    <t>Early revolutionary activity</t>
  </si>
  <si>
    <t>Deng activities of loyatly to Mao and political price paid for it</t>
  </si>
  <si>
    <t>pages 612-613</t>
  </si>
  <si>
    <t>After arriving in the Central Revolutionary Base Area, he was removed from his positions for supporting Comrade Mao’s correct line by the “Left” leaders of the Party. This was the first major setback he suffered in his political career. During the Long March, he attended the Zunyi Meeting, which marked a great turning point in the Party’s history.</t>
  </si>
  <si>
    <t>During the War of Resistance Against Japanese Aggression and the War of Liberation, comrades Deng and Liu Bocheng' jointly led the troops. He always worked in key positions in the overall strategy, waged tit-for-tat struggles against the enemy on the frontlines, and resolutely carried out major strategic deci- sions made by Comrade Mao, constantly braving difficulties and dangers and valiantly shouldering heavy responsibilities. He served successively as Political Commissar of the 129th Division of the Eighth Route Army, Sec- retary of the Taihang Sub-bureau of the Northern Bureau of the Central Committee and Acting Secretary of the Northern Bureau, directed the work of the Headquarters of the Eighth Route Army, and created and led anti-Japanese base areas behind enemy lines in north China. He was elected to the Central Committee at the Seventh National Congress of the CPC.</t>
  </si>
  <si>
    <t>page 613</t>
  </si>
  <si>
    <t>Deng and Liu exploits during Civil War</t>
  </si>
  <si>
    <t>When the civil war broke out, he served successively as Political Commissar of the Shanxi-Hebei-Shandong-Henan Military Command, First Secretary of the Central Plains Bureau of the Central Committee and Political Com- missar of the Central Plains Field Army. In a display of dauntless hero- ism, he and Comrade Liu jointly led their troops in taking the fight to the enemy, battling their way across the Yellow River and marching hundreds of kilometers to the Dabie Mountains, thus opening the curtain on the nationwide strategic offensive of the PLA in the people’s War of Libera- tion. At this strategically decisive stage, Comrade Deng served as Secretary of the General Frontline Committee, which was in command of both the Central Plains Field Army and the East China Field Army, as well as First Secretary of the East China Bureau of the Central Committee. He and the other leaders of the two armies directed the Huai-Hai Campaign, the largest of the three decisive campaigns in the War of Liberation, and the Crossing-the-Yangtze Campaign, which liberated Nanjing, Shanghai and southeastern provinces, and marked the collapse of the reactionary KMT egime. Following this, Comrade Deng led the army southwest and helped lead the peaceful liberation of Tibet, thereby completing the liberation of China’s mainland. Comrade Deng has many illustrious military exploits to his credit in the struggle for the birth of New China.</t>
  </si>
  <si>
    <t>Activity after founding in central leadership</t>
  </si>
  <si>
    <t>pages 613-614</t>
  </si>
  <si>
    <t xml:space="preserve">Following the founding of the People’s Republic, the Party faced the task of how to move from new democracy to socialism and how to find its own path for building socialism under backward economic and cultural conditions. Comrade Deng was transferred to Beijing from the southwest to participate in the work of the central leadership, serving successively as Vice Premier of the Government Administrative Council, Secretary General of the Central Committee and Vice Premier of the State Council, and was elected to the Political Bureau of the Central Committee at the Fifth Plenary Session of the Seventh Central Committee. In his report to the Eighth CPC National Congress on revising the Party Constitution, he introduced and thoroughly discussed the Party’s task of improving itself as a ruling party. He was elected a member of the Standing Committee of the Political Bureau of the Central Committee and General Secretary of the Central Committee at the First Plenary Session of the Eighth Central Committee. During his ten years as General Secretary, he undertook heavy responsibilities, made many correct proposals, and worked effectively to set up a socialist system, develop socialism, find a path for building socialism appropriate to China’s conditions, draw lessons from experience, rectify errors, adjust policies and overcome the hardships stemming mainly from “Left” errors during the three years of economic difficulties [1959-1961]. </t>
  </si>
  <si>
    <t xml:space="preserve">The Cultural Revolution was a grave mistake in the Party’s history during the socialist era. In this movement, Comrade Deng was wrongly criticized and denounced, and was relieved of all his positions. This was the second major setback of his political career. </t>
  </si>
  <si>
    <t>Cultural Revolution as a mistake for denouncing Deng</t>
  </si>
  <si>
    <t>page 614</t>
  </si>
  <si>
    <t>After Lin Biao’s plot to stage a counterrevolutionary coup d’état was crushed, Comrade Deng re- turned to work. He served as Vice Chairman of the Central Committee, Vice Premier of the State Council, Vice Chairman of the Central Military Commission and Chief of the PLA General Staff in 1975, and took charge of the routine work of the Party, the government and the army. He made vigorous efforts to stop the destructive trends of the Cultural Revolution and took bold and resolute steps to put an end to the extreme chaos it had caused. T</t>
  </si>
  <si>
    <t>Deng's rehbilitation after fall of Lin Biao</t>
  </si>
  <si>
    <t>After the Gang of Four was smashed and the Cultural Revolution was ended, China faced a critical juncture in history. The country needed to resolve the grave situation caused by the ten-year disturbance of the Cul- tural Revolution and overcome many difficulties to open up a new path of developing socialism. Thanks to the insistent demands of Party members and the people, Comrade Deng was reinstated to his former leadership positions. At the Central Committee’s Plenary Session reinstating him to these positions, he said, “I could adopt one of two attitudes when I return to work. I could simply act like a government official or I could make some real accomplishments. As a Communist, I cannot simply act like an offi- cial, selfishly putting personal considerations first. I have no choice but to make some real accomplishments.” Facing an enormously complex body of tasks, Comrade Deng, with his great insight, rich political experience, and excellent leadership skills, grasped that the crucial link was to restore order by bringing the Party’s ideological line back onto the right track first. He stressed that seeking truth from facts is the essence of Mao Zedong Thought, opposed the erroneous principle of the “two whatevers,”” and supported the debate about whether practice is the sole criterion for test- ing truth, laying the ideological basis for the Third Plenary Session of the Eleventh Central Committee.</t>
  </si>
  <si>
    <t>Importance of Reform and Opening Up in scope of CCP History</t>
  </si>
  <si>
    <t>page 615</t>
  </si>
  <si>
    <t>Comrade Deng led the Party in drawing lessons from its experience since the founding of the People’s Republic. With immense political and theoretical courage, he insisted on a scientific appraisal of the historical role of Comrade Mao and the scientific system of Mao Zedong Thought, completely repudiated the erroneous practices and theories of the Cultural Revolution, and resolutely resisted the erroneous ideological trend of com- pletely negating Comrade Mao’s work and Mao Zedong Thought. Every new development in the domestic and international situations has further demonstrated the boldness and foresight of this significant policy decision</t>
  </si>
  <si>
    <t>Historical corrections by Deng in 1982</t>
  </si>
  <si>
    <t>pages 615-616</t>
  </si>
  <si>
    <t>Comrade Deng’s most precious legacy to us is his theory of building socialism with Chinese characteristics and the Party’s basic line for the pri- mary stage of socialism, whose formulation was guided by that theory. This theory gradually took shape and developed under the historical conditions in which peace and development were the themes of the times; through the practice of our country’s reform, opening up and socialist moderniza- tion; and on the basis of learning from historical experience, including the triumphs and setbacks in China’s socialist cause and the ups and downs of other socialist countries. From a global perspective, the issue of how to build socialism after the people take power under the leadership of the proletariat is an important topic of historical significance requiring serious study and examination. On the basis of historical comparisons and inter- national observation, the new situations socialism in China has created and achievements it has made convince us Deng’s theory of building social- ism with Chinese characteristics is correct.</t>
  </si>
  <si>
    <t>Deng's greatest contribution his ideological work</t>
  </si>
  <si>
    <t>page 618</t>
  </si>
  <si>
    <t>Comrade Deng not only guided us with the glorious revolutionary theory he created, but also inspired us with the brilliant revolutionary style he developed during his long revolutionary experience. He displayed his lofty character and integrity throughout his entire revolutionary experience, including his three falls from and subsequent returns to power, and his ef- forts to boldly chart a new path for China’s socialist development. When he was wrongfully attacked and faced adversity, he never lost hope. Instead, he remained ever fearless, selfless, indomitable, dauntless and well com- posed; showed absolute loyalty to the Party and people; and remained op- timistic about the future of our cause. On this basis he always delved more deeply into the lessons to be drawn from and fundamental laws governing the Chinese revolution, and made a determined effort to accomplish even more. Because of this, he was able to meet the demands of history and the times, and take on heavy responsibilities again after encountering setbacks. In particular, his falls from and subsequent returns to power during the Cultural Revolution prompted him to thoroughly examine what socialism is and how to build it.</t>
  </si>
  <si>
    <t>Virtues of Deng to emulate</t>
  </si>
  <si>
    <t>pages 618-619</t>
  </si>
  <si>
    <t>Opening to the outside world is a necessary requirement for China to carry out socialist modernization. Comrade Deng always stressed that today’s world is an open one, that China’s development is inextricably connected to the rest of the world and that it is crucial for our country to pursue a policy of opening to the outside world while remaining self- reliant. We must follow the teaching of Comrade Deng, soberly assess de- velopments in the world, courageously meet rigorous challenges, adhere to the basic state policy of opening up, open up in multiple directions and at different levels, strive to increase the level of openness, absorb and apply advances made by other countries, including developed capitalist countries, and actively participate in international economic and technological coop- eration and competition</t>
  </si>
  <si>
    <t>China need to open up to the world</t>
  </si>
  <si>
    <t>page 621</t>
  </si>
  <si>
    <t>The PLA is a pillar of the state. Comrade Deng’s military service was an important part of his brilliant career. As Chairman of the Central Mil- itary Commission, he determined the orientation and charted the course for the development of the army and national defense in the new period. While concentrating on the overall task of economic development, we must redouble our efforts to make the army more revolutionary, modern and standardized and take the path of fewer but better troops with Chi- nese characteristics in accordance with the teaching of Comrade Deng so that the army can constantly make further contributions to safeguarding our state sovereignty and security and protecting and participating in so- cialist development.</t>
  </si>
  <si>
    <t xml:space="preserve">Importance of continuing Military reform </t>
  </si>
  <si>
    <t>We need to have a peaceful international environment in order to concentrate our resources on socialist modernization. Comrade Deng scientifically examined changes in the international situation and led us in reformulating our international strategy, adjusting China’s relations with Japan, the United States and the Soviet Union, and developing friendly re- lations with neighboring countries and other third world countries, thereby creating a new situation in China’s external relations during the new period. We must follow the teaching of Comrade Deng by adhering to an indepen- dent foreign policy of peace, actively developing friendly relations with all other countries on the basis of the Five Principles of Peaceful Coexistence, and making our own contribution to safeguarding world peace, promoting world development, opposing hegemonism and power politics, and estab- lishing a new international political and economic order.</t>
  </si>
  <si>
    <t>Deng's efforts at fostering stability and resetting relations with numerous powers</t>
  </si>
  <si>
    <t>page 622</t>
  </si>
  <si>
    <t>Comrade Deng has left us forever, but his illustrious name, his feats, his thoughts and his character will go down in history and be inscribed in the hearts of the people for many generations. The whole Party, the entire army and the people of all our ethnic groups will certainly carry on the unfinished work he bequeathed and remain resolute and full of confidence under the strong leadership of the Central Committee as they work toward the great cause of building socialism with Chinese characteristics that he championed, in order to build China into a modern socialist country that is prosperous, strong, democratic, and culturally advanced. May the memory of Comrade Deng Xiaoping live forever!</t>
  </si>
  <si>
    <t>Remembrance of Deng</t>
  </si>
  <si>
    <t>page 623</t>
  </si>
  <si>
    <t>IMPROVE SOCIALIST DEMOCRACY AND THE SOCIALIST LEGAL SYSTEM</t>
  </si>
  <si>
    <t>Refers back to Chinese tradition of legal and moral imperative forces in governance</t>
  </si>
  <si>
    <t>page 627</t>
  </si>
  <si>
    <t>DEVELOPING PROGRAMS FOR PERSONS WITH A DISABILITY IS A NOBLE CAUSE.</t>
  </si>
  <si>
    <t>It was this spirit that enabled our ancestors to create China’s glorious ancient civilization. It was also this spirit that enabled our predecessors to topple the three big mountains’ and found New China. If we are to make our motherland and nation strong and prosperous, we will need to carry forward this glorious national spirit</t>
  </si>
  <si>
    <t>National Spirit</t>
  </si>
  <si>
    <t>Ancient and Modern accomplishments</t>
  </si>
  <si>
    <t>page 629</t>
  </si>
  <si>
    <t>There have been persons with a disability ever since the human race came into existence. Disabilities are a social cost that must be borne by society in the process of human development. Over 60 million people in China have a disability, a situation that touches nearly one fifth of all Chi- nese families. This major social problem involving so many people cannot be evaded, but must be effectively resolved.</t>
  </si>
  <si>
    <t>Disability</t>
  </si>
  <si>
    <t>Places disability in long historical and Marxist framework</t>
  </si>
  <si>
    <t>page 630</t>
  </si>
  <si>
    <t>SPEECH AT THE CEREMONY FOR THE HANDOVER OF HONG KONG HELD BY THE CHINESE AND BRITISH GOVERNMENTS</t>
  </si>
  <si>
    <t>July 1, 1997 will go down in history as an unforgettable day. The re- turn of Hong Kong to the motherland after enduring a century of drastic changes marks a new beginning for our Hong Kong compatriots as true masters of this Chinese land and for Hong Kong itself as the beginning of a new era of development.</t>
  </si>
  <si>
    <t>Hong Kong</t>
  </si>
  <si>
    <t>Marks return of Hong Kong</t>
  </si>
  <si>
    <t>page 634</t>
  </si>
  <si>
    <t>SPEECH AT THE CEREMONY TO MARK THE ESTABLISHMENT OF THE HONG KONG SPECIAL ADMINISTRATIVE REGION OF THE PEOPLE’S REPUBLIC OF CHINA</t>
  </si>
  <si>
    <t>Hong Kong’s return is a once-in-a-millennium event in the annals of the Chinese nation. Beginning today, our Hong Kong compatriots are the true masters here and a new chapter in the annals of Hong Kong is beginning.</t>
  </si>
  <si>
    <t>Hong Kong Return</t>
  </si>
  <si>
    <t>page 636</t>
  </si>
  <si>
    <t>Our forefathers have worked, lived and raised families here in Hong Kong for millennia. From the Qin Dynasty [221-206 BC] to Emperor Daoguang’s reign in the Qing Dynasty [1820-50], China always exercised ju- risdiction and sovereignty over Hong Kong.</t>
  </si>
  <si>
    <t>Claims Chinese influence over Hong Kong since Qin Dynasty</t>
  </si>
  <si>
    <t>Following the two Opium Wars waged by Britain in the mid-19th century, the British government forced the corrupt and incompetent Qing government to first sign the Treaty of Nan- king in 1842 and then the Convention of Peking in 1860. In 1898, Britain forced the Qing government to sign the Convention of the Extension of Hong Kong, allowing Britain to occupy the entire Hong Kong region. In spite of Hong Kong’s long separation from the motherland, the flesh-and- blood bond between people on the mainland and their Hong Kong compa- triots has never weakened, nor has their shared concern for the wellbeing of the nation. The Chinese people have never recognized the unequal treaties imposed on them, never forgotten for a single day the humiliating occupa- tion of Hong Kong, and never ceased in their relentless struggle to protect the sovereignty of the country and achieve their own liberation.</t>
  </si>
  <si>
    <t>Hong Kong seperated starting century of humiliation</t>
  </si>
  <si>
    <t>page 636-637</t>
  </si>
  <si>
    <t>Time has passed and earthshaking changes have occurred. The rais- ing of the first Five-Star Red Flag at Tiananmen Square heralded China’s achievement of national independence and liberation of the people and its embarkation on the path of socialist development. The implementation of the reform and opening up policy infused fresh vigor into efforts to rejuve- nate the Chinese nation and greatly raised China’s international standing. It is under these historical conditions and against this background of recent events that Hong Kong has finally returned to the motherland.</t>
  </si>
  <si>
    <t>Changes in China standing with two epochs, PRC and Reform and Opening UP</t>
  </si>
  <si>
    <t>page 637</t>
  </si>
  <si>
    <t>Hong Kong’s current success is inseparable from the development of the motherland and the support of the people on the mainland. Since the founding of New China, the Chinese government has consistently supported the social stability and economic development of Hong Kong. Since the mainland began to implement the reform and opening up policy, that support has become even stronger and more dependable. Hong Kong has benefited immensely from its status as an important bridge linking China and the rest of the world in economic, scientific and technological and cultural exchanges. As the motherland continues to modernize, Hong Kong’s economic links with the mainland will become ever closer and its role as a bridge will become ever stronger. This will in turn give a stronger impetus to Hong Kong’s economic growth.</t>
  </si>
  <si>
    <t>Hong Kong as a bridge to bringing stability and development</t>
  </si>
  <si>
    <t>page 639</t>
  </si>
  <si>
    <t>Our Hong Kong compatriots are known for their glorious tradition of patriotism. They have made important contributions to the struggle for national liberation and to the modernization of the motherland. Their love for the motherland and Hong Kong is sure to continue to grow, and they will regard it as their greatest honor to maintain the long-term prosperity and stability of Hong Kong and to safeguard the fundamental interests of the country and the nation.</t>
  </si>
  <si>
    <t>Traditional of Hong Kong patriotism</t>
  </si>
  <si>
    <t>RESTORE THE BEAUTIFUL LANDSCAPE OF NORTHWEST CHINA’</t>
  </si>
  <si>
    <t>China is an ancient civilization with a history that spans thousands of years. The Yellow River Valley, which includes Gansu and Shaanxi prov- inces, is the main birthplace of the Chinese nation. Thirteen dynasties, including the Zhou, Qin, Han and Tang, founded their capitals in Shaanxi. Shaanxi, Gansu and other areas in northwest China were flourishing and prosperous, with lush vegetation, for quite a long time in ancient history. “It is endowed with beautiful mountains, forests, rivers and valleys and a great wealth of natural resources.”’ This passage describes natural scenery in and around Shaanxi in ancient times. In his Comprehensive Mirror for Aid in Government, Sima Guang’ depicted the state of development of Shaanxi and Gansu in the flourishing period of the Tang Dynasty as follows: “There are numerous households and dense mulberry trees and hemp plants. There is no other place under heaven more prosperous than the area around Shaanxi and Gansu.” However, the ravages of war and damage from natural disasters and excessive logging later caused severe desertifica- tion in Shaanxi, Gansu and other parts of northwest China, thereby greatly hindering the region’s economic and cultural development.</t>
  </si>
  <si>
    <t>page 641</t>
  </si>
  <si>
    <t>China's Environment</t>
  </si>
  <si>
    <t>Selected Works Volume II</t>
  </si>
  <si>
    <t>China (15th Congress)</t>
  </si>
  <si>
    <t>HOLD HIGH THE GREAT BANNER OF DENG XIAOPING THEORY AND COMPREHENSIVELY ADVANCE THE CAUSE OF BUILDING SOCIALISM WITH CHINESE CHARACTERISTICS INTO THE 21 ST CENTUR</t>
  </si>
  <si>
    <t>China experienced earth-shaking changes this century. From 1900, when the Eight-Power Allied Forces occupied Beijing and the Chinese nation suffered great humiliation, which left the country on the edge of national extinction, to the present time when, on the basis of socialism, China has become a moderately prosperous country and is taking great strides toward becoming rich and powerful.</t>
  </si>
  <si>
    <t>Begins with 8 power occupation of Beijing in 1900</t>
  </si>
  <si>
    <t>After the Opium Wars, China became a semi-colonial and semi-feudal country. The Chinese nation faced two historic tasks: to win national inde- pendence and the people’s liberation, and to make the country prosperous and strong and the people affluent. The purpose of the first task was to sweep away obstacles to and create the necessary preconditions for com- pleting the second.</t>
  </si>
  <si>
    <t>Frames the dual accomplishments as reversing the Opium War and century of Humliations</t>
  </si>
  <si>
    <t>Over the past century, the Chinese people experienced three tremendous historic changes as they made their way forward, and these changes brought forth three great men — Sun Yat-sen, Mao Zedong and Deng Xiaoping — each of whom stood at the forefront of his times.</t>
  </si>
  <si>
    <t>Sun, Mao, and Deng</t>
  </si>
  <si>
    <t>Has a new construction with Sun joining Mao and Deng</t>
  </si>
  <si>
    <t>The first change was the Revolution of 1911, led by Sun Yat-sen, which overthrew the autocratic monarchy that had ruled China for several thousand years. He was the first to proclaim the slogan, “Regenerate China,”’ and he pioneered a national and democratic revolution in the truest sense of the term in modern Chinese history. Although the Revolution of 1911 failed to change the social nature of old China and the plight of the people, it opened the floodgates of progress and forever undermined the stability of the reac- tionary rule.</t>
  </si>
  <si>
    <t>Credits Sun with the 1911 revolution that while unsuccessful created space for the future progress</t>
  </si>
  <si>
    <t>The second change was the founding of the People’s Republic and the establishment of the socialist system. This was accomplished after the founding of the CPC under the direction of the first generation of the CPC collective leadership with Mao Zedong at its core. Through the Northern Expedition, the Agrarian Revolution, the War of Resistance Against Japanese Aggression, and the War of Liberation, the three big mountains of imperialism, feudalism and bureaucrat-capitalism were over- thrown. The Chinese people stood up, and from the new democracy took the path of socialism and made tremendous achievements in building so- cialism. This was the greatest victory in a people’s revolution in Chinese history, and a significant triumph for socialism and national liberation movements around the world.</t>
  </si>
  <si>
    <t>Mao's accomplishments</t>
  </si>
  <si>
    <t>pages 2-3</t>
  </si>
  <si>
    <t>The third change was the reform and opening up of China to achieve socialist modernization. This was a new revolution initiated under the di- rection of the second generation of the CPC collective leadership with Deng Xiaoping at its core. Based on the achievements of the revolution and construction since the founding of the People’s Republic, our Party has reviewed historical experience and lessons and successfully blazed a new trail in building socialism with Chinese characteristics. The exuberant vigor and vitality of socialism, as presently manifest in China, has attracted worldwide attention.</t>
  </si>
  <si>
    <t>Lists Deng accomplishment of Reform and Opening up</t>
  </si>
  <si>
    <t>The conclusion to be drawn from these major changes over the past century is that only the CPC could have led the Chinese people to national independence and liberation and the victory of socialism; pioneered the path of building socialism with Chinese characteristics; rejuvenated the nation; rendered the country prosperous and strong; and improved the people’s wellbeing.</t>
  </si>
  <si>
    <t>Only socialism by the CCP can save China</t>
  </si>
  <si>
    <t>First, peace and development have become the themes of the present era, the world system is shifting toward multipolarity, and it may be pos- sible to secure a peaceful international environment for a long period of time. The worldwide scientific and technological revolution is progressing rapidly, and the world economy continues to grow. All of this provides us with favorable external conditions.</t>
  </si>
  <si>
    <t>Peace and development are now the motivating factors in World affairs</t>
  </si>
  <si>
    <t>Second, China has built up considerable overall national strength since the founding of the People’s Republic, especially during the last 20 years. Reform and opening up have created favorable structural conditions for our modernization drive, ushered in broad market demands and funding sources, and unleashed the creative vitality of hundreds of millions of people.</t>
  </si>
  <si>
    <t>PRC has gained strength, especially since reform and opening up</t>
  </si>
  <si>
    <t>pages 3-4</t>
  </si>
  <si>
    <t>Our ability to seize opportunities has always had a bearing on whether the revolution and construction flourish or decline, succeed or fail. In the past, we seized important historical opportunities but forfeited others. Now the whole Party must maintain a high level of awareness, firmly seize the historical opportunities at the turn of the century and stride forward.</t>
  </si>
  <si>
    <t>Opportunities</t>
  </si>
  <si>
    <t>Traces seizing or failing to grasp opportunities as the key to success or failure during revolution and construction</t>
  </si>
  <si>
    <t>The Chinese government has resumed its exercise of sovereignty over Hong Kong, which is a solace to countless revolutionary martyrs and veterans and redresses a century-old humiliation for the Chinese nation. This grand occasion has elated and en- couraged every Chinese and was widely praised by the international com- munity.</t>
  </si>
  <si>
    <t>Regaining Hong Kong honoring martyrs</t>
  </si>
  <si>
    <t>The CPC gives great weight to theoretical guidance. When the Chinese people discovered Marxism-Leninism, the Chinese revolution took on an entirely new appearance. Two historic leaps in integrating Marxism-Lenin- ism with China’s realities were made, and both resulted in important theo- ries. The result of the first leap was a theory that has been proved to be correct in practice and combines a body of principles with lessons learned from China’s revolution and construction. Its principal theorist was Mao Zedong, and our Party calls this Mao Zedong Thought. The result of the second leap was the theory of building socialism with Chinese characteris- tics. Its principal theorist was Deng Xiaoping, and our Party refers to this as Deng Xiaoping Theory. These two theories are products of the practical experience and collective wisdom of the Party and the people.</t>
  </si>
  <si>
    <t>theoretical guidance from Mao and Deng as central</t>
  </si>
  <si>
    <t>Since its birth, our Party has adopted Marxism-Leninism as its guid- ing ideology. After the Zunyi Meeting and the rectification movement in Yan'an, the Party decided at its Seventh National Congress to make Mao Zedong Thought — the integration of the theory of Marxism-Leninism with the practice of the Chinese revolution — its guiding ideology. This historic decision was based on a review of the experiences of the 24 years since the founding of the Party. On the basis of the Third Plenary Session of the Eleventh Central Committee and the Twelfth, Thirteenth and es- pecially the Fourteenth National Party Congresses, the Central Committee proposed that the Fifteenth Congress establish Deng Xiaoping Theory as its guiding ideology in its Constitution by appending the clause, “The Com- munist Party of China takes Marxism-Leninism, Mao Zedong Thought and Deng Xiaoping Theory as its guide for action.” Our Party reached this historic decision after nearly 20 years of successful practice in reform, Opening up and socialist modernization. It demonstrates the determina- tion and conviction of the central collective leadership and the whole Party to comprehensively advance the cause of building socialism with Chinese characteristics, as initiated by Deng Xiaoping, into the new century. It also reflects the consensus and aspiration of the people nationwide.</t>
  </si>
  <si>
    <t>Mao and Deng Thought evolution</t>
  </si>
  <si>
    <t>pages 8-9</t>
  </si>
  <si>
    <t>Fourth, in sum, Deng Xiaoping Theory constitutes a new scientific system for the theory of building socialism with Chinese characteristics. It gradually formed and developed under historical conditions in which peace and development have become the themes of the times and during the implementation of China’s reform, opening up and modernization, and it is based on a review of the historical experience of the successes and setbacks of socialism in China and the rise and fall of other socialist countries.</t>
  </si>
  <si>
    <t>Deng theory matching new historic trends towards peace and development</t>
  </si>
  <si>
    <t>Deng Xiaoping was a great Marxist. He made a tremendous contri- bution to the independence and liberation of the Chinese nation, the establishment of the socialist system in China, and to the country’s re- form, opening up and modernization. He dedicated his entire life to the Chinese people, and made their interests the starting point and objective in everything he did. His greatest contribution to the Party, the people and Marxism, and his invaluable legacy to us, was Deng Xiaoping Theory.</t>
  </si>
  <si>
    <t>Deng's accomplishments, primary of them is his status as a Marxist</t>
  </si>
  <si>
    <t>During the rectification movement in Yan’an, Mao Zedong stressed, “A policy should be established of focusing on the study of the practical problems of the Chinese revolution and using the basic principles of Marxism-Leninism as the guide, and the method of studying Marxism-Leninism statically and in isolation should be discard- ed.”" Today, when we advocate arming the whole Party with Deng Xiao- ping Theory and studying Marxism-Leninism and Mao Zedong Thought, with the focus on studying the theory of building socialism with Chinese characteristics, advancing this fine tradition is precisely what we mean. We must never discard Marxism-Leninism and Mao Zedong Thought.</t>
  </si>
  <si>
    <t>Refers to Mao's guidance on practice guiding theory from the Yan'an rectification movement</t>
  </si>
  <si>
    <t>This is the first time in the history of Marxism that the scientific con- cept of the primary stage of socialism finds clear expression in a party’s platform. When talking about building socialism in the primary stage, Deng Xiaoping especially stressed, “Ours is an entirely new endeavor, one that was never mentioned by Marx, never undertaken by our predecessors and never attempted by any other socialist country. So there are no precedents from which we can learn. We can only learn from experience, feeling our way as we go.” In other words, in order to really build socialism in China, we need to proceed in everything we do from the reality that we are in the primary stage of socialism and not from our subjective desires, foreign models, dogmatic interpretations of isolated ideas in Marxist works or er- roneous views masquerading as Marxism.</t>
  </si>
  <si>
    <t>Identifies China experience as beyond direct mention of Marx</t>
  </si>
  <si>
    <t>In the more than four decades since the mid-1950s when China entered the primary stage of socialism, especially in the past 20 years, the country has greatly developed its productive forces and gained great headway in all undertakings. In general, however, due to a large population, a weak foun- dation, and uneven regional development, our country’s underdeveloped productive forces have yet to fundamentally improve. The socialist system is still imperfect, the socialist market economy is still immature, socialist democracy and the socialist legal system are in need of further improve- ment, and decadent feudal and capitalist ideas and the force of habit of small producers still exert a widespread influence on society. All this dem- onstrates our country’s socialist society is still in the primary stage.</t>
  </si>
  <si>
    <t>Productive Forces</t>
  </si>
  <si>
    <t>Progress past 40 years but uneven</t>
  </si>
  <si>
    <t>page 15</t>
  </si>
  <si>
    <t>We need to adhere to the orientation of serving the people and socialism and to the principle of letting a hundred flowers bloom and a hundred schools of thought contend, while emphasizing progress and promoting academic and cultural prosperity.</t>
  </si>
  <si>
    <t>Socialist culture with Chinese characteristics is a major force that unites and inspires the people of all our ethnic groups, and is an important indi- cator of our overall national strength. It has its origins in 5,000 years of Chinese civilization, is deeply rooted in the practice of building socialism with Chinese characteristics, bears distinctive features of the times, reflects the basic character of our socialist economy and politics, and plays a great role in promoting their development.</t>
  </si>
  <si>
    <t>Chinese socialist culture foundation in Chinese culture</t>
  </si>
  <si>
    <t>Chinese culture has a glorious history. In our great socialist moderniza- tion drive, we will surely create an even more magnificent socialist culture with Chinese characteristics and make our proper contribution to human civilization.</t>
  </si>
  <si>
    <t>Chinese Culture</t>
  </si>
  <si>
    <t>Chinese culture as glorious in the past and future</t>
  </si>
  <si>
    <t xml:space="preserve">In its magnificent 70-year history, the fact that our army has withstood many trials and has become stronger and stronger is ultimately due to firm Party leadership. </t>
  </si>
  <si>
    <t>Credits Party leadership with progres and history for the pLA</t>
  </si>
  <si>
    <t>Cat 26</t>
  </si>
  <si>
    <t>Referent 26</t>
  </si>
  <si>
    <t>Quote 26</t>
  </si>
  <si>
    <t>Description 26</t>
  </si>
  <si>
    <t>Citation 26</t>
  </si>
  <si>
    <t>Taiwan’s future hinges on the reunification of the motherland; seces- sion is absolutely not an option. We are fully determined to settle the Tai- wan question, and have the ability to ultimately find a solution. No matter how many difficulties and obstacles beset the road ahead, the complete re- unification of the motherland and the comprehensive rejuvenation of the Chinese nation will certainly be achieved. All Chinese people on both sides of the Straits and other sons and daughters of the Chinese nation will pro- ceed on the basis of the fundamental interests of the Chinese nation and advance hand in hand</t>
  </si>
  <si>
    <t>Taiwan and mainland part of one Chinese nation</t>
  </si>
  <si>
    <t>page 40</t>
  </si>
  <si>
    <t>Cat 27</t>
  </si>
  <si>
    <t>Referent 27</t>
  </si>
  <si>
    <t>Quote 27</t>
  </si>
  <si>
    <t>Description 27</t>
  </si>
  <si>
    <t>Citation 27</t>
  </si>
  <si>
    <t>Peace, development, and multipolarity</t>
  </si>
  <si>
    <t>Cat 28</t>
  </si>
  <si>
    <t>Referent 28</t>
  </si>
  <si>
    <t>Quote 28</t>
  </si>
  <si>
    <t>Description 28</t>
  </si>
  <si>
    <t>Citation 28</t>
  </si>
  <si>
    <t>At present, the international tensions as a whole are continuing to ease. Peace and development are the themes of the present times. The trend to- ward global and regional multipolarity has further developed in politics, the economy and other fields. World forces are undergoing a new division and realignment. Major and profound adjustments are occurring in relations between all the world’s powers. Various regional and intercontinental coop- erative organizations are more active than ever before. The overall strength of developing countries is growing. The development of this trend toward multipolarity contributes to world peace, stability and prosperity. The voice of the people of all countries calling for equal treatment and friendly coex- istence is growing louder and louder. It has become the main trend of the times to desire peace, seek cooperation and promote development. Factors in safeguarding world peace are gaining strength. For a long period of time, it will be possible to avert a new world war, secure a favorable, peaceful in- ternational environment and neighboring environment.</t>
  </si>
  <si>
    <t>We need to work to bring about a just and equitable new international political and economic order. This order should be based on the Five Prin- ciples of Peaceful Coexistence, conform to the purposes and principles of the United Nations Charter, and reflect the current trends of peace and development.</t>
  </si>
  <si>
    <t>UN Charter</t>
  </si>
  <si>
    <t>Links trend of the times to UN Charter and Five Principles of Peaceful Coeexistence</t>
  </si>
  <si>
    <t>Cat 29</t>
  </si>
  <si>
    <t>Referent 29</t>
  </si>
  <si>
    <t>Quote 29</t>
  </si>
  <si>
    <t>Description 29</t>
  </si>
  <si>
    <t>Citation 29</t>
  </si>
  <si>
    <t>Even when it becomes developed in the future, China will never seek hegemony. In the past, the Chinese people long suffered from aggres- sive invasions, oppression and humiliation at the hands of foreign powers, and we will never inflict such suffering upon others.</t>
  </si>
  <si>
    <t>China's Rise</t>
  </si>
  <si>
    <t>Posits China's rise as no threat due to its history of previously being exploited</t>
  </si>
  <si>
    <t>Cat 30</t>
  </si>
  <si>
    <t>Referent 30</t>
  </si>
  <si>
    <t>Quote 30</t>
  </si>
  <si>
    <t>Description 30</t>
  </si>
  <si>
    <t>Citation 30</t>
  </si>
  <si>
    <t>The world’s future is bright, but the road ahead is winding. The Chi- nese people are ready to join hands with the people of other countries in working tirelessly to promote the lofty cause of peace and development and to work for a better future for humankind.</t>
  </si>
  <si>
    <t>Bright Future</t>
  </si>
  <si>
    <t>Party leadership and Party building have always been connected with the historic tasks of the Party and with the theories and lines our Party has formulated for accomplishing these tasks. Guided by Marxism-Lenin- ism, and bearing the Party’s political line in mind, the first generation of the CPC collective leadership, with Mao Zedong at its core, successfully launched the great undertaking of Party building, and it established the vanguard of the working class that led the people in achieving victory in the new-democratic revolution and establishing the socialist system. The second generation of the collective leadership, with Deng Xiaoping at its core, creatively applied Marxism-Leninism and Mao Zedong Thought to present-day China and launched a great new undertaking of Party building centered on addressing the kind of party we should build and how to build it under the conditions of reform, opening up and modernization. Facing the new century, the Central Committee is leading the entire Party in car- rying this great new undertaking forward.</t>
  </si>
  <si>
    <t>Party Leadership in charting course from Mao and Deng to now</t>
  </si>
  <si>
    <t>pages 43-44</t>
  </si>
  <si>
    <t>Cat 31</t>
  </si>
  <si>
    <t>Referent 31</t>
  </si>
  <si>
    <t>Quote 31</t>
  </si>
  <si>
    <t>Description 31</t>
  </si>
  <si>
    <t>Citation 31</t>
  </si>
  <si>
    <t>SPEECH AT THE WHITE HOUSE WELCOMING CEREMONY</t>
  </si>
  <si>
    <t>We should view and handle bilateral relations from a historical vantage point and with a strategic vision. Over the past quarter century, our three joint communiqués’ have facilitated the expansion of exchanges and co- operation in various fields and the appropriate resolution of differences between our two countries. I believe that as long as we continue to abide by the principles established in the three joint communiqués, Sino-US rela- tions will enjoy sound and steady progress.</t>
  </si>
  <si>
    <t>US-Sino Relations</t>
  </si>
  <si>
    <t xml:space="preserve">Refers to relations past 25  years </t>
  </si>
  <si>
    <t>Excerpt from a speech at a luncheon hosted by the America-China Society and five other organizations on October 30, 1997, during Jiang Zemin’s visit to the United States.</t>
  </si>
  <si>
    <t>Respect for human dignity and value is a traditional virtue of the Chi- nese nation. Ancient Chinese sages declared, “Nothing is more valuable in the universe than human beings,”’ and “There is no greater goodwill than loving your fellows,” and these ideas have had a deep-rooted influence on Chinese society. Today, the people of China enjoy greater human rights than ever before.</t>
  </si>
  <si>
    <t>Human Rights</t>
  </si>
  <si>
    <t>Sun Bin: The Art of Warfare, “The Moon and Warfare.” Elder Dai'’s Book of Rites, “Royal Speeches.” The original passage reads, “There is no greater good- will than loving your fellows, no greater knowledge than recognizing virtue and talent in others, and no better practice of government than appointing the virtuous and talented to positions of authority. If the ruler of a state masters these three principles, then people everywhere will bow in obeisance and await the ruler’s command. Then he can take action.”</t>
  </si>
  <si>
    <t>page 53</t>
  </si>
  <si>
    <t>Human rights are of universal significance. With so many countries in the world, the realization of human rights must rely on the efforts of individual countries; therefore, human rights are fundamentally issues within the scope of national sovereignty. Human rights are a product of history, and their full realization requires an evolutionary process in step with a country’s economic and cultural levels. Collective and individual hu- man rights are inseparable, as are economic, social and cultural rights from civil and political rights.</t>
  </si>
  <si>
    <t>Claims Conceptions of human rights are historically dependent for each nation and not universal</t>
  </si>
  <si>
    <t xml:space="preserve">Here, I would like to emphasize that the establishment and development of the socialist system in China has enabled some of its ethnic minorities to skip stages of social development. For example, before democratic re- form in 1959, Tibet was a theocracy under a system of feudal-serfdom with undertones of slavery. The serfs were bond-servants to their masters and simply did not have any human rights. The democratic reform we imple- mented emancipated and liberated one million serfs by peaceful means. </t>
  </si>
  <si>
    <t>Claims progress in Tibet through emanicipation of the serfs</t>
  </si>
  <si>
    <t>page 54</t>
  </si>
  <si>
    <t>American Slavery</t>
  </si>
  <si>
    <t>This, like the liberation of black slaves in American history, was a great social change and social progress. Historical advances like these cannot be reversed. Thanks to the support of the central government and the rest of the country, people in Tibet are living in peace and working in happiness, and the region is developing steadily.</t>
  </si>
  <si>
    <t>Invokes American slavery as point of comparison to Tibet serf liberation</t>
  </si>
  <si>
    <t>Excerpt from a congratulatory letter to a meeting held by the China Society for Human Rights Studies on December 10, 1998, to mark the 50th anniversary of the adoption of the Universal Declaration of Human Rights.</t>
  </si>
  <si>
    <t>The Universal Declaration of Human Rights, adopted 50 years ago, is the first UN document that specifically addresses human rights issues. It plays a positive role in guiding the development of international human rights theory and practice, and in promoting the advancement of the hu- man rights cause around the world. The document’s historical contribution lies in its appeal to people throughout the world to pursue the ideal of hu- man rights</t>
  </si>
  <si>
    <t>Universal Declaration of Human Rights</t>
  </si>
  <si>
    <t>importance of the universal declaration of human rights in history</t>
  </si>
  <si>
    <t>After World War II, the people of the world fought imperial- ism, colonialism and racism more vigorously than ever before. Hundreds of former colonies and dependencies gained independence, and more than one billion people achieved national liberation, thereby opening up a vast range of prospects for the realization of human rights and funda- mental freedoms. The independence and liberation of the Chinese nation, with a quarter of the world’s population, was the most globally significant achievement during this trend of historical progress.</t>
  </si>
  <si>
    <t>Liberation</t>
  </si>
  <si>
    <t>Liberation from colonial rule in China and beyond</t>
  </si>
  <si>
    <t>pages 54-55</t>
  </si>
  <si>
    <t>Since the founding of the People’s Republic of China, and especially since the introduction of the reform and opening up policy, the Chinese government and people have combined the universal principles of hu- man rights with China’s actual conditions, made tremendous efforts to promote and protect human rights, and thereby achieved successes that have attracted worldwide attention. China has acceded to 17 international covenants on human rights, including the ICESCR signed in 1997, and the International Covenant on Civil and Political Rights signed in 1998. We will continue to strengthen socialist democracy and the socialist legal system, follow the rule of law, build a socialist country under the rule of law, further advance the human rights cause in China, and fully guarantee the people’s lawful enjoyment of human rights and rights to democracy and freedom.</t>
  </si>
  <si>
    <t>Human Rights in China</t>
  </si>
  <si>
    <t>Records Human rights progress since PRC founding and reform and opening up</t>
  </si>
  <si>
    <t>France</t>
  </si>
  <si>
    <t>Excerpt from a written response to a question posed by Alain Peyrefitte, Chairman of the Edi- torial Board of the French newspaper Le Figaro, during an interview on October 18, 1999, on the eve of Jiang Zemin’s visit to France.</t>
  </si>
  <si>
    <t>To resolve the problems presently facing the international community, including regional conflicts, we must continue to abide by the purposes and principles of the UN Charter and other universally recognized norms governing interna- tional relations, respect each other’s sovereignty and territorial integrity, refrain from interfering in other countries’ internal affairs, and resolve international conflicts peacefully. These principles are most decidedly not outdated. In the present situation, they should not be undermined; rather, they should be adhered to more firmly.</t>
  </si>
  <si>
    <t>Calls for non-inteference in domestic affairs according to UN Charter and international norms</t>
  </si>
  <si>
    <t>page 56</t>
  </si>
  <si>
    <t>UK</t>
  </si>
  <si>
    <t>Excerpt from a speech delivered at Cambridge University on October 22, 1999, during Jiang Zemin’s visit to the United Kingdom</t>
  </si>
  <si>
    <t>The Chinese nation has always respected human dignity and value. In ancient times, one of our ancestors proposed, “People are the most impor- tant element in a nation,” and another declared, “Man is the most valuable among all the things that heaven fosters.”” The development and progress of all societies are dependent on human development and progress, on how well human dignity is safeguarded and how much human values are given expression.</t>
  </si>
  <si>
    <t>The CPC has led the Chinese people in carrying out revolution, construction and reform precisely for the purpose of ensur- ing that all Chinese people enjoy broad freedoms, democracy and human rights. The immense vitality displayed by China today is a vivid portrayal of the broad freedom and democracy enjoyed by the Chinese people.</t>
  </si>
  <si>
    <t>Progress</t>
  </si>
  <si>
    <t>Posits CPC carried out three historical stages to improve vitality of the Chinese people and their human rights</t>
  </si>
  <si>
    <t>China popultio history</t>
  </si>
  <si>
    <t xml:space="preserve">China’s population reached approximately 60 million in the Ist century. For sev- eral thousand years, providing the people with food, clothing, housing and transportation has been the primary human rights challenge for successive Chinese governments. </t>
  </si>
  <si>
    <t>Cites China's long history as a populous state, 60 million selected as it was slightly above Britain's at the time and a backhanded insult to them</t>
  </si>
  <si>
    <t>Mencius, Book XIV, “Jin Xin,” Part II. The original passage reads, “People are the most important element in a nation; the spirits of the land and grain are the next; and the sovereign is the lightest. Liezi, “Tianrui.” This chapter records a conversation Confucius had with Rong Qiqi, who was playing the zither and singing at the time: “Confucius asked, ‘Why are you so happy?’ Rong replied, ‘There are many reasons for my being happy. Man is the most valuable among all the things that heaven fosters. And I am a man. This is one of the reasons for my being happy.’”</t>
  </si>
  <si>
    <t>ENHANCE MUTUAL UNDERSTANDING AND STRENGTHEN FRIENDLY COOPERATION’</t>
  </si>
  <si>
    <t>US (Harvard)</t>
  </si>
  <si>
    <t>Harvard History</t>
  </si>
  <si>
    <t>Since its founding 360 years ago, Harvard has nurtured a great num- ber of outstanding statesmen, scientists, writers and entrepreneurs, in- cluding six American presidents and over 30 Nobel Laureates. Harvard’s founding before the United States of America itself attests to its place in American history.</t>
  </si>
  <si>
    <t>History of Harvard</t>
  </si>
  <si>
    <t>Harvard was among the first American universities to accept Chinese students. The Chinese educational, scientific and cultural communities have always conducted academic exchanges with Harvard. Harvard has thus contributed to enhancing mutual understanding between the Chinese and American peoples</t>
  </si>
  <si>
    <t>Exchange history with harvard and china</t>
  </si>
  <si>
    <t>Mutual understanding is a prerequisite for developing state-to-state relations. Without it, it would be impossible for countries to increase trust and strengthen cooperation. Since the establishment of diplo- matic ties between China and the United States, exchanges and mutual understanding between our two peoples have gradually broadened and deepened, but this is not enough. To promote the development of Sino- US relations, China and the United States must develop an even better understanding of each other.</t>
  </si>
  <si>
    <t>General outline of ties and progress but need more</t>
  </si>
  <si>
    <t>There are many perspectives from which to understand China. Con- temporary China is a development of historical China. Ours is a country with more than 5,000 years of civilization, and understanding and learning about China from its history and culture is an important perspective.</t>
  </si>
  <si>
    <t>China  as ancient</t>
  </si>
  <si>
    <t>Jiang personal history</t>
  </si>
  <si>
    <t>uses a personal history example to show China's historical perspective</t>
  </si>
  <si>
    <t>pages 58-59</t>
  </si>
  <si>
    <t>I recall when I was in senior secondary school, my teacher was lectur- ing on calculus. During our first class, he quoted a passage from Zhuangzi, “Take a stick one foot long, if you cut away half every day, there will still be something left of it after 10,000 generations.” This graphically enabled me to formulate a conception of limits. It shows that our ancient Chinese ancestors already recognized development and change in things are bound-less and their understanding of nature had already reached a considerable level.</t>
  </si>
  <si>
    <t xml:space="preserve">Chinese people began astronomical observations and geographical investigations before 2,500 BC, and gradually formed a cosmology based on an integration of the universe and humanity. In the course of China’s history, our many outstanding philosophers, thinkers, statesmen, strategists, scientists, writers and artists have left us with a tremendous amount of ancient texts. The “hundred schools of thought” and the Taoist and Con- fucian schools of thought that appeared during the Spring and Autumn Period [770-476 BC] and the Warring States Period [475-221 BC] occupy an important position in world intellectual history. Ancient China made unique contributions in many areas, including astronomy, calendric systems, earth science, mathematics, agriculture, medicine and the humanities. Re- cords of solar and lunar eclipses are found in the oracle bone inscriptions of the Shang Dynasty [17th-11th century BC]. For more than 2,100 years, from the Qin Dynasty to the late Qing Dynasty [221 BC-1911 AD], Chi- nese astronomers recorded all 27 appearances of Hailey’s Comet. </t>
  </si>
  <si>
    <t>Chinese astronomy</t>
  </si>
  <si>
    <t>long listing of Chinese accomplishments in Astronomy</t>
  </si>
  <si>
    <t>More listing</t>
  </si>
  <si>
    <t>Chinese advancements in math, science, technology, and the arts</t>
  </si>
  <si>
    <t>During the Eastern Han Dynasty, Zhang Heng [78-139] invented a seismograph to determine the location of earthquakes and a celestial globe that showed the movement of the sun, moon and other celestial bodies. Over 2,200 years ago, pre-Qin mathematicians discovered the Pythagorean Theorem. During the Northern and Southern Dynasties, Zu Chongzhi [429-500] calculated pi as 3.1415926.  In ancient times, China’s silk-weaving, porcelain-making, metallurgy, and shipbuilding reflected the pinnacle of global technology. In the Ming Dynasty, Zhu Zaiyu [1536-1610] initiated the twelve-tone musical scale, which later became the universal standard. Chinese medicine is also unique unto itself.</t>
  </si>
  <si>
    <t>China’s four great inventions — papermaking, gunpow- der, printing and the compass — were particularly important in changing the face of the world in their time. China had been a world leader in science and technology for 1,000 years, up until the 15th century. These Chinese inventions and creations embody the rationalistic brilliance of the coordi- nation between humanity and nature, and the integration of scientific spirit with moral ideals.</t>
  </si>
  <si>
    <t>Four Inventions</t>
  </si>
  <si>
    <t>Chinese contributions to world civilization progress</t>
  </si>
  <si>
    <t>China’s history and culture have always been in the midst of develop- ment and progress. They have developed through numerous disciplines and schools of thought stimulating and permeating each other, and they have progressed by China and other countries of the world exchang- ing ideas and learning from each other. Since ancient times, the Chinese people have understood the importance of drawing widely upon others’ strengths for one’s own good. The Han and Tang dynasties were both ages of economic prosperity and flourishing international exchanges. Zhang Qian’s’ missions to the Western Regions opened up the world-famous Silk Road. Xuanzang° undertook a long journey to South Asian countries and brought back their ancient cultural treasures. In the Ming Dynasty, Zheng He’ led a fleet on seven voyages to the western oceans, disseminat- ing Chinese culture to distant lands.</t>
  </si>
  <si>
    <t>International exchange</t>
  </si>
  <si>
    <t>Catalogues history of international exchange of ideas as beneficial to ancient china</t>
  </si>
  <si>
    <t>pages 59-60</t>
  </si>
  <si>
    <t>However, thereafter, especially in the late Qing Dynasty, feudal rulers adopted a policy of seclusion which ham- pered China’s progress and its exchanges with the outside world. Since the Opium Wars, generation after generation of enlightened Chinese people have sought to rejuvenate the nation by assiduously studying the advanced scientific ideas and cultural achievements of Western countries, and com- bining them with China’s realities to press ahead with social change and development. Today, the Chinese people, who are struggling to achieve modernization, have set opening to the outside world as a basic state pol- icy and are carrying out extensive exchanges and cooperation with almost every country in the world, thereby initiating a new phase of opening up in the annals of Chinese history.</t>
  </si>
  <si>
    <t>International interaction</t>
  </si>
  <si>
    <t>Claims degradation of interaction by the Qing leading to decline but China applied outsie concepts to China to overcome challenges as they are doing today</t>
  </si>
  <si>
    <t>Just as sunlight is composed of seven colors, so too is our world full of color and splendor. Every country and every nation has its own histori- cal and cultural traditions as well as strengths and advantages. We should respect and learn from each other and draw upon each other’s strengths to offset our respective deficiencies and achieve progress together.</t>
  </si>
  <si>
    <t>Calls for cultural exchange to learn from one another</t>
  </si>
  <si>
    <t>Over its long course of development, China has formed fine histori- cal and cultural traditions. These traditions have been sublated or devel- oped as times have changed and society has progressed, and today they exert a profound impact on the current values and way of life of the Chinese people as well as on China’s development path. Here, I would like to make the following observations which I hope will give you a bet- ter understanding of China.</t>
  </si>
  <si>
    <t>Historical traditions</t>
  </si>
  <si>
    <t>Establishes essential elements of Chinese culture imbued by long history</t>
  </si>
  <si>
    <t xml:space="preserve">First is the tradition of solidarity and unity. The Chinese nation is a large family comprising of 56 ethnic groups. Since time immemorial, peo- ple of all these ethnic groups have established close-knit political, econom- ic and cultural links and jointly developed our motherland. China became a large unified country more than 2,000 years ago. Its longstanding culture became an enduring bond maintaining ethnic harmony and national unity. Solidarity and unity are deeply engraved in the national consciousness of the Chinese people. </t>
  </si>
  <si>
    <t>China as unified for 2000 years</t>
  </si>
  <si>
    <t>The founding of New China marked an unprecedented degree of unity for the Chinese nation, and a new type of relationship based on equality, solidarity and mutual assistance between dif- ferent ethnic groups has developed. People of all our ethnic groups enjoy full rights and freedoms according to law. Ethnic minority areas exercise regional autonomy and have experienced continuous economic and social development. All this has laid a solid political foundation for consolidating national unity.</t>
  </si>
  <si>
    <t>New China marks a new era in unity for China</t>
  </si>
  <si>
    <t>Second is the tradition of independence. Our ancestors have always regarded the spirit of independence as the foundation of the nation. China is one of the cradles of human civilization, and has maintained its cultural traditions over a period of several thousand years without interruption.</t>
  </si>
  <si>
    <t>Independence</t>
  </si>
  <si>
    <t>Tradition of independence</t>
  </si>
  <si>
    <t>page 62</t>
  </si>
  <si>
    <t>Though modern China suffered repeated humiliations at the hands of im- perialist powers and its national power waned, a century-long struggle by the entire nation has enabled China to stand up again as a giant. This fully attests to the indestructible strength of the Chinese people’s national spirit of independence.</t>
  </si>
  <si>
    <t>Recalls century of humiliation and struggle for independence</t>
  </si>
  <si>
    <t>Third is the peace-loving tradition. Chinese thinkers of the pre-Qin era propounded the tenet that “Benevolence and good-neighborliness are a country’s treasures.” This reflects the aspiration the Chinese people have harbored since remote antiquity for a peaceful world and amicable relations with other peoples.</t>
  </si>
  <si>
    <t>Peace loving</t>
  </si>
  <si>
    <t>Tradition of peace loving</t>
  </si>
  <si>
    <t>Today, the Chinese people are committed to modernization and need a long-term peaceful international environment and a good surrounding environment. China’s foreign policy is peace- oriented. We will establish and develop friendly relations and cooperation with all countries in the world on the basis of the Five Principles of Peace- ful Coexistence, especially the principles of mutual respect, equality, mutual benefit, and noninterference in each other’s internal affairs. We will never inflict upon others the suffering we once experienced as a result of bully- ing and humiliation.</t>
  </si>
  <si>
    <t>States China will follow peaceful policy and mutual dependence in international relations, avoid war due to past suffering</t>
  </si>
  <si>
    <t>Self Strengthening</t>
  </si>
  <si>
    <t xml:space="preserve">Fourth is the tradition of constantly strengthening oneself. Based on their observation of the changing nature of the universe and all earthly things, ancient Chinese philosophers put forward the idea that “The movement of heaven is full of power; thus the superior man constantly strengthens himself.”° This idea has become an important source of in- spiration spurring the Chinese to work hard for change and innovation. The development of China’s ancient civilization was the result of the Chinese people struggling tenaciously and constantly strengthening them- selves. </t>
  </si>
  <si>
    <t>Tradition of self improvement</t>
  </si>
  <si>
    <t>Sun, Mao, Deng</t>
  </si>
  <si>
    <t>Over the past century, the Chinese people engaged in a difficult and valiant struggle to extricate themselves from the hardships of semi- colonial and semi-feudal rule. Sun Yat-sen, the pioneer of China’s demo- cratic revolution, was the first to use the slogan, “Rejuvenate China.”’ He led the Revolution of 1911, which overthrew the millennia-old autocratic monarchy in China. Under the guidance of Mao Zedong Thought, the CPC led the Chinese people in achieving national independence and the people’s liberation and in building China into a socialist country with initial prosperity. Today, guided by Deng Xiaoping Theory, the Chinese people are firmly pressing ahead with reform and opening up, and have made achievements in their modernization drive that have captured the world’s attention. China is now in a period of its fastest and soundest de- velopment in a century.</t>
  </si>
  <si>
    <t>Progress by three leaders</t>
  </si>
  <si>
    <t>Great rejuvenation</t>
  </si>
  <si>
    <t>hina is a country with a vast territory, a large population and a long history, and its contributions to humanity should be significant. The Chinese people have waged intrepid struggles for 100 years. They have implemented a series of great reforms to make their country strong and prosperous. They have worked to strengthen ethnic solidarity, achieve national reunification and promote the lofty causes of world peace and de- velopment. In the final analysis, they have done all this for one purpose: to achieve the great rejuvenation of the Chinese nation and make more and even greater contributions to humanity.</t>
  </si>
  <si>
    <t>Outlines China progress and objectives</t>
  </si>
  <si>
    <t>page 63</t>
  </si>
  <si>
    <t>In brief, the social system and development path that China has cho- sen, the domestic and foreign policies that it has pursued, and the objec- tives it has identified for the next century are all based on both present realities and historical sources. They therefore conform to the course of the historical development of the human race and the trend of the times, and also reflect the characteristics of the Chinese nation. They not only serve the fundamental interests of the Chinese people, but are also con- ducive to world peace, stability, prosperity and progress. This is the key to understanding the present and future China.</t>
  </si>
  <si>
    <t>China's course conforms to the trend of the times</t>
  </si>
  <si>
    <t>Friendly exchanges between the Chinese and American peoples date back more than 200 years. In 1784, the American merchant ship Empress of China made the long voyage to China. In 1847, Rong Hong and others came to the United States as the first group of Chinese students to study here. Many Chinese participated in building the United States, while many Americans sympathized and helped with the national liberation cause in China. Their moving contributions are forever recorded in our hearts.</t>
  </si>
  <si>
    <t>History of relations</t>
  </si>
  <si>
    <t>Harvard University has always regarded Chinese studies as important. The late Professor John Fairbank was a well-known Harvard scholar who devoted his entire life to the study of Chinese history and culture. In order to promote the study of China’s past and present, I would like to present Harvard with a set of newly published Twenty-Four Histories with Mao Zedong’ Commentaries. The Twenty-Four Histories is an important collection of classi- cal works on Chinese history spanning several thousand years. Throughout his life, Mr. Mao Zedong made numerous comments and annotations to this collection, thereby bequeathing us a rich intellectual heritage for under- standing Chinese history and from which to draw useful lessons.</t>
  </si>
  <si>
    <t>John Fairbank</t>
  </si>
  <si>
    <t>Recalls John Fairbank from Harvard and presents gift of Chinese histories collected by Mao</t>
  </si>
  <si>
    <t>I greatly appreciate the motto inscribed on one of the gates to Har- vard. It reads, “Enter to grow in wisdom. Depart to serve better thy coun- try and thy kind.” Young people in China also have a motto, “Keep your motherland in your heart and serve your people.” I hope that in the cause of building our own countries and promoting world peace and develop- ment, the youth of China and the United States will come to understand each other better, learn from each other, enhance their friendship and strive to create a better future.</t>
  </si>
  <si>
    <t>Harvard motto</t>
  </si>
  <si>
    <t>Recalls Harvard school motto and likeminded one in China</t>
  </si>
  <si>
    <t>MAKE THE THREE GORGES PROJECT A WORLD-CLASS PROJECT</t>
  </si>
  <si>
    <t>More than 70 years ago, Dr. Sun Yat-sen, the great pioneer of China’s democratic revolution, proposed utilizing the water and hydroelectric re- sources of the Three Gorges.’ After the founding of New China, comrades Mao Zedong and Deng Xiaoping, and other proletarian revolutionaries of their generation, devoted considerable effort to developing the Three Gorges Project. Several generations of our country’s scientists contributed their hard work and wisdom to this undertaking. Since the inception of re- form and opening up, our economy has developed rapidly and our overall national strength has increased greatly, providing ripe conditions for the construction of this historically unprecedented project of the century. The dream of so many generations of Chinese to exploit and utilize the re- sources of the Three Gorges is becoming a reality today. This again vividly demonstrates that a superiority of the socialist system is its ability to con- centrate resources to accomplish large undertakings.</t>
  </si>
  <si>
    <t>History of three gorges through three figures</t>
  </si>
  <si>
    <t>Since ancient times, the Chinese nation has carried out historic activi- ties on a grand scale to surmount, exploit and utilize nature. The legends of Jingwei, the drowned maiden, reincarnated as a bird, filling up the sea with twigs and pebbles; the Foolish Old Man, who removed the mountains; and the story of Yu the Great taming the floods, give voice to the indomi- table fighting spirit of the Chinese people of high antiquity to transform and triumph over nature. The Dujiang Weirs, built more than 2,000 years ago in Sichuan, and the Grand Canal, built during the Sui Dynasty, played important roles in our country’s economic and social development. The water control and hydroelectric project we are building today on the Three Gorges of the Yangtze River, which is the largest such project in the world and will bring the most wide-ranging overall benefits, will play an important role in stimulating China’s national economic development. The project will benefit the people of today as well as future generations. It embodies the great spirit of the Chinese nation breaking new ground through hard work and tirelessly improving oneself, and it reveals the great boldness by which the Chinese people are transforming heaven and earth and creating a better future in the course of reform and opening up.</t>
  </si>
  <si>
    <t>Water control</t>
  </si>
  <si>
    <t>Recalls mythical and historical examples of China managing water projects</t>
  </si>
  <si>
    <t>pages 67-68</t>
  </si>
  <si>
    <t>The Yangtze River basin is one of the cradles of Chinese civilization, and a rich and splendid cultural heritage remains in the reservoir region. We need to carry out cultural preservation work in this region conscien- tiously and in accordance with the principles of setting priorities for what should be protected and what sites should be excavated.</t>
  </si>
  <si>
    <t>Yangtze cradle</t>
  </si>
  <si>
    <t>Historical importance of Yangtze river basin to china history and need to preserve it</t>
  </si>
  <si>
    <t>DEEPEN FINANCIAL REFORM AND GUARD AGAINST FINANCIAL RISKS’</t>
  </si>
  <si>
    <t>APEC’S MISSION IS TO PROMOTE ECONOMIC COOPERATION:</t>
  </si>
  <si>
    <t>Canada (APEC)</t>
  </si>
  <si>
    <t>ACHIEVE CROSS-CENTURY STRATEGIC DEVELOPMENT GOALS FOR MODERNIZING NATIONAL DEFENSE AND THE ARMY</t>
  </si>
  <si>
    <t xml:space="preserve">First, we will unwaveringly implement the policy of improving the army’s quality and take the path of fewer but better troops with Chinese characteristics. This is a valuable lesson we have learned in our decades of experience in modernizing the army and the only correct choice we can make to achieve modernization. When Comrade Deng Xiaoping headed the Central Military Commission, he led several large-scale efforts to restructure and streamline the army, including a reduction of one mil- lion troops in 1985, thus reducing its size by half and again choosing the path of fewer but better troops, with the emphasis on troop quality. </t>
  </si>
  <si>
    <t>Refers to lessons for army restructuring focusing on quality by Deng</t>
  </si>
  <si>
    <t xml:space="preserve">Consequently, while modernizing the army, we must identify what is of greatest importance and therefore needs to be done first, and do some things while setting others aside. Comrade Mao Zedong said, “You can’t have a policy if you don’t have a focus.”” </t>
  </si>
  <si>
    <t>Quotes from Mao on need to prioritize</t>
  </si>
  <si>
    <t xml:space="preserve">After nearly half a century of hard work since the founding of the People’s Republic, we have made great achievements in modernizing national defense and the army, but much still needs to be done and we have a long road ahead of us. Car- rying forward modernization is an important task, one that has historically fallen on our shoulders. You cannot accomplish anything in this world without having some spirit. To accomplish the great mission of modern- izing China’s national defense and army, it is all the more important that we foster a revolutionary spirit of working hard to break new ground and accomplish significant achievements. Recalling the 1950s and 60s, we devel- oped atomic and hydrogen bombs and artificial satellites with such a weak material and technological foundation and under such arduous conditions, yet managed to succeed in a very short period of time because we had a powerful revolutionary spirit. </t>
  </si>
  <si>
    <t>Revolutionary spirit</t>
  </si>
  <si>
    <t>Foster revolutionary spirit by recalling past accomplishments</t>
  </si>
  <si>
    <t>IMPLEMENT THE OPENING UP STRATEGY OF INTEGRATING “BRINGING IN” WITH “GOING GLOBAL”</t>
  </si>
  <si>
    <t>Fourth, in the course of nearly 50 years of development since the founding of the People’s Republic, we have acquired considerable over- all scientific and technological strength, and we have great potential for further growth. Overseas Chinese and people of Chinese origin have dis- tinguished themselves in many parts of the world, and I believe this also benefits us.</t>
  </si>
  <si>
    <t>PRC Progress</t>
  </si>
  <si>
    <t>Progress in science and technology past 50 years and overseas contributions</t>
  </si>
  <si>
    <t>page 93</t>
  </si>
  <si>
    <t>PROCEED IN A REALISTIC AND PRACTICAL MANNER.</t>
  </si>
  <si>
    <t xml:space="preserve">Throughout the ages, people have pur- sued the ideal of a better future, and they have come up with a wide variety of conceptions and depictions of what constitutes an ideal society. For example, in the West, ancient Greece had Plato’s Republic,’ later Thomas More’ wrote Utopia, and there were other doctrines of utopian socialism. </t>
  </si>
  <si>
    <t>Better Future Western Concepts</t>
  </si>
  <si>
    <t>Gives some examples of utopian thinking in the West</t>
  </si>
  <si>
    <t xml:space="preserve">The depictions of an ideal society in ancient China mostly manifested themselves in the concept of Great Harmony and the ideal world that embodies it. If we identify the birth of this thinking in China with “The Conveyance of Rites” chapter in The Book of Rites, written by disciples of Confucius, then this thinking possibly appeared in China slightly before Plato. </t>
  </si>
  <si>
    <t>Chinese concepts of Utopia</t>
  </si>
  <si>
    <t xml:space="preserve">Marxism exposed the laws governing the development of human society and propounded the thesis that socialism will inevitably supplant capitalism. In doing so, it transformed socialism from utopian thinking into science. Socialism will have to undergo a long and arduous path in or- der to ultimately realize communism. </t>
  </si>
  <si>
    <t>Marxism</t>
  </si>
  <si>
    <t>Seperates Marxism from Utopian thinking and considers it a scientific approach</t>
  </si>
  <si>
    <t>Similarly, we cannot be impatient in building socialism with Chinese characteristics. Some events in the course of socialist construction, particularly the Great Leap Forward, were the result of being overly idealistic, losing contact with national conditions and overstepping our stage of social development, and we suffered accordingly. We have learned our lesson. The line, principles and policies we are now following accord with reality, enjoy the people’s wholehearted support and have borne great results.</t>
  </si>
  <si>
    <t>Great Leap Forward</t>
  </si>
  <si>
    <t>Acknowledges mistake of Great leap forward as being overly idealistic and skipping developmental steps</t>
  </si>
  <si>
    <t xml:space="preserve">In formulating our line, principles and policies, and promoting the development of our cause, we must steadfastly integrate the basic tenets of Marxism with China’s concrete realities. This is something comrades Mao Zedong and Deng Xiaoping always stressed. Recently, I read some of Comrade Mao Zedong’s unpublished speeches that enabled me to gain a profound understanding of how adept he was at doing this while leading the Chinese revolution. Without Comrade Mao Zedong, it would not have been possible for the Chinese revolution to succeed so quickly. Everyone must concede this. He integrated the basic tenets of Marxism with the specific conditions of China and found the correct path for win- ning the Chinese revolution. </t>
  </si>
  <si>
    <t>Credits Mao with Socialism with Chinese characteristics</t>
  </si>
  <si>
    <t>pages 96-97</t>
  </si>
  <si>
    <t>Of course, he made mistakes in his latter years. Why? The fundamental reason is that he departed from the prin- ciple that theory and practice must be integrated and united, which he had previously always upheld, and his subjective understanding became divorced from objective reality. Comrade Deng Xiaoping’s greatest con- tribution was successfully integrating the basic tenets of Marxism with the concrete realities of contemporary China, formulating the theory of building socialism with Chinese characteristics, and guiding us onto the correct path of reform, opening up and modernization. In the future, we must continue in this fashion, steadfastly integrating theory with practice, and constantly strengthen the theoretical guidance of our practical work while enriching and developing theory.</t>
  </si>
  <si>
    <t>Mao made later mistakes but were fixed by Deng</t>
  </si>
  <si>
    <t>page 97</t>
  </si>
  <si>
    <t>In the past we thought that production under socialism was based on central planning while production under capitalism was planless. Things should not be viewed so simplistically. In his “A Critique of the Draft Social-Democratic Programme of 1891,” Engels said that after the emergence of trusts, which dominate and monopolize whole branches of industry, capitalist production is no longer completely planless. In the past we always said that we Communists were the best at ideological work. This is true; this is a fact.</t>
  </si>
  <si>
    <t>Capitalism vs Socialism planned economy</t>
  </si>
  <si>
    <t>Uses Engels to argue that planned vs planless isn't applicable in differentiating Capitalism from Communism</t>
  </si>
  <si>
    <t>DO OUR ECONOMIC WORK WELL AND INCREASE OUR TOLERANCE AND RESISTANCE TO RISK.</t>
  </si>
  <si>
    <t xml:space="preserve">Since the founding of New China and especially during the 20 years of reform and opening up, we have acquired a relatively solid material and technological foundation, and our economy has undergone a long period of rapid growth. </t>
  </si>
  <si>
    <t>Progress since founding but especially reform and opening up</t>
  </si>
  <si>
    <t xml:space="preserve">No country can close its doors and carry out modernization in isola- tion, and it is impossible to avoid the trend of economic globalization and fierce and complex international competition. The most important thing is to boldly and deftly participate in international economic and technological cooperation and competition within the framework of economic globaliza- tion, make full use of the favorable conditions and opportunities this situa- tion provides to achieve development, while staying alert for and promptly dealing with potentially harmful influences and hazards, and steadily open to the outside world. </t>
  </si>
  <si>
    <t>Globalization</t>
  </si>
  <si>
    <t>Move towards globzliation can not be resisted but must be navigated</t>
  </si>
  <si>
    <t>GOALS AND PRINCIPLES FOR THE REFORM OF GOVERNMENT DEPARTMENTS</t>
  </si>
  <si>
    <t>Superstructure</t>
  </si>
  <si>
    <t>page 105</t>
  </si>
  <si>
    <t>The development of the Party and the people’s cause necessitates this. Our country has a several thousand-year history as a feudal society and regard for official rank and social status is deeply ingrained. I hope that you will not be affected by such things, but will take concrete action to set an ex- ample in eliminating these antiquated notions from society, disregarding personal fame and fortune, serving the people wholeheartedly.</t>
  </si>
  <si>
    <t>Regard for Rank</t>
  </si>
  <si>
    <t>Ties desire for rank to feudal thinking that should be viewed negatively</t>
  </si>
  <si>
    <t>page 107</t>
  </si>
  <si>
    <t>Since the founding of the People’s Republic, we have carried out re- forms of government departments a number of times, and each time achieved success of varying degrees but, overall, the results have not been ideal. We scale down government departments and they swell; we downsize them again and they expand again, and so on.</t>
  </si>
  <si>
    <t>Government reform</t>
  </si>
  <si>
    <t>States that efforts at government reform have been difficult in PRC history</t>
  </si>
  <si>
    <t>LEADING CADRES NEED TO INCREASE THEIR POLITICAL DISCERNMENT AND ACUITY</t>
  </si>
  <si>
    <t>Feudal Rites</t>
  </si>
  <si>
    <t>One of these report states that the Wolong District of Nanyang, Henan Province, has built a memorial to honest and upright officials, at which statues representing a number of feudal officials were erected to- gether with ones to comrades Mao Zedong, Zhou Enlai and Liu Shaoqi, and nine marshals of the People’s Republic. The memorial prompted congratulatory letters from a number of our officials as well as members of the Taiwan authorities. It was reported that one of our leading cad- res wrote in praise of the medical skills of a certain doctor and that this was included in the congratulatory messages at the memorial. In short, building a memorial to honest and upright officials is not the proper way to commemorate proletarian revolutionaries. Can these so-called hon- est and upright feudal officials really be compared to our older generation of proletarian revolutionaries and their noble characters? How can it be that we Communists could engage in the feudal rite of offering sacrifices to ancestors, include members of the Taiwan authorities in such activities here to join in, and practice the religious rites of expiating the sins of the dead? If this is the way things are, what has the revolution we Communists carried out come to? This situation speaks for itself: The political ideas in the minds of many cadres are very weak, and they are ignorant of the Par- ty’s reform and opening up, religious and united front policies. Although this incident occurred in just one locality, it reflects a widespread problem: Many cadres do not give politics enough consideration and they cannot distinguish right from wrong. This is worthy of a conscientious review so that we may learn by analogy.</t>
  </si>
  <si>
    <t>States that feudal rites and direct comparison between Communist and feudal leaders is contrary to party ideology</t>
  </si>
  <si>
    <t>Do not Party and government leaders take office in accordance with procedures set forth in the Party and national constitutions? Where do those people actually want to take China? I think their fundamental purpose is to create chaos in our country and, in the midst thereof, seize victory and repudiate the Commu- nist Party’s leadership and the socialist system. They also use the Monkey King’s trick of getting into the stomach of Princess Iron Fan. A number of these fifth columnists have already infiltrated our ranks, and they have secured positions of importance and are preparing to get even with us ten years afterwards. Their numbers are few, but they have significant capabil- ity. Does this situation not deserve our full attention and highest vigilance?</t>
  </si>
  <si>
    <t>Infiltration</t>
  </si>
  <si>
    <t>Recalls Journey to the West to expose infilitration tactics to bring down the CCP</t>
  </si>
  <si>
    <t>page 110</t>
  </si>
  <si>
    <t>PROMOTE FURTHER DEVELOPMENT __. OF TOWNSHIP AND VILLAGE ENTERPRISES</t>
  </si>
  <si>
    <t>China (Jiangsu)</t>
  </si>
  <si>
    <t>DRAW UPON AND CARRY FORWARD THE GLORIOUS TRADITIONS OF THE MAY 4TH MOVEMENT</t>
  </si>
  <si>
    <t>China (Peking University)</t>
  </si>
  <si>
    <t>Peking University</t>
  </si>
  <si>
    <t>The Reform Movement of 1898 occurred a hundred years ago in Chi- na at a historical juncture, when imperialist powers invaded China and our nation’s very survival hung in the balance. At that time, a group of patriots called for strengthening the country through education. It was against this historical backdrop that Peking University came into being. As you know, at a time when our country could not control its own destiny, it was obvi- ously difficult to strengthen the country through education alone. Never- theless, the establishment of Peking University and other institutions of higher education marked the beginning of modern education in China, and also manifested the Chinese people’s fervent desire to seek new knowledge in order to save the nation from the perils it faced on the threshold of the 20th century.</t>
  </si>
  <si>
    <t>Importance of Peking Univeristy in ushering in modern china</t>
  </si>
  <si>
    <t>During the course of the 20th century, the fate of the Chinese nation experienced an historical turning point and dramatic changes. During the first half of the century, under the leadership of the CPC, the Chinese people struggled indomitably for national independence and liberation and finally succeeded in founding New China. In the second half of the century, under the Party’s leadership, they went through a period of hard- ship while exploring the means for bringing prosperity and strength to the country, and finally adopted the correct path of building socialism with Chinese characteristics. The great cause of reform, opening up and mod- ernization is now showing the world a bright future for the complete reju- venation of the Chinese nation.</t>
  </si>
  <si>
    <t>Founding and Reform</t>
  </si>
  <si>
    <t>Two major periods expressed with some twists and turns</t>
  </si>
  <si>
    <t>Roles of the Univeristy in May 4th and CPC figures</t>
  </si>
  <si>
    <t>pages 120-121</t>
  </si>
  <si>
    <t>Through the last century, Peking University has advanced with the times and become a university renowned both at home and abroad. It has a glorious revolutionary tradition, it was the center of the New Culture Movement and the birthplace of the May 4th Movement, and it took the lead in disseminating Marxism and ideas of science and democracy in China. The principal founders of the CPC, famous early activists, pioneers of the New Culture Movement and well-known progressive scholars either worked or studied here at one time. When Comrade Mao Zedong worked here, as a result of reading works disseminating Marxism and acquiring a detailed understanding of the October Revolution, his thought rapidly developed a Marxist orientation. Peking University oc- cupies an important position in our nation’s education, academic activi- ties and culture. It has trained generations of talent for the motherland, achieved many great accomplishments in the social and natural sciences, and contributed enormously to our country’s revolution, construction and reform.</t>
  </si>
  <si>
    <t>Mr. Lu Xun once said, “Peking University is constantly innovating, stands in the vanguard of the reform movement, and is working to set China on a course for progress and a better future.”' The glorious tradi- tions of patriotism, progress, democracy and science Peking University has created in the long course of its development and struggle and the fine academic atmosphere of constant study, realism, innovation and betterment it possesses vividly reflect the Chinese national spirit of con- stantly improving oneself and breaking new ground, and form an impor- tant source of its eternal vitality. This kind of fine tradition and spiritual drive will carry on forever.</t>
  </si>
  <si>
    <t>Quotes from Lu Xun and history of patriotism from Peking University</t>
  </si>
  <si>
    <t>At this moment, I cannot help but think about my time as a university student more than 50 years ago. Back then, China was in desperate straits; the country was devastated and the people lacked the means of survival. The Chinese people were carrying out a struggle to resist foreign invasion, overthrow reactionary rule and liberate themselves. Although the environ- ment was harsh and they lived in difficult conditions, large numbers of pa- triotic, progressive young people studied furiously, sought truth and threw themselves wholeheartedly into the people’s revolution. A half-century has passed since then, but I still benefit from the scientific and cultural knowl- edge I gained, the moral values that I learned, and the ideals of life that I developed back then as a student. The time students spend at college has a profound effect on their lives, and I hope that you students, now in the flower of youth, cherish this time dearly.</t>
  </si>
  <si>
    <t>Personal ancedote by Jiang on his school experience</t>
  </si>
  <si>
    <t>Today is Youth Day. Seventy-nine years ago, patriotic youths at Peking University launched the epoch-making May 4th Movement. At root, the spirit of this movement is the patriotic spirit of the Chinese nation. All young people in China today need to draw upon and carry forward the</t>
  </si>
  <si>
    <t>pages 122-123</t>
  </si>
  <si>
    <t>Need for youth today to carry forward spirit of the May 4th Movement movement’s glorious traditions, energetically undertake the historic mis- sion of rejuvenating our nation, and accomplish great deeds worthy of the times and the people.</t>
  </si>
  <si>
    <t>Combining the search for knowledge with self-improvement is a fine cultural tradition of the Chinese nation. Without good ideological and moral character, you can- not properly dedicate the knowledge you learn to your motherland and the people, and it will be hard for you to accomplish much of anything. Cultivating yourself ideologically and refining your character, and adopt- ing a correct worldview, outlook on life, and sense of values when you are young, will have great, long-lasting effects on your struggles and suc- cesses throughout your life.</t>
  </si>
  <si>
    <t>Knowledge and moral improvement</t>
  </si>
  <si>
    <t>Establishes cultural foundation for red and expert</t>
  </si>
  <si>
    <t>page 123</t>
  </si>
  <si>
    <t>TASKS FOR WORK RELATED TO TAIWAN IN THE NEW CIRCUMSTANCES</t>
  </si>
  <si>
    <t>There is only one China in the world, and Taiwan is an inseparable part of China. The government of the People’s Republic of China is the only legitimate government of China, and the only legitimate representative of China in the international arena. This is a principle that must be adhered to in establishing and developing diplomatic relations with all countries. In order to promote the development of cross-Straits relations and prog- ress toward peaceful reunification, we propose that, before reunification is achieved, the one-China principle must be upheld in all matters concerning cross-Straits relations. That is, we must insist that China’s sovereignty and territorial integrity are indivisible. This is the basic premise and political foundation for cross-Straits political negotiations. As long as the indivis- ibility of China’s sovereignty and territorial integrity is acknowledged, all other matters may be set aside for gradual resolution through cross-Straits negotiations.</t>
  </si>
  <si>
    <t>One China Principle</t>
  </si>
  <si>
    <t>Establishment of One China policy as primary diplomatic stance for all of PRC relations</t>
  </si>
  <si>
    <t>page 127</t>
  </si>
  <si>
    <t xml:space="preserve">Our Taiwan compatriots have a glorious patriotic tradition. Neverthe- less, we must also recognize that many Taiwan compatriots have misgivings about reunification to varying degrees and many others advocate maintain- ing the status quo owing to a number of complex historical and practical reasons, including the period of Japanese colonial rule of Taiwan, especial- ly the Kominka Movement;' the violent suppression of the 228 Incident’ by the Kuomintang (KMT), suppression of the Taiwan people and long history of anti-Communist propaganda; and the United States’ adherence to its policy of interfering in the Taiwan question. Our work related to the Taiwan people needs to be targeted, and we need to strive to understand the thoughts and hopes of our Taiwan compatriots and clear up their sus- picions and doubts. We need to clearly enunciate this basic principle so that our Taiwan compatriots understand: If Taiwan leaves the motherland, it will certainly fall under the control of meddling foreign forces and slip into a precarious situation. We need to make sure our Taiwan compatriots un- derstand that reunification will not change Taiwan’s present social system and their way of life, and that all of their rights and interests will be fully respected and protected. </t>
  </si>
  <si>
    <t>Taiwan History</t>
  </si>
  <si>
    <t>Acknowledges past historical issues that predispose Taiwan to maintaining status quo but argues to do so would fall under sway of foreign powers</t>
  </si>
  <si>
    <t>page 128</t>
  </si>
  <si>
    <t>TALENTED PEOPLE ARE THE KEY TO INNOVATION’</t>
  </si>
  <si>
    <t>The Chinese nation is an industrious and intelligent nation as well as a nation abounding in the spirit of innovation. I hope you academicians of the two academies, and scien- tists and engineers working in all fields, further carry forward the great in- novative spirit of our nation, speed up the development of a scientific and technological innovation system for contemporary China and enhance our overall scientific and technological innovative capabilities. This is vital for achieving our grand cross-century development goals and the great rejuve- nation of the Chinese nation.</t>
  </si>
  <si>
    <t>Chinese as innovative</t>
  </si>
  <si>
    <t>Makes argument that Chinese nation has tradition of innovation</t>
  </si>
  <si>
    <t xml:space="preserve">Demonstrated mathematically, the universe is infinitely large and the microcosm is an infinitesimal part of it. Zhuangzi records a similar way of thinking at that time, “Take a stick one foot long, if you cut away half every day, there will still be something left of it after 10,000 generations.” Last year, while delivering a speech at Harvard University, I quoted this passage to show that in ancient times, the Chinese already knew that de- velopment and change in things are boundless and their understanding of nature had already reached a considerable level. The first lesson our teacher gave us, during my second year calculus class in senior secondary school, was a lecture on the thinking of Zhuangzi, and it graphically enabled me to formulate a conception of limits. The facts of scientific and technological development in today’s world corroborate this thinking. </t>
  </si>
  <si>
    <t>Zhuangzi</t>
  </si>
  <si>
    <t>Use of ancient knowledge to elucidate current scientific thinking, personal ancedote of Jiang</t>
  </si>
  <si>
    <t>page 133</t>
  </si>
  <si>
    <t>Scientific advancement</t>
  </si>
  <si>
    <t>A general survey of the history of scientific and technological develop- ment in the world reveals that many important discoveries and inventions were made by scientists in their prime, when a person’s thinking is most agile. This is a general rule. Nicolaus Copernicus’ propounded his helio-centric model of the universe when he was 38. Isaac Newton was 22 and Gottfried Wilhelm von Leibniz’ was 28 when they each separately invented calculus. I read Newton’s Mathematical Principles of Natural Philosophy, which he wrote when he was only 43. Charles Robert Darwin® was only 22 when he began his circumnavigation of the globe, after which he wrote The Origin of Species. Thomas Alva Edison” invented the phonograph and the electric light bulb when he was 30 and 32, respectively. Alexander Graham Bell® was 29 when he invented the telephone. Madame Curie’ was 31 when she discovered the three radioactive elements radium, thorium and polonium, for which she won the Nobel Prize, and she won a second Nobel Prize at age 44 when she discovered polonium, radium and isolated pure radium. Albert Einstein” was 26 when he formulated the special theory of relativity and 37 when he formulated the general theory of relativity.</t>
  </si>
  <si>
    <t>Scientists make great strides when young in history</t>
  </si>
  <si>
    <t>pages 133-134</t>
  </si>
  <si>
    <t>Young Marxists</t>
  </si>
  <si>
    <t xml:space="preserve">This principle applies not only to the natural sciences. Many outstand- ing social scientists and statesmen made their greatest achievements when they were young. The Communist Manifesto was published when Karl Marx was 30 and Frederick Engels was 28. Marx wrote the “Preface to 4 Con- tribution to the Critique of Political Economy” 11 years after the publication of The Communist Manifesto when he was only 41. When he attended the First National Congress of the CPC, Comrade Mao Zedong was 28, while Chen Duxiu'' was only 42 when elected Secretary of the CPC Central Bureau at the congress, and previously had long been a distinguished professor at Peking University. When the People’s Republic was founded, Comrade Mao was only 56 and Comrade Deng Xiaoping was 45. </t>
  </si>
  <si>
    <t>Contributions of Key marxist figures in their youth</t>
  </si>
  <si>
    <t>pages 134-135</t>
  </si>
  <si>
    <t>In addition, many of our country’s great scholars achieved success and won recognition while still in the flower of youth. In the Western Han Dynasty [206 BC- AD 25], Jia Yi'” died when he was 32. Comrade Mao praised his “Strategy for Maintaining Public Order” as “the finest political treatise produced during the Western Han Dynasty.”'’&gt; Wang Bo” wrote the famous classical poem “Preface to the Pavilion of Prince Teng,” which contains the famous verse, “The clouds at sunset drift along with a solitary duck in flight / The autumn stream mirrors the color of the sky.” His literary talent and artistic conception are outstanding. When I was at school, my classical Chinese teacher told us that Wang Bo wrote the poem when he was only a teenager; however, Wang’s alleged youthfulness was probably overstated. He actually wrote this poem in Nanchang while he was passing through during a trip to the south to visit his father. Later, on that same trip, he drowned and died at the age of 27.</t>
  </si>
  <si>
    <t>Ancient scholars</t>
  </si>
  <si>
    <t>Praise for ancient scholars by Mao and Jiang ancedote</t>
  </si>
  <si>
    <t>page 135</t>
  </si>
  <si>
    <t>Half the members of this Central Committee are serving for the first time, and most of these new leaders are young or relatively young. The waves of the Yangtze River from behind drive on those before, and each new generation replaces the one before it. In one of Li Bai’s’’ essays, “Spring Evening Banquet in the Peach and Plum Gar- den,” he says, “Heaven and earth are a wayside inn for all things; yet time is a visitor that every age brings.” Li was a great literary figure, yet he realized that space and time are integrated in a four-dimensional matrix.</t>
  </si>
  <si>
    <t>New Generations</t>
  </si>
  <si>
    <t>New replaces the old in endless cycle</t>
  </si>
  <si>
    <t>LEADING CADRES NEED TO SET AN EXAMPLE IN THEIR THOUGHT AND WORK STYLE’</t>
  </si>
  <si>
    <t xml:space="preserve">Duing the revolutionary war, our lead- ing cadres underwent the test of gunfire and combat with the enemy. We do not engage in combat in times of peace, and nowadays we rarely face life-or-death situations, but we are tested in other ways, such as by sugar- coated bullets, and a variety of complex situations and difficult conditions. </t>
  </si>
  <si>
    <t>Revolutionary War</t>
  </si>
  <si>
    <t>Testing is new but still needed to overcome the times, also uses a phrase from Mao with sugar coated bullets on guarding against corruption</t>
  </si>
  <si>
    <t>page 138</t>
  </si>
  <si>
    <t xml:space="preserve"> Many of our older generation of proletarian revolu- tionaries excelled at ideological, publicity and organizational work with the masses. They could accurately take the pulse of the people, and were good at uniting with and inspiring the masses to fight for the people’s interests, and they therefore became brilliant leaders. This is something wholly de- serving of study by our present leading cadres. Some leading cadres are accustomed to sitting in their agencies issuing orders, and bureaucracy, commandism and formalism persist in their work. This arouses displeasure among the masses and makes it impossible for them to do good work.</t>
  </si>
  <si>
    <t>Older Generation</t>
  </si>
  <si>
    <t>page 140</t>
  </si>
  <si>
    <t>Study example of old generations on ideological work</t>
  </si>
  <si>
    <t xml:space="preserve">Long ago, our ancestors understood the importance of resourceful- ness and decisiveness, and knew that indecisiveness at a critical moment could result in chaos. There is a couplet written on scrolls and hung on the pillars in Wuhou Memorial Hall in Chengdu, the second line of which reads, “A leader who does not correctly assess the situation and is either too strict or too lenient will make mistakes. Future rulers of Shu should take action only after careful deliberation.”' Leading cadres at all levels, es- pecially high-ranking ones, should take stock of the situation and resolutely make a decision. No matter what kind of work they do, they have to grasp opportunities, not forfeit them; otherwise, they will lose the initiative to break new ground. </t>
  </si>
  <si>
    <t>Decisivieness</t>
  </si>
  <si>
    <t>Shu history</t>
  </si>
  <si>
    <t>page 141</t>
  </si>
  <si>
    <t>We can learn from the Party’s experience in leading the people to victory in the revolutionary war and from other famous battles in world history: Seizing the right moment for combat and fighting a decisive battle to assure victory is of extreme importance.</t>
  </si>
  <si>
    <t>Learn from Battles</t>
  </si>
  <si>
    <t>Take the lesson of seizing opportunities from Chinese and world military history</t>
  </si>
  <si>
    <t>The concept of magnanimity in ancient Chinese aphorisms advocates that people, especially government officials, should be compassionate and toler- ant. We Communists serve the people, and leading cadres at all levels of the Party must be broadminded and magnanimous. Only in this way can they become adept at absorbing all kinds of rich knowledge and experi- ence and listening to a wide variety of opinions, and thus constantly grow in skill and wisdom.</t>
  </si>
  <si>
    <t>Compassion</t>
  </si>
  <si>
    <t>Importance of compassion in ancient and communist china</t>
  </si>
  <si>
    <t>Those bent on scheming to acquire fame and fortune will be exhausted by vanity and shackled by avarice, and I can say with certainty that they will be unable to expand their hearts, become high-minded or hold lofty ideals. Many comrades who joined the revolution during the war years had clear motivations and ideals. During the War of Resistance Against Japanese Ag- gression, they wanted to unite to expel the Japanese invaders from China. During the War of Liberation, they wanted to unite to overthrow the reac- tionary rule of the KMT and Chiang Kai-shek and establish a new China. Sacrificing their lives at any moment during their courageous struggle was an ever-present possibility, but they never harbored any thoughts for their own safety, fame and fortune, or paused to consider what they had to gain or what position they might obtain. This great fearless spirit of self- sacrifice for one’s country and its people won the full support of the over- whelming majority of the people for the CPC. Communist Party members need to strive to win fame and fortune for their country and its people, and not merely strive, but be victorious again and again. But they must never seek fame and fortune for themselves.</t>
  </si>
  <si>
    <t>Example of revolutionary war leaders to avoid avarice and greed</t>
  </si>
  <si>
    <t xml:space="preserve">In today’s world, a number of developed countries are progressing toward a knowledge economy. The role of knowledge in economic development and social progress is now much greater than at any previous time in history. The present age requires people to engage in lifelong study. Given this global trend, if leading cadres fail to study more assiduously, fail to make an effort to equip themselves with scientific theory and master advanced scientific and technological knowledge, and fail to become adept at constantly updating their knowl- edge, then they will surely fall behind, unable to shoulder the historic task the Party and people have entrusted to them. </t>
  </si>
  <si>
    <t>Knowledge</t>
  </si>
  <si>
    <t>Importance of knowledge to produce economic activity in modern times more then any time previously</t>
  </si>
  <si>
    <t>page 146</t>
  </si>
  <si>
    <t>Jiang Ancedote</t>
  </si>
  <si>
    <t>I am already over 70, but I am still willing to study hard along with you. Last night, I read a biography of Albert Einstein.” I had read an interview with Chen-Ning Yang in a literary magazine in which he spoke of an Ein- stein biography that is well worth reading and I asked someone to find me a copy. The book recounts how once, while Einstein was taking a walk, he suddenly stopped and asked if the moon exists only if we look at it. He was probably referring to the theory of relativity because it takes some time for the moonlight to reach the earth. This passage shows that, even while Einstein was taking a walk, his mind was still thinking over the major issues of his research. Study and reflection should be closely integrated. Confucius said, “Learning without thought is labor lost, and thought with- out learning is perilous.”” Leading cadres at all levels, especially high-rank- ing ones, need to ponder important affairs, keep major problems in mind, constantly make reflection a part of their study and study a part of their reflection, often discuss issues together with other cadres and the masses, and try to find ways and means to solve these major problems.</t>
  </si>
  <si>
    <t>Ancedote from Jiang on importance to continue search for knowledge and includes Confucius quote to put guard rails on it</t>
  </si>
  <si>
    <t>pages 146-147</t>
  </si>
  <si>
    <t>When these rotten apples appear in our midst, we must deal with them harshly. We cannot let such matters go unchecked and tolerate such evil. Everyone must be vigilant against people who sow dissent and who are double-faced, and we definitely cannot let such people drill their way into leadership positions. If we let them get into positions of power, it will harm the Party, the country and the people. Our Party’s his- tory and the Soviet Union’s party history both offer profound lessons on this score. Everyone needs to bear this firmly in mind.</t>
  </si>
  <si>
    <t>Bad actors</t>
  </si>
  <si>
    <t>Points to Soviet and Chinese history of danger for letting bad inluences infilitrate the party</t>
  </si>
  <si>
    <t>pages 147-148</t>
  </si>
  <si>
    <t>These eight points are basic requirements concerning the thought and work style that our Party has always required from leading cadres, and they are an important aspect of our Party’s fine traditions and work style. In the past, we were able to win the revolution, topple the three big mountains, and found New China because we always adhered to these fine traditions and this work style. Today, we are carrying out reform, opening up and socialist modernization and we must continue to adhere to them. I hope that under the guidance of Deng Xiaoping Theory and the Party’s basic line, leading cadres at all levels continue efforts to carry forward the Party’s fine traditions and work style in close conjunction with the realities of their work.</t>
  </si>
  <si>
    <t>Past successes</t>
  </si>
  <si>
    <t>Credits right behavior with previous success and key to future endeavors</t>
  </si>
  <si>
    <t>PRINCIPLES AND STANDPOINT FOR SOLVING THE TAIWAN QUESTION</t>
  </si>
  <si>
    <t xml:space="preserve">As you know, in our talks and meetings on previous occasions the Ta1- wan question has always been a primary subject of discussion because this is the most important and sensitive central question in Sino-US relations. The three Sino-US joint communiqués' and the Sino-US Joint Statement set forth clear guiding principles for properly managing the Taiwan ques- tion. In the three joint communiqués, the United States acknowledged that the government of the People’s Republic of China is the sole legal govern- ment of China, that there is but one China and that Taiwan is a part of China. </t>
  </si>
  <si>
    <t>Three Joint Communiques</t>
  </si>
  <si>
    <t>Refers back to three communiques and US assurances starting in 1972</t>
  </si>
  <si>
    <t xml:space="preserve">Looking back at history, we can see that the Taiwan question, an internal affair of China’s, could have been solved when the People’s Republic was first founded. In January 1950, President Harry Tru- man° publicly stated that the Taiwan question was China’s internal affair but later, due to the outbreak of the Korean War, the American Seventh Fleet entered the Taiwan Straits and the situation changed. The United States thus bears considerable responsibility for the fact that the Taiwan question remains unresolved. </t>
  </si>
  <si>
    <t>Korean War</t>
  </si>
  <si>
    <t>Blames Truman and the Korean war for separating Taiwan from China</t>
  </si>
  <si>
    <t>page150</t>
  </si>
  <si>
    <t>Reunifying the motherland is the common aspiration of all Chinese people, including our Taiwan compatriots and overseas Chinese. It has been nearly a year since Hong Kong returned to the motherland, Macao will return next year, and as far as the Chinese people are concerned, all that remains is the Taiwan question. The Taiwan question is different from the Hong Kong and Macao questions. The latter two were foreign aggres- sion against China; whereas, the Taiwan question is an unresolved problem left over from China’s civil war.</t>
  </si>
  <si>
    <t>Differentiates Taiwan from Hong Kong and macao as Taiwan was Civil war as opposed to foreign invasion</t>
  </si>
  <si>
    <t>There are members of the US Congress who have always supported Taiwan independence. As early as the 1950s, some Americans began looking to Taiwan as an unsinkable aircraft carrier. The first people to talk like this were the Japanese. It is unfortunate that some Americans still hold this view. For the United States to consider Taiwan its unsink- able aircraft carrier is a grievous violation of China’s sovereignty and seriously interferes in China’s internal affairs. China will definitely achieve reunification, and Taiwan will return to the bosom of the motherland sooner or later. This is the trend of the times and what the people desire, and nothing can prevent it.</t>
  </si>
  <si>
    <t>Recalls MacArthur and Japanese military use for Taiwan</t>
  </si>
  <si>
    <t>The divergence between China and the United States over the Taiwan question is not of recent origin; rather it is a historical vestige. We Chinese have a saying, “Whoever tied the bell around the tiger’s neck is the one who has to untie it.” It will be hard to solve the Taiwan question immediately, but we cannot let it go unresolved, and it is better to solve it sooner rather than later; otherwise, it will be hard to keep Sino-US relations stable. Just as the leaders of our two countries opened the door on Sino-US relations and normalized them, we should take the common interests of the peoples of our two countries as our starting point, adopt a farsighted attitude, and take effective action to at least create bright prospects for resolving this question in the future. We should and can do something on this question. Frankly, the Taiwan question cannot always drag on. We need a timetable.</t>
  </si>
  <si>
    <t>Blames US for Taiwan problem due to lasting historical baggage</t>
  </si>
  <si>
    <t>pages 151-152</t>
  </si>
  <si>
    <t>We stand at an important historical moment at the dawning of a new century. The Cold War, which lasted nearly half a century, is already over. The world situation is undergoing profound and drastic changes, and peace and development have already become the themes of the times. The times are changing, and the human race is progressing.</t>
  </si>
  <si>
    <t>Trend of the Times</t>
  </si>
  <si>
    <t>page 152</t>
  </si>
  <si>
    <t>Diverse cultures</t>
  </si>
  <si>
    <t>The world is rich and varied and contains all kinds of different cultures, ideologies and social systems, and it is impossible to make them all fit into the same mold. Great powers should stand on a high plane of promoting the advance of history and hu- man progress, abandon the Cold War mentality, strive to seek and expand common interests between countries, increase dialogue and cooperation, and promote common development. This is extremely important for achieving world peace, stability and development in the new century. China and the United States are two great powers with influence in the world, and they should set an example in this regard and make a positive contribution.</t>
  </si>
  <si>
    <t>page 153</t>
  </si>
  <si>
    <t>Diversity of cultures is good and great powers should respect differences to establish world peace and stability</t>
  </si>
  <si>
    <t>STRENGTHEN SOLIDARITY AMONG XINJIANG’S ETHNIC GROUPS AND RESOLUTELY SAFEGUARD THE UNITY OF THE MOTHERLAND’</t>
  </si>
  <si>
    <t>Ethnic Separatism</t>
  </si>
  <si>
    <t>History has repeatedly demonstrated that ethnic solidarity is an impor- tant guarantee for a country to develop and prosper and for its people to live and work in peace and contentment. Conversely, if separatist unrest takes place, it threatens disaster for the country, the nation and the people. After the end of the Cold War, many countries plunged into ethnic con- flicts that splintered them and turned many of their people into refugees. We should learn from this bitter lesson.</t>
  </si>
  <si>
    <t>Ethnic solidarity maintains unity, separatism leads to disaster</t>
  </si>
  <si>
    <t>page 155</t>
  </si>
  <si>
    <t xml:space="preserve">The existence and growth of ethnic separatist forces is not some- thing we can change by will alone. Their activities in Xinjiang have both longstanding historical roots and a complex contemporary international background. International hostile forces do not want to see China uni- fied and strong, so they collude with China’s ethnic separatists at home and abroad, and work together with them in a political plot to Western- ize and divide the country. They use ethnic and religious issues to create disturbances and are intensifying their separatist efforts to subvert our government in ethnic minority areas along our borders. This is an impor- tant tactic presently being used to attack us, and Xinjiang is an important target they have chosen to attack. </t>
  </si>
  <si>
    <t>Xinjiang</t>
  </si>
  <si>
    <t>History of Ethnic strifle in Xinjiang and role of foreign powers intefering using it to divide china</t>
  </si>
  <si>
    <t>page 156</t>
  </si>
  <si>
    <t>Due to historical reasons, the level of economic development in ethnic minority areas is relatively low. Since the founding of the People’s Republic, and es- pecially since the introduction of the reform and opening up policy, cadres and the masses of all ethnic groups in Xinjiang have worked laboriously, constantly developed the economy, and made progress in all social pro- grams. This is a victory for the Party’s ethnic policy. I am firmly convinced that if the masses of all ethnic groups in Xinjiang keep to the socialist road and struggle in solidarity with all people throughout the country under the Party’s leadership and with the support of the whole country, they will have a brighter and more glorious future.</t>
  </si>
  <si>
    <t>Uneven development</t>
  </si>
  <si>
    <t>States uneven development due to historical reason but major progress since PRC founding</t>
  </si>
  <si>
    <t>page 157</t>
  </si>
  <si>
    <t xml:space="preserve">The ethnic policy of New China is the best ethnic policy China has ever had in its several-thousand-year history, and it is more successful than that of any other country in the world. </t>
  </si>
  <si>
    <t>Ethnic policy</t>
  </si>
  <si>
    <t>Claims PRC has best ethnic policy in history and in the world</t>
  </si>
  <si>
    <t>We need to firmly implant in the minds of cadres and the masses of all ethnic groups the thinking that all 56 of our country’s ethnic groups are equal members of the great family of the Chinese nation, that the Han ethnic group is inseparable from minority ethnic groups, which in turn are inseparable from the Han, and that all minority ethnic groups are mutually interdependent. It is just as you all say, “The roots of the cedar trees on the Tianshan Mountains are interlocked, and all the ethnic groups are linked in their hearts.” All ethnic groups must always breathe the same air, share the same fate, be of one mind, and strive together for the cause of building socialism with Chinese characteristics.</t>
  </si>
  <si>
    <t>All ethnic groups of China form the same family tree</t>
  </si>
  <si>
    <t>We need to put considerable effort into increasing the study of and education in the Marxist outlook on religion. Marx and Engels thor- oughly discussed religious matters in their works such as The German Ideology, Ludwig Feuerbach and the End of Classical German Philosophy and Anti-Diihring. Comrades Mao Zedong and Deng Xiaoping also addressed these matters in depth on a number of occasions. Marxism holds that all religions are nothing more than a fantastic reflection in people’s minds of external forces that control their daily lives. In this reflection the ter- restrial forces assume the form of supernatural forces.</t>
  </si>
  <si>
    <t>Describes religion and superstructure by Chinese and other Marxists</t>
  </si>
  <si>
    <t>Religion</t>
  </si>
  <si>
    <t xml:space="preserve">Third, we need to systematically study and correctly publicize the his- tory of Xinjiang’s development, including the history of ethnic develop- ment and religious evolution. This will help clarify the various fallacies spread by ethnic separatists who distort and fabricate Xinjiang’s history, including the history of its ethnic groups and religious evolution. It will also help eliminate the influence these fallacies exercise over the masses. </t>
  </si>
  <si>
    <t>Xinjiang history</t>
  </si>
  <si>
    <t>Need to propagate Xinjiang history and progress under PRC to counter separatists</t>
  </si>
  <si>
    <t xml:space="preserve">Xinjiang has been part of China since antiquity. In ancient times, Xin- jiang and the surrounding regions were called the Western Regions. In 101 BC, the Western Han Dynasty appointed local officials, who directed gar- rison troops or newly settled peasants to open up wasteland for grain culti- vation. In 60 BC, the dynasty also established the Western Regions Frontier Command and put it in charge of military and political affairs in the West- ern Regions. This shows that at that time, Xinjiang had already formally become Chinese territory. Beginning with the Han Dynasty, all of China’s dynasties attached great importance to the Western Regions and exercised jurisdiction over them. </t>
  </si>
  <si>
    <t>History of Xinjiang in china since Han</t>
  </si>
  <si>
    <t>After the Opium Wars, the great powers wantonly occupied and plundered our country’s territory and British and czarist Rus- sian forces seized the chance to invade Xinjiang. The Qing government resisted the invading forces and recaptured Xinjiang, after which it estab- lished Xinjiang Province in 1884. From this historical course of events it can be seen that the central government has always exercised jurisdiction over Xinjiang</t>
  </si>
  <si>
    <t>Xinjiang lost but recovered by Qing in 1884</t>
  </si>
  <si>
    <t>Xinjiang has always been a region where many ethnic groups live together and many religions coexist. In terms of religious evolution, Sha- manism, Zoroastrianism,’ Buddhism, Taoism, Nestorianism’ and Man- ichaeism® spread throughout the region at various times before the 10th century, but Buddhism was most prevalent. Buddhism gradually spread in Xinjiang from the 2nd century onward, and it left behind many works of art and historic sites. Islam entered Xinjiang in the 10th century and was confined at first mostly to the area around Kashgar. It spread widely throughout Xinjiang in the middle of the 14th century with the support of Mongolian khans.</t>
  </si>
  <si>
    <t>Reviews religious history of Xinjiang</t>
  </si>
  <si>
    <t>I tell you this to emphasize that historical facts cannot be blotted out or distorted. We need to intensify research into Xinjiang’s history and cul- ture, set forth facts, reason things out and use a correct outlook on history and culture to educate cadres and the masses of all ethnic groups through- out the region, especially the younger generation. This should be a basic aspect of our work in combating separatism.</t>
  </si>
  <si>
    <t>Separatism</t>
  </si>
  <si>
    <t>Use history to combat separatism</t>
  </si>
  <si>
    <t>RESOLUTELY CRACK DOWN ON SMUGGLING</t>
  </si>
  <si>
    <t>The time has come to ruthlessly crack down on and thoroughly pun- ish everyone involved. There can be no hesitation, and we must firmly and swiftly crush the momentum of rampant smuggling. This is a major economic and political battle. With a problem of this magnitude, if we do not solve it promptly, there is no telling what the consequences might be. It could corrupt the Party, the government and the army, and destroy our socialist country. If that happens, we will have let down Chairman Mao, Comrade Deng Xiaoping and the countless revolutionary martyrs.</t>
  </si>
  <si>
    <t>Invokes Mao, Deng and revolutionary martyrs to motivate towards anti-smuggling</t>
  </si>
  <si>
    <t>page 164</t>
  </si>
  <si>
    <t xml:space="preserve">All of you remember the case in Tianjin of Liu Qingshan and Zhang Zishan,' who became corrupt and degenerate during the first few years after liberation. Chairman Mao refused to commute their sentence with a heavy heart. Executing them taught all Party cadres a lesson and presented to the people a noble image of Communists being impartial and incor- ruptible and enforcing the law strictly. </t>
  </si>
  <si>
    <t>Takes a case from Chairman Mao for need to be strict to present right image to the people</t>
  </si>
  <si>
    <t>page 165</t>
  </si>
  <si>
    <t>You can keep abreast of develop- ments and the rapid changes taking place in the world only by constantly enriching and improving yourself. If you do not study, you will be unable to do your work well. If you do not stress politics and raise your ideologi- cal and political level, you will be unable to stand tall and see far, and it will be easy for you to get caught up in short-term and local interests with no hope of escape, even to the point of acting in a manner inconsistent with Party principles. If you fail to stress integrity and lack the awe-inspiring righteousness of a Communist, you will be unable to resist the temptation of a life of luxury and be vulnerable to attack by sugar-coated bullets, and may even become a captive of corruption. Everything I say here has a basis in fact. Do the lessons of those who made mistakes and became corrupt and degenerate not make these points perfectly clear?</t>
  </si>
  <si>
    <t>Study History</t>
  </si>
  <si>
    <t>Stresses need to study history to expand knowledge, also uses phrase sugar coated bullets from Mao</t>
  </si>
  <si>
    <t>China (Nanjing Party History)</t>
  </si>
  <si>
    <t>I recalled a vigorous anti-drug campaign that was carried out by pro- gressive patriotic students under the leadership of an underground CPC organization in Nanjing when that city was under the rule of the Japanese puppet government during the War of Resistance Against Japanese Ag- gression. Those reflections naturally brought memories of its leader, Com- rade Li Enyu’ to my mind.</t>
  </si>
  <si>
    <t>Recalls another anti-drug campaign during the war period</t>
  </si>
  <si>
    <t xml:space="preserve">The campaign took place in the winter of 1943 when both Comrade Li and I studied at Nanjing Central University. He was already a senior in the Department of Foreign Languages, and I was a freshman in the Department of Electrical Engineering. When the campaign began, we still did not know each other. I joined the campaign because I ardently wished for progress. Several thousand of us gathered together on a bit- terly cold night to shout slogans demanding the prohibition of drugs. We marched toward Confucius Temple, smashing all the opium dens around it, dragging out dissipated opium addicts, many of whom were enemy and puppet officials. We also found a large quantity of opium, other drugs and drug paraphernalia. We burned the confiscated drugs and paraphernalia in the square in front of the National Grand Assem- bly Hall while surrounding the fire and singing the “Graduation Song”: “Fellow students! Everyone rise up! Take the fate of the country on your shoulders. Listen! The people’s cries of grief are deafening. Look! More of our land is perishing every year. Do we choose war or surrender? We must be masters of our fate and brave death on the battlefield....” The Japanese military police stood behind us in formation with their rifles and glared at us. We were filled with emotions of sadness and anger, but we felt devoid of fear. This scene greatly boosted the morale of the Chinese people and roused the masses. </t>
  </si>
  <si>
    <t>Anti-drug</t>
  </si>
  <si>
    <t>Personal Jiang ancedote from 1943</t>
  </si>
  <si>
    <t>At that moment, I could not help but think of the Opium Wars, the September 18th Incident and the Lugouqiao Incident, and realized that the Chinese people were still living under the iron heel of Japanese aggressors. These reflections galvanized my mood. I remember the uplifting speech Comrade Li gave at that rally, which deeply moved the hearts and minds of all those present in a way one could never forget. At the time, I could not understand at all why the Japanese puppet government allowed us to carry out this campaign, and I only later found out it was because our underground Party organization had cleverly manipulated conflicts within the puppet government.</t>
  </si>
  <si>
    <t>within the memory recalls others like Opium wars and 18th September incident</t>
  </si>
  <si>
    <t>pages 171-172</t>
  </si>
  <si>
    <t>Jiang revolutionary story</t>
  </si>
  <si>
    <t>After victory in the War of Resistance, I studied at Shanghai Jiao Tong University and did not see Comrade Li again for some time. In the winter of 1946, Wang Jiayou, who had sponsored my enrollment in the Party, sought me out to tell me that Comrade Li was coming to Shanghai from the Northern Jiangsu Base Area and needed a place to hide for a while, and to ask me if he could stay with my aunt. He made it clear that I should only take care of his living arrangements and not get involved in his work. Afterwards, a “Mr. Xu” came and liaised with him. It was only in the early years after liberation that I found out that this Mr. Xu was Comrade He Chongyin, the head of the Secretariat of the Shanghai Federation of Trade Unions at the time. Back then I was a poor student, but I did everything I could to provide Comrade Li with food and other necessities. The students received some supplies, such as bread, milk powder and canned goods from the United Nations Relief and Rehabilitation Administration, and I often took some of what I got back to him. Sometimes he ate at my aunt’s home, and he gave my cousin Fubao curricular tutoring. Later, I arranged for him to teach some classes at the Workers’ After-Hours School run by a youth association. I remember very clearly that he read widely, had a pro- digious memory, and was well versed in Marxist-Leninist theory. Owing to the reputation he acquired during the anti-drug campaign, many of us progressive students came in contact with him and looked up to him like an older brother. After the campaign these students successively joined the CPC. In November 1948, when he returned to the Northern Jiangsu Base Area, I saw him off at the train station. After returning to the base area he changed his name to Chen Zhendong.</t>
  </si>
  <si>
    <t>Furthers the ancedote to after war period during civil war</t>
  </si>
  <si>
    <t>Afterwards, we were separated for a long time, both of us busy with our own work, until the late 1950s when we saw each other again. I quietly sensed that he had a heavy heart. At first, I thought he might be having family difficulties, but then I found out it was due to misunderstandings of his past actions. Although he felt great pain in his heart, he never com- plained in my presence. He was always optimistic and undertook his work diligently. He had a strong sense of Party spirit. The understanding I ac- quired of him during the relatively long period of time we spent together made me trust him politically.</t>
  </si>
  <si>
    <t>Recalls the end of Li's story and his exemplary behaviof</t>
  </si>
  <si>
    <t>page 173</t>
  </si>
  <si>
    <t>Honor the martyrs</t>
  </si>
  <si>
    <t xml:space="preserve">During the decades of the revolution, countless unsung heroes sacri- ficed all they had for the cause. Owing to some complex historical reasons, some of them remained unrehabilitated even as they were dying. All that we living can do is to accord them the deepest respect. During the revolu- tionary struggle, people never concerned themselves with personal gains or losses. In order to complete the tasks the Party gave them and do the Party’s work well, they disregarded their own personal safety and were not afraid of being wronged. Even if they were, they always unwaveringly believed in the Party and people’s cause. This is the noble mentality of us Communists. </t>
  </si>
  <si>
    <t>Notes that many martyrs sacrificed themselves without complaint and were unfairly attacked later in life</t>
  </si>
  <si>
    <t>THE ARMY MUST CEASE ALL COMMERCIAL ACTIVITIES</t>
  </si>
  <si>
    <t>Our army is a people’s army under the absolute leadership of the Party, and has always had the revolutionary spirit of fearing neither hardship nor death. During the revolutionary war, all officers and enlisted personnel in the army braved untold dangers, waged bloody warfare, and made contri- butions that will live untarnished forever in history. In peacetime, many officers and enlisted personnel are garrisoned throughout the year on pla- teaus and in deserts and bitterly cold areas, where they overcome all kinds of difficulties to steadfastly defend the motherland’s borders. Our army has actively supported and participated in our country’s modernization, ener- getically completed the urgent, difficult and dangerous emergency response and rescue tasks assigned by the Party and government, thereby making enormous and prominent contributions. The Party and the people have an extraordinary degree of faith in the army.</t>
  </si>
  <si>
    <t>Dangers faced by the PLA in war and peace</t>
  </si>
  <si>
    <t>page 176</t>
  </si>
  <si>
    <t>In ancient and modern times in China and abroad, there have been countless cases of troops finally succumbing to extravagance and cor-ruption after extended tours of combat. The Eight Banner Army was at first a very capable fighting force. However, after the establishment of the Qing Dynasty, due to being left idle and enjoying privilege and com- fort, an atmosphere of self-indulgence spread throughout the army, and within a hundred years it completely lost its combat effectiveness and the troops became pampered soldiers incapable of fighting. When the need came to suppress the Revolt of the Three Feudatories led by Wu Sangui_ and others, its weaknesses were fully exposed. We should not forget this historical lesson.</t>
  </si>
  <si>
    <t>Eight Banner Armies</t>
  </si>
  <si>
    <t>Uses an ancedote from history to show how a competent force can grow incompetent through idleness and corruption</t>
  </si>
  <si>
    <t>pages 179-180</t>
  </si>
  <si>
    <t>On the eve of national liberation, when our army was preparing to enter major cities, with foresight, Chairman Mao issued a warning to the whole Party and army. At the Second Plenary Session of the Seventh Cen- tral Committee, he stated: Very soon we shall be victorious throughout the country.... With victory, certain moods may grow within the Party — arrogance, the airs of a self-styled hero, inertia and unwillingness to make progress, love of pleasure and distaste for continued hard living.... There may be some Communists who were not conquered by enemies with guns and were worthy of the name of heroes for standing up to these enemies, but who cannot withstand sugar-coated bullets; they will be defeated by sugar-coated bullets. We must guard against such a situation.</t>
  </si>
  <si>
    <t>Evokes Mao on Sugar coated bullets felling comrades</t>
  </si>
  <si>
    <t>Persevering in plain living and hard work is a basic require- ment for fortifying the army ideologically and politically, as well as an im- portant condition for ensuring that the army never degenerates. In 1956, Chairman Mao wrote a very incisive passage on the great significance of plain living and hard work. Although it is rather long, I want to read it to you now. He said: I have always been of the opinion that the army should live plainly and work hard and be a model. At a meeting held here in 1949, one of our gener- als proposed that the pay in the army should be raised, and many comrades were for his proposal, but I was against it. The illustration he used was that a capitalist ate a meal of five courses whereas a PLA soldier had only salt water plus some pickled cabbage at a meal, and this, he said, wouldn’t do. I said, on the contrary, this was just fine. They had five courses while we ate pickles. There was politics in these pickles, out of which models would emerge. The PLA won people’s hearts precisely because of these pickles, but, of course, there were other factors too. Now the army meals have improved and are al- ready rather different from having only pickles to eat. But what is most essen- tial is that we must advocate plain living and hard work, which is our intrinsic political quality. Jinzhou is an apple-growing area. At the time of the Liaox1 campaign, it was autumn, and there were plenty of apples in the villagers’ homes, but our fighters did not take a single apple. I was deeply moved when I read about this. Here the fighters themselves were conscious that not to eat the apples was noble, whereas to eat them would have been ignoble, for the apples belonged to the people. Our discipline rests on such consciousness. It is the result of leadership and education by our Party. Man must have some spirit, and the revolutionary spirit of the proletariat stems from this con- sciousness.”</t>
  </si>
  <si>
    <t>Another episode from Mao this time recalling need to be thrifty as noble</t>
  </si>
  <si>
    <t>pages 180-181</t>
  </si>
  <si>
    <t>LEADING CADRES SHOULD TAKE THE LEAD IN ESTABLISHING GOOD FAMILY VIRTUES"</t>
  </si>
  <si>
    <t>Frugality</t>
  </si>
  <si>
    <t>Even within feudal society, there were a number of upright and wise officials who did their work honestly and lived rather simple lives in the service of the overall interests of the feudal ruling class and of social sta- bility and development. During the reign of Emperor Taizong in the Tang Dynasty, there was a minister in the court by the name of Cen Wenben.| When someone suggested he purchase real estate for his family, he an- swered along these lines: I am merely a commoner from among the people, and when I came to the country’s capital of Chang’an penniless, I would have been satisfied as an assistant in the Palace Library or a county magistrate. I never imagined I would become a high-ranking official. But the court placed me in positions of re- sponsibility and ultimately elevated me to prime minister. The salary I receive is already sufficient. Having this much already makes me fearful. It would be worse if I had real estate to worry about. When a feudal official has this kind of self-discipline, how can we Com- munists, who founded the Party for the public good and who work in the interest of the country and the people, be anything but indifferent to fame and fortune?</t>
  </si>
  <si>
    <t>Feudal ancedote on right behavior to emulate</t>
  </si>
  <si>
    <t>pages 184-185</t>
  </si>
  <si>
    <t>The Chinese nation has a fine tradition of emphasizing education in the home. In this respect, our forebears bequeathed us a large store of thinking and methods. Such classic writings on family virtues as the Three Character Classic, Wisdom in Chinese Proverbs and Admonitions for the Yan Clan contain many widely acclaimed maxims which have lost none of their edi- fying meaning up to the present. Historically, there are many examples of children who received a permissive education growing up to cause serious harm to society.</t>
  </si>
  <si>
    <t>Chinese classics on proper education for character</t>
  </si>
  <si>
    <t>page 185</t>
  </si>
  <si>
    <t>If some of our children break the law and violate discipline, it will directly affect and harm the reputation of our Party, government and army. Chairman Mao and Comrade Deng Xiaoping strongly stressed the importance of high-ranking officials properly educating and supervising their children for the sake of the long-term political stability of the Party and country.</t>
  </si>
  <si>
    <t xml:space="preserve">Princes causing trouble </t>
  </si>
  <si>
    <t>Family Life</t>
  </si>
  <si>
    <t>During the democratic revolution, most of the people who joined the revolution were workers and peasants. Because progressive intellectuals, of whom Mao Zedong, Zhou Enlai, Liu Shaogi, Zhu De and Deng Xiaoping were representative, persevered in uniting with workers and peasants and excelled at integrating the basic tenets of Marxism with China’s concrete realities, they became the main leaders of our Party. And because count- less cadres who had been workers and peasants constantly improved their understanding of Marxist theory and their cultural knowledge through education by the Party and their own strenuous efforts in the course of the revolution, our victory in the Chinese revolution was assured. During the extremely bitter years of revolutionary war, many Party and army cad-res did not have a normal family life and most were separated from their children. After the founding of the People’s Republic, our Party came to power, life became stable, large numbers of leading cadres were reunited with their children, and this is when the problem of properly educating and supervising them arose. For historical reasons, a significant number of leading cadres had never seriously considered how Communists should run their families, and they were ideologically unprepared and lacked the knowledge and experience to do so. Decadent thinking in official circles during our feudal past held that officials should seek tides for their wives and posts for their descendants, and this, together with the backward meth- ods by which peasants and other small producers ran their families, exerted a subtle but pervasive influence on social life that contaminated some lead- ing cadres both consciously and unconsciously. This prompted Chairman Mao and Comrade Deng Xiaoping to take this problem very seriously. Today’s cadres are already very different. They are much better educated, but under new historical conditions and in a new social environment, the question of how to effectively strengthen the education and supervision of their children is still as acute and urgent as ever and must not be ignored.</t>
  </si>
  <si>
    <t>Stresses newness of the family raising problem and its importance to Mao and Deng to address it</t>
  </si>
  <si>
    <t>pages 185-186</t>
  </si>
  <si>
    <t>During the revolutionary wars, cadres were tested, sometimes on the battlefield and sometimes in enemy prisons. In general, these tests involved matters of life or death. For the most part, the most important tests in peacetime do not in- volve life or death situations. Nevertheless, cadres still have to pass many other tests: the trials of enduring difficult conditions, facing risks, prop- erly wielding power, implementing reform and opening up, the tests of the market economy and resisting the temptations of power, money and sex. In general, these tests involve choices between the public good and private gain.</t>
  </si>
  <si>
    <t>New tests</t>
  </si>
  <si>
    <t>States that temptations for Marxists have shifted from wartime to peacetime</t>
  </si>
  <si>
    <t>pages 186-187</t>
  </si>
  <si>
    <t>DETERMINE THE PATH FOR BUILDING SOCIALISM BASED ON CHINA’S CONDITIONS</t>
  </si>
  <si>
    <t>China is currently building socialism with Chinese characteristics. You visited China more than 30 years ago. Afterwards, the Cultural Revo- lution broke out and lasted ten years. Our Party has already made its as- sessment of the Cultural Revolution. In 1978, our Party held the Third Plenary Session of the Eleventh Central Committee, which was of great historical significance. Henceforth, our country entered a new histori- cal period of reform, opening up and socialist modernization. We have steadfastly integrated the basic tenets of Marxism with China’s concrete realities and gradually formulated Deng Xiaoping Theory, which is the theory of building socialism with Chinese characteristics. In practice, we have taken the path of building socialism with Chinese characteristics and greatly changed the face of this country. Internationally, some believe we are taking the capitalist road or “the third way.” These interpretations are incorrect. We are staunchly following the socialist road and building socialism with Chinese characteristics.</t>
  </si>
  <si>
    <t>Traces Party history past 30 years</t>
  </si>
  <si>
    <t>First, socialism is an entirely new social system in human history, and it will ultimately supplant capitalism. However, successes and failures are interwoven in the long historical process of giving birth to, consolidating and developing socialism. I believe that the communist parties and peoples of all countries will be tempered by and draw lessons from these setbacks and will propel the development of socialism in a healthier direction and to a higher level.</t>
  </si>
  <si>
    <t xml:space="preserve">Marxism </t>
  </si>
  <si>
    <t>Long historical process with ups and downs for socialism</t>
  </si>
  <si>
    <t>Second, Marxism is a science, and it must progress along with the times, practical experience and science. It cannot be allowed to stagnate. For more than a century, people’s lives have changed more than our fore- bears could ever have possibly imagined. True Marxists should constantly innovate and develop Marxism in the struggle to achieve socialist ideals un- der the guidance of the basic tenets of Marxism and in light of the latest developments and characteristics of today’s world.</t>
  </si>
  <si>
    <t>Marxism must innovate with the times</t>
  </si>
  <si>
    <t>Fifth, we must correctly understand the ways contemporary capi- talism is developing and changing, and clearly realize that for a con- siderable time to come the productive forces in developed capitalist countries will remain relatively strong and the historical process by which socialism supplants capitalism will be long and complex. A quick victory is impossible. Socialist countries need to handle their relations with capitalist countries well and constantly develop themselves.</t>
  </si>
  <si>
    <t>Capitalism</t>
  </si>
  <si>
    <t>Views capitalism as still having productive advantage over socialism</t>
  </si>
  <si>
    <t>page 190</t>
  </si>
  <si>
    <t>THE PRESENT INTERNATIONAL SITUATION AND OUR DIPLOMATIC WORK.</t>
  </si>
  <si>
    <t>Since the Cold War ended, the bipolar structure of the world has disintegrated, and all kinds of forces in the world have waxed and waned, divided and combined. The United States has become the sole super- power. The European Union, Japan, Russia and China have emerged as important forces. The overall strength of developing countries has in- creased. Various regional, intercontinental and global organizations are more active than ever. These facts show that the pace of world multipo- larization is increasing.</t>
  </si>
  <si>
    <t>Movement since the cold war to multipolar</t>
  </si>
  <si>
    <t>page 191</t>
  </si>
  <si>
    <t>The world order and relations between the great powers have under- gone several significant transformations during the 20th century. At the beginning of the century, European powers aligned themselves into two opposing blocs in order to carve up the world anew: the Central Powers, consisting of Germany, Austria-Hungary and Italy; and the Allies, con- sisting of Britain, France and Russia. This led to the outbreak of World War I. After the war, the Versailles-Washington system was established, under which the victors — Britain, France, the United States and Japan - dominated international affairs. In the 1930s, the Versailles-Washington system was undermined by the rise of the Axis powers Germany, Italy and Japan. These fascist governments started World War II to achieve their goal of world domination. During the war, the United States, the Soviet Union, and Britain established the Yalta system, which divided the world into spheres of influence. The Cold War, which began shortly after he end of World War II, was a confrontation that lasted more than 40 years between the two major military blocs of the United States and the Soviet Union. The creation of these successive world orders and the evo- lution from one to the other clearly show that the international situation and relations between the great powers are always tense and in a state of sharp opposition</t>
  </si>
  <si>
    <t>Recalls general forumation of 20th century IR between great powers and various transitions</t>
  </si>
  <si>
    <t>pages 192-193</t>
  </si>
  <si>
    <t>The current trend toward multipolarity emerged after the end of the Cold War with the easing of international tensions and the constant rise of world forces for peace. This reflects the profound changes in international relations and the progress of the times. Multipolarization is progressing on all levels and in all areas. It is beneficial for undermining and restrain- ing hegemonism and power politics and for promoting the establishment of a just and equitable new international political and economic order, and is therefore beneficial for carrying a peaceful, stable and prosperous world into the new century.</t>
  </si>
  <si>
    <t>page 193</t>
  </si>
  <si>
    <t xml:space="preserve">The free flow and allocation of commodities, technology, informa- tion and especially capital around the globe is a basic feature of eco- nomic globalization and creates an intricate and complex situation in which the economies of both developed and developing countries are heavily interdependent. Economic globalization did not arise by chance. First, overall tensions are subsiding in the world, countries are making economic development their top priority, they are actively entering inter- national markets and mutual cooperation and competition are constantly increasing. Second, with information and life sciences and technologies as the main indicators, the new revolution in science and technology is effectively stimulating world economic development and deepening economic ties between countries to an unprecedented degree. Third, the pace of global and regional trade and investment liberalization is acceler- ating. In particular, international financial markets are expanding rapidly, new financial instruments are constantly emerging, and the scope and speed of capital transactions are unprecedented. </t>
  </si>
  <si>
    <t>Globalization analysis</t>
  </si>
  <si>
    <t>page 194</t>
  </si>
  <si>
    <t xml:space="preserve">It was 150 years ago that Marx and Engels noted in The Communist Manifesto, “The bourgeoisie, during its rule of scarce one hundred years, has created more massive and more colossal productive forces than have all preceding generations together.” They further noted, “The need of a constantly expanding market for its products chases the bourgeoisie over the entire surface of the globe. It must nestle everywhere, settle every- where, establish connections everywhere.... The bourgeoisie has, through its exploitation of the world market, given a cosmopolitan character to production and consumption in every country.... In place of the old local and national seclusion and self-sufficiency, we have intercourse in every direction, universal inter-dependence of nations.” Marx and Engels’ sci- entific judgment and foresight have been confirmed by historical devel- opments over the past century and a half. In this century, capitalism has experienced a series of crises, including serious economic crises, which delivered severe shocks to the international community, and the two world wars, which brought unprecedented disaster to humankind. As a result, the United States and other Western capitalist countries adjusted their relations of production and other relations to a certain degree and drew on policies and measures from socialist countries to ease social class conflicts. </t>
  </si>
  <si>
    <t>Marxist view of capitalism</t>
  </si>
  <si>
    <t>recounts past 150 year history from a Marxist standpoint of capitalism's development</t>
  </si>
  <si>
    <t>pages 194-195</t>
  </si>
  <si>
    <t>The development of new and high technologies, especially information and life sciences technologies, have provided a new impetus for economic growth in capitalist countries, further developed their productive forces, and broadened and deepened the world markets they dominate to an unprec- edented extent. This indicates there is still considerable room for growth in the productive capacity of the capitalist social order. In his preface to A Contribution to the Critique of Political Economy, Marx wrote, “No social order is ever destroyed before all the productive forces for which it is sufficient have been developed.” From the development trend human society has taken, we can see socialism is a higher and more progressive social order than capitalism, and the replacement of capitalism by socialism throughout the world is the inevitable outcome of human progress. However, this is a complex and protracted historical process, and we need to have a realistic understanding of it.</t>
  </si>
  <si>
    <t>Development trend</t>
  </si>
  <si>
    <t>Socialism will overcome capitalism but it will be a winding road</t>
  </si>
  <si>
    <t>page 195</t>
  </si>
  <si>
    <t>Economic globalization is the objective trend of international eco- nomic development. This trend cannot be changed at one’s will, and no country can avoid it. Today’s world is an open world, and no country can stand alone from the rest of the world and develop its economy. We must unswervingly implement the opening up policy, adapt to the trend of eco- nomic globalization, actively participate in international economic coopera- tion and competition, and make full use of the favorable conditions and opportunities that economic globalization brings. We cannot look at the risks and the disadvantages and give up eating for fear of choking. At the same time, we must be clearly aware of the risks that economic globaliza- tion brings, maintain our independence and initiative, increase our level of vigilance, and become better able to fend off and defuse risks in order to effectively safeguard our country’s economic security and better develop and strengthen ourselves.</t>
  </si>
  <si>
    <t>Globalization can not be stopped and is necessary for growth</t>
  </si>
  <si>
    <t>pages 196-197</t>
  </si>
  <si>
    <t>Sino-Japanese history</t>
  </si>
  <si>
    <t>Recalls sino-japanese conflict</t>
  </si>
  <si>
    <t xml:space="preserve">Japanese militarists were extremely brutal, and 35 million Chinese people were killed or wounded by the invading Japanese army. After the war, Japa- nese militarism was not completely addressed. There are still Japanese to- day whose hearts are brimming with militarist ideology. We must maintain constant vigilance concerning this problem. Japan once invaded Taiwan and occupied it for 50 years. It treated Taiwan as its own unsinkable air- craft carrier. It was the Japanese who first put forth this notion, and some Americans then adopted it. We need to discuss the Taiwan question with Japan in depth. We must always emphasize the historical issues and talk about them. </t>
  </si>
  <si>
    <t>pages 199-200</t>
  </si>
  <si>
    <t>Fifth, we need to actively participate in multilateral diplomatic activi- ties. At present, multilateral diplomacy is very dynamic and the roles of the United Nations and other international organizations are constantly expanding. Under the new circumstances, in which the trend toward world multipolarity and economic globalization is constantly developing, all ma- jor countries rely on regional organizations for their own development and try to use multilateral contexts to achieve what they cannot accomplish through bilateral means. We need to place greater emphasis on this, guide our actions according to circumstances and seek advantages while avoiding disadvantages.</t>
  </si>
  <si>
    <t>Multipolarity</t>
  </si>
  <si>
    <t>Trend of Multipolarity and new role for regional and global international organizations</t>
  </si>
  <si>
    <t>INITIATE A NEW PHASE IN AGRICULTURE AND RURAL WORK:</t>
  </si>
  <si>
    <t>China (Anhui)</t>
  </si>
  <si>
    <t>Ten years of catastrophe pushed the national economy to the brink of col- lapse, and problems were particularly prominent in the countryside. At the time, 250 million people did not have enough to eat. Feeding the people was our most urgent task, and we had no choice but to undertake reform. The Third Plenary Session of the Eleventh Central Committee re-estab- lished the ideological line of emancipating our minds and seeking truth from facts. It shifted the focus of the Party’s work to economic develop- ment and provided the ideological prerequisite and political environment for rural reform. Therefore, the occurrence and development of rural re- form was inevitable.</t>
  </si>
  <si>
    <t>Doesn't name it but implies Cultural revolution caused widespread disruptions that led to starvation that was corrected by the 1978 Reform and Opening Up</t>
  </si>
  <si>
    <t>page 204</t>
  </si>
  <si>
    <t xml:space="preserve">The success of rural reform is a great victory for Deng Xiaoping Theory. The series of expositions Comrade Deng Xiaoping gave on ag- riculture, rural areas and farmers and on rural reform, development and stability pointed out the way for rural reform. Comrade Deng Xiaoping explicitly supported and promoted reform at every crucial moment. The history of rural reform shows that we can break free from the fetters of antiquated thinking and rigid systems and explore new ways to build so- cialism with Chinese characteristics only by adhering to the guidance of Deng Xiaoping Theory, emancipating our minds and seeking truth from facts. It is fair to say that without Deng Xiaoping Theory, rural reform would have been impossible to carry out, and our Party’s set of basic rural policies would not exist, not to mention our great successes today. </t>
  </si>
  <si>
    <t>Credits Deng's reform and opening up with improving the food situation</t>
  </si>
  <si>
    <t>page 205</t>
  </si>
  <si>
    <t>People lead history</t>
  </si>
  <si>
    <t xml:space="preserve">Second, we must respect the initiative of farmers. The people are the real power behind historical changes. Setting farm output quotas on a household basis, township and village enterprises, and self-governance for villagers were great innovations made by the hundreds of millions of Chi- nese farmers under the Party’s leadership. Comrade Deng Xiaoping once said, “The reform and the open policy have been successful not because we relied on books, but because we relied on practice and sought truth from facts. It was the peasants who invented the household contract responsibil- ity system with remuneration linked to output. Many of the good ideas in rural reform came from people at the grass roots. We processed them and raised them to the level of guidelines for the whole country.”” He also said, “Rural industries have absorbed 50 percent of the surplus work force. The idea of starting such industries was not put forward by the leaders of this country but by the villages and townships and the peasants themselves.” </t>
  </si>
  <si>
    <t>Respect initiative of farmers as movers of history and quotes from Deng to support</t>
  </si>
  <si>
    <t>page 206</t>
  </si>
  <si>
    <t>After advanced agricultural cooperatives were established in the 1950s, farmers continually wanted to undertake household production. At first they took their horses and left the coopera- tives. They were criticized but they painstakingly cultivated their private plots. People’s communes tried everything they could to increase produc- tion: quota management, grading farmers’ work, recording work points and short-term contracting, but none of these schemes worked. It was only after reforms were instituted to set farm output quotas on a household ba- sis and to make each household responsible for their work that the farmers were satisfied and agricultural production increased. For a long time, we looked upon farmers’ demands to set farm output quotas on a household basis as a spontaneous tendency toward capitalism, but we now see this was wrong.</t>
  </si>
  <si>
    <t>Farming history</t>
  </si>
  <si>
    <t>Traces reform of framing quotas and previous mistakes of collectivization in the 1950s</t>
  </si>
  <si>
    <t xml:space="preserve">Throughout the primary stage of socialism, we must always focus our rural work on stimu- lating the growth of the productive forces, and all our policies should help strengthen the vitality of the rural economy. </t>
  </si>
  <si>
    <t>Focus on productive forces</t>
  </si>
  <si>
    <t>Cf. Tang Zhen (1630-1704), Qing Dynasty, Qianshu, “Reducing the Number of Officials.” The Original passage reads, “When there are numerous Officials, their salaries are bound to be low. When their salaries are low, they will inevitably encroach on their superiors and be tyrannical to those under their power, and become thieving officials hated by the people. The first task in nurturing the people is therefore to reduce the number of officials.”</t>
  </si>
  <si>
    <t>Reduce Officials</t>
  </si>
  <si>
    <t>Town and town- ship governments also need to transform their functions and streamline their administrative structures and workforces. One of the main reasons the burden on farmers is so heavy is that they have too many mouths to feed. “The art of nourishing the people begins by reducing the number of officials.”* We must conscientiously find a way to solve this problem in reforming town and township government institutions.</t>
  </si>
  <si>
    <t>page 211</t>
  </si>
  <si>
    <t xml:space="preserve">If, in the discussion about the issue, our lead- ers had lacked boldness and vision and had opposed rather than supported it, the system of contracting output quotas to each farm household would never have been adopted. In fact, in the late 1950s and early 1960s, fixing output quotas on a household basis had already appeared in some rural ar- eas in Anhui Province and elsewhere, but it was suppressed because it was viewed as an expression of capitalism and Right-deviationist thinking. This is a very important lesson. </t>
  </si>
  <si>
    <t>Expresses some issues with suppressing productive forces due to being viewed as rightist</t>
  </si>
  <si>
    <t>page 214</t>
  </si>
  <si>
    <t>We need to realize that farmers are already market players who have decision- making powers over their operations and are responsible for their own profits and losses. The object of our work today is much different than it was during the revolutionary war and the period of the planned economy. Cadres at all levels need to substantively change their work style and learn how to deal with farmers in a market economy.</t>
  </si>
  <si>
    <t>Farming History</t>
  </si>
  <si>
    <t>Argues that current period is different from revolution an construction periods</t>
  </si>
  <si>
    <t>page 215</t>
  </si>
  <si>
    <t>SPEECH AT A NATIONAL MEETING TO REVIEW THE BATTLE AGAINST THE FLOODS AND COMMEND THOSE WHO FOUGHT THEM</t>
  </si>
  <si>
    <t xml:space="preserve">Since the flood season this year, due to abnormal weather, most of the country received significantly more rainfall than usual. Some areas experienced continuous heavy rain, and received several times their typ1- cal amount of rainfall, resulting in severe flooding. For the first time since 1954, a basin-wide flood hit the Yangtze River. It experienced eight flood peaks. </t>
  </si>
  <si>
    <t>Flood history</t>
  </si>
  <si>
    <t>Flood history in Yangtze in recent years</t>
  </si>
  <si>
    <t>page 219</t>
  </si>
  <si>
    <t xml:space="preserve">People throughout the country were greatly moved by the situation in the disaster areas and followed events there closely. They displayed the fine traditions of the Chinese nation of fraternal unity and mutual assis- tance in times of need, and selflessly supported the soldiers and civilians on the frontlines. From hoary-haired senior citizens to children wearing the red scarves of Young Pioneers, and from workers, farmers and intellectuals to cadres of all ranks — 1.2 billion Chinese united as one. </t>
  </si>
  <si>
    <t>Praises tradition of unity of Chinese people</t>
  </si>
  <si>
    <t>page 222</t>
  </si>
  <si>
    <t>“Tt is in a turbulent world that a hero shows his mettle.” Our Party members and cadres demonstrated through their actions that they fully deserve to be called Communist Party members and public servants.</t>
  </si>
  <si>
    <t>New Year’s Reflections 1963 - to the tune of The Whole River Red,” Complete Works of Guo Moruo, Literary Works, Chin. ed., People’s Literature Publishing House, Beijing, 1984, Vol. IV, p. 119.</t>
  </si>
  <si>
    <t>As we carry out reform and opening up and develop a socialist mar- ket economy, people have raised a number of questions: Will the Chinese people discard their glorious traditions in these new historical conditions in which social interests are becoming diversified? Are they as strongly co-hesive as before? Can the CPC and the PLA maintain their nature and pur- pose? This victory in the battle against the floods once again answers these questions with irrefutable facts. The CPC’s purpose of being committed to serving the people wholeheartedly has not changed, nor has the politi- cal nature of the PLA as a revolutionary army that upholds the absolute leadership of the Party, or the Chinese people’s spirit of adhering to their nation’s fine traditions. Not only have they not changed, but they will not change in the future. This type of Party, army and people can accomplish marvelous feats.</t>
  </si>
  <si>
    <t>Enduring traditions</t>
  </si>
  <si>
    <t>Argues that flood response shows that Chinese and Party retain their core characteristics</t>
  </si>
  <si>
    <t>pages 222-223</t>
  </si>
  <si>
    <t>page 223</t>
  </si>
  <si>
    <t>Argues flood shows enduring power of the people</t>
  </si>
  <si>
    <t>page 224</t>
  </si>
  <si>
    <t xml:space="preserve">This victory in the battle against the floods again shows that the people and only the people are the true driving force that creates history. They are an inexhaustible source of strength for developing our cause. It is be- cause we closely depend on the people that our Party and state can write new chapters in the annals of revolution, construction and reform. As with other historic victories in the past, this victory in the battle against the floods is, in the final analysis, attributable to the strength of the people. </t>
  </si>
  <si>
    <t>In the battle against the floods, our nation and our people exhibited a noble spirit - a great spirit of uniting as one, forging a powerful united will, fearing no difficulty, struggling tenaciously, being firm and unflinching, and having the courage to win.</t>
  </si>
  <si>
    <t>Unity against the flood great strenght of the Chinese</t>
  </si>
  <si>
    <t>page 225</t>
  </si>
  <si>
    <t>Courage</t>
  </si>
  <si>
    <t xml:space="preserve">Fearing no difficulty and struggling tenaciously are manifestations of the Chinese people’s heroic revolutionary spirit. When torrents of muddy water put coundess lives in jeopardy, everyone’s worldview, outlook on life and sense of values faced a severe test. This was a moment when life and death hung in the balance, and it was a moment when heroes came forth in droves. During this great battle, countless heroes fought the elements without regard for their personal safety. Gao Jiancheng, Wu Liangzhu, Hu Jicheng, Wang Zhancheng, Li Changzhi, Yang Xiaofei, Chen Shentao, Bao Shitou, Song Bo, Dong Guanglin, Luo Diansu, Ma Diansheng and other comrades are all outstanding examples of such heroes. When one hero fell, thousands rose to replace him. </t>
  </si>
  <si>
    <t>Celebrations courage of the Chinese people</t>
  </si>
  <si>
    <t>page 226</t>
  </si>
  <si>
    <t>Firmness</t>
  </si>
  <si>
    <t>Being firm and unflinching and having the courage to win are manifes- tations of the Chinese people’s indomitable will and certainty of success. The soldiers and civilians fighting the floods swore to fight to the death, courageously pressed forward in the face of all difficulties and dangers, triumphed over every flood peak and always steadfastly stood upright in the face of the surging floodwaters.</t>
  </si>
  <si>
    <t>Moral character of the Chinese on display</t>
  </si>
  <si>
    <t>Moral Pillars</t>
  </si>
  <si>
    <t>If a nation and a country do not have their own moral pillars, it means there is no soul, and cohesiveness and vitality will be lost. Whether or not a country has a vibrant national spirit is an important determinant of whether its overall strength is powerful or weak.</t>
  </si>
  <si>
    <t>Importance of national moral character for a country's strength</t>
  </si>
  <si>
    <t xml:space="preserve"> The Chinese nation has its own great national spirit. This profound and deep-rooted national spirit is the quintessence of thousands of years of culture and an inseparable part of the living fabric of the Chinese nation. During the more than 5,000 years of development, the Chinese nation’s convictions have grown stronger when it experienced tribulations and its will to fight strengthened when it suffered hardships. The Chinese nation has developed and constructed our beloved motherland, created a glorious Chinese culture and made an indel- ible contribution to the progress of human civilization.</t>
  </si>
  <si>
    <t>Pride in Chinese culture</t>
  </si>
  <si>
    <t>page 227</t>
  </si>
  <si>
    <t>Floods have always been a grave hidden danger to the Chinese nation, and the whole Party and country must take them very seriously. The recent floods caused severe losses, and we paid a high price. Natural disasters are a bad thing, but in battling against them we can deepen our understanding and grasp of the laws of nature and draw beneficial conclusions in order to use nature to serve our lives and social development more scientifically. This is the dialectics of the relationship between man and nature.</t>
  </si>
  <si>
    <t>Floods</t>
  </si>
  <si>
    <t>Notes floods have always been a danger for China</t>
  </si>
  <si>
    <t>page 228</t>
  </si>
  <si>
    <t>More than a hundred years ago, Engels pointed out that by bringing about changes in nature humans make it serve their ends and master it. However, at every step we are reminded that we by no means rule over nature like someone standing outside it — but that all our mastery of it consists in the fact that we are able to know and correctly apply its laws.” These words from Engels make it clear how humankind should properly handle its relation to the natural world. The facts of history show that when people understand the laws of nature, it does not mean they can immediately and fully grasp nature.</t>
  </si>
  <si>
    <t>Quotes from Engels on respecting nature</t>
  </si>
  <si>
    <t>page 229</t>
  </si>
  <si>
    <t xml:space="preserve">Since the founding of New China, the Party and government have given high priority to preventing and controlling natural disasters. They have organized and led the people in building water conservancy proj- ects, bringing rivers and lakes under control on a large scale, energetically launching afforestation and soil and water conservation projects, and tire- lessly building flood prevention facilities. The work we accomplished in these areas over a long period of time made an important contribution to this battle against the floods. However, overall, our flood prevention capa- bilities are weak and there are a significant number of problems concern- ing water conservancy facilities and overall water control that still need to be solved. Floods constantly threaten the lives and property of the people who live along rivers and lakes. </t>
  </si>
  <si>
    <t>PRC Disaster relief</t>
  </si>
  <si>
    <t>recalls history of PRC battling natural disasters and shortfalls</t>
  </si>
  <si>
    <t>Century of accomplishments</t>
  </si>
  <si>
    <t>In the 20th century, which is nearing its end, the Chinese people fun- damentally took control of their historical fate and made unprecedented, monumental achievements through a united struggle under the leadership of the CPC. In the coming century, the Chinese people will continue to hold high the great banner of Deng Xiaoping Theory, forge ahead boldly on the great path of building socialism with Chinese characteristics, mod- ernize their motherland, achieve the complete rejuvenation of the Chinese nation and make further and greater contributions to humanity under the leadership of the CPC.</t>
  </si>
  <si>
    <t>Notes accomplishments in the 20th century and the promise of the 21st</t>
  </si>
  <si>
    <t>page 230</t>
  </si>
  <si>
    <t>SPEECH AT THE SCIENCE CITY OF NOVOSIBIRSK</t>
  </si>
  <si>
    <t>Russia</t>
  </si>
  <si>
    <t>Russian Scientific History</t>
  </si>
  <si>
    <t>Russia is a world power in science and technology and Russian sci- entists have made outstanding contributions to the progress of human civilization. Lomonosov, Mendeleev, Pavlov, Tsiolkovsky,’ and Popov, among others, are glorious names in the world history of science and technology. Today, Russia still leads the world in many key scientific and technological areas</t>
  </si>
  <si>
    <t>Recalls Russia's contributions to scienctific achievement</t>
  </si>
  <si>
    <t>page 231</t>
  </si>
  <si>
    <t>The science city of Novosibirsk is a famous, strong scientific base. In basic sciences, such as mathematics, physics, biology and chemistry; and applied sciences, such as the comprehensive utilization of energy, environ- mental protection and nuclear technology, you have made numerous world- class achievements in research, and produced a number of world-famous scientists, including Lavrentiev,° Kantorovich’ and Dubinin.* It is rare to find a city with a population of 1.7 million with around 100 research insti- tutes of various kinds, 20 institutions of higher learning, and tens of thou- sands of scientific researchers.</t>
  </si>
  <si>
    <t>Novosibirsk</t>
  </si>
  <si>
    <t>Figures from city that contributed to Scientific advancement</t>
  </si>
  <si>
    <t>The course of human civilization proves more and more deeply that science and technology constitute a primary productive force and an im- portant driving force for economic development and social progress. None of the achievements humankind has made in understanding and making the most of nature would have been possible without scientific and tech- nological advancement. Human wisdom 1s inexhaustible, and science and technology are its beacons shinning their rays in every direction, which, through the arduous efforts of a great many scientists, are continuously shining through layers of mountains to the higher peaks above.</t>
  </si>
  <si>
    <t>Science and technology drive progress</t>
  </si>
  <si>
    <t>The 20th century is a century of unprecedented brilliance in science and technology and one in which scientific reason fully developed. Never before has humankind created such tremendous scientific results and material wealth. At the beginning of this century, the theory of relativity and quantum theory were born. In the 1950s, breakthroughs were made in semiconductor technology and the double helix structure of DNA was discovered, setting off a global surge of development in science and tech- nology. Since the middle of the century, major progress has been made in atomic energy, space technology, microelectronics, IT, bioengineering tech- nology and new materials research, which has greatly increased our ability to understand nature and society. The knowledge economy has begun to take shape, and there is a constant stream of emerging industries. Human- kind is experiencing a global scientific and technological revolution.</t>
  </si>
  <si>
    <t>Scientific advancements past century</t>
  </si>
  <si>
    <t>pages 231-232</t>
  </si>
  <si>
    <t>Interconnectedness and diversity on the frontier of scientific and technological development and the ever-accelerating production, dissemination and application of scien- tific and technological knowledge have stimulated tremendous economic and social progress, and opened up a bright future for human civilization.</t>
  </si>
  <si>
    <t>Interconnectedness and Science</t>
  </si>
  <si>
    <t>Progress in human civilization</t>
  </si>
  <si>
    <t>The key to innovation lies in human resources, the development of which depends on education. Scientific and technological progress and economic develop- ment can be sustained only if the level of education rises. Scientific and technological strength and a nation’s educational level have always been important indicators for measuring overall national strength and a society’s degree of civilization, and they are two indispensable flywheels that move each country toward prosperity.</t>
  </si>
  <si>
    <t xml:space="preserve">Science pushes forward progress  </t>
  </si>
  <si>
    <t>Argues for science pushing forward national progress and civilization</t>
  </si>
  <si>
    <t>China is one of the cradles of world civilization and has a glorious his- tory of both education and science. Ancient Chinese science and technolo- gy, exemplified by the four famous inventions — papermaking, gunpowder, printing and the compass — once tremendously influenced the course of human civilization development and profoundly changed the face of world civilization.</t>
  </si>
  <si>
    <t>Chinese Scientific history</t>
  </si>
  <si>
    <t>Mentions China's tradition of Science and education</t>
  </si>
  <si>
    <t xml:space="preserve">Since the founding of New China, especially over the past 20 years of reform and opening up, the Chinese government has continually attached great importance to the development of science, technology and educa- tion. The well-known judgment that “science and technology constitute a primary productive force” made by Comrade Deng Xiaoping is now becoming an important principle guiding China’s development. </t>
  </si>
  <si>
    <t>China modern progress</t>
  </si>
  <si>
    <t>Progress in science since PRC founding</t>
  </si>
  <si>
    <t>Sino-Russo Relations</t>
  </si>
  <si>
    <t xml:space="preserve">The history of Sino-Russian relations tells us that our two large neigh- boring countries are destined to live in amity with each other, understand and respect each other, support each other’s stability and development, and understand each other’s conditions and concerns. </t>
  </si>
  <si>
    <t>States that two states are destined to live in friendship</t>
  </si>
  <si>
    <t>China and Russia</t>
  </si>
  <si>
    <t>The Chinese and Russian peoples are both great peoples. They are hardworking, talented and innovative. Both countries have a fine tradition of giving high priority to education and science. I am sure that in the next century our two peoples will make greater contributions to the develop- ment of world science and technology. I sincerely wish all of you, scientists and friends present here, new achievements in the noble cause of scientific research. I wish you good health and a happy life.</t>
  </si>
  <si>
    <t>Claims both China and Russia great nations with scientific focus</t>
  </si>
  <si>
    <t>Japan</t>
  </si>
  <si>
    <t>TO DEVELOP SINO-JAPANESE RELATIONS WE MUST PROPERLY DEAL WITH HISTORICAL ISSUES AND THE TAIWAN QUESTION’</t>
  </si>
  <si>
    <t>Some people believe we have already thoroughly discussed historical issues and the Taiwan question, but I believe the more we discuss them the more it will benefit the development of Sino-Japanese relations. These historical issues and the Taiwan question have, in fact, been inseparably linked to the whole course of Sino-Japanese relations throughout this cen- tury, and they should not and cannot be avoided. As the 21st century ap- proaches, we both hope to build a friendly relationship oriented toward the new century, and neither of us wants these historical issues and the Taiwan question to constantly obstruct the development of relations between our two countries. In discussing these two matters, I do not wish to settle old scores; rather, I hope that by sincerely reviewing our history, we can extract valuable lessons that will enable us to correctly approach and satisfactorily deal with these two matters and better develop our relations in the future.</t>
  </si>
  <si>
    <t>History impact on relations</t>
  </si>
  <si>
    <t>Argues Taiwan and historical interpretation issues dominate relations between China and Japan in the 20th century</t>
  </si>
  <si>
    <t>Looking at the history of Sino-Japanese relations over the past two thousand years, we see it has been dominated by friendship and coopera- tion.</t>
  </si>
  <si>
    <t>Sino-Japan relations</t>
  </si>
  <si>
    <t>Argues most of the 2,000 year history has been peaceful</t>
  </si>
  <si>
    <t xml:space="preserve">However, in modern times, Japanese militarists launched many wars of aggression and inflicted great suffering on the Chinese people. Frankly, Japan brought greater disaster to China than any other major power. De- spite this, beginning with the older generation of Chinese leaders such as Chairman Mao Zedong and Premier Zhou Enlai, we have maintained that responsibility for this war of aggression lies with Japanese militarists and that ordinary Japanese have also suffered. </t>
  </si>
  <si>
    <t>Japanese aggression</t>
  </si>
  <si>
    <t>Blames Japan for aggression and argues China suffered at their hands more then any other power</t>
  </si>
  <si>
    <t>The Chinese government has, for a long time and on a national scope, patiently educated its people about the need to establish a correct historical perspective and realize that ordinary Japanese were also victims and that we should live with them in peace and develop lasting friendly relations with them. This is an established policy that never has and never will change.</t>
  </si>
  <si>
    <t>Japanese citizenry</t>
  </si>
  <si>
    <t>However, argues that China does not blame Japanese citizens only policymakers</t>
  </si>
  <si>
    <t>Yakusuni Shrine</t>
  </si>
  <si>
    <t>Brings up issue of war memory in Japan and Yakusuni shrine</t>
  </si>
  <si>
    <t>Chairman Mao and Premier Zhou adopted this policy with a forward- looking attitude toward historical issues, but it is premised on the necessity of squarely facing and acknowledging history. The Japanese government fully understands this. This is an important political foundation of the Sino-Japanese Joint Statement’ and the Sino-Japanese Peace and Friend- ship Treaty.. Recalling the 26 years since the normalization of diplomatic relations between China and Japan, it must be regretfully noted that some people in Japan have continually created disturbances over these historical issues. In recent years, members of the Japanese cabinet paid their respects at Yasukuni Shrine and twisted history, and Japanese rightists made fawning films about Class A war criminals in which they claimed the Nanjing Mas- sacre committed by Japanese militarists was a total fabrication. This series of events seriously hurt the feelings of the people of all countries, includ- ing China, who suffered in the war, and hindered the normal development of Sino-Japanese relations.  Taking the broad perspective of upholding the historical truth and the political foundation for these relations as its start- ing point, the Chinese side was compelled to make the necessary response. Facts show that whenever a dispute has arisen between China and Japan on historical issues, it has always been started by forces within Japan.</t>
  </si>
  <si>
    <t>page 237</t>
  </si>
  <si>
    <t>German war memory</t>
  </si>
  <si>
    <t>Everything is subject to comparison, and through comparison we can gain insight. To prevent the repetition of historical mistakes, postwar Germany thoroughly exposed and condemned the Nazis, recognized their foreign aggression and did not evade responsibility. Several years ago, Ger- many also passed a law prohibiting the denial of the crimes committed by the Nazis and making it a criminal offense punishable by up to five years in prison to deny the reality of the mass murder committed at the Auschwitz concentration camp. The Federal Constitutional Court of Germany ruled that denying Nazi crimes does not fall within the scope of freedom of speech. Germany’s attitude on historical issues won it the understanding and trust of its neighbors and the international community and created an important political foundation for its postwar restoration and the devel- opment of relations with countries in Europe and throughout the world.</t>
  </si>
  <si>
    <t>Points to German experience in war memory as a point of emulation for Japan</t>
  </si>
  <si>
    <t>Militarism</t>
  </si>
  <si>
    <t xml:space="preserve">Rampant Japanese militarism once brought catastrophe to the peoples of both China and Japan and severely damaged the traditional friendly rela- tions between our two countries. Militarism is the common enemy of the people of both China and Japan. It is a current of history that runs com- pletely counter to the cause of human peace and progress, and the people of both our countries should stand together and oppose it. </t>
  </si>
  <si>
    <t>Claims militarism runs counter to arc of history</t>
  </si>
  <si>
    <t>page 238</t>
  </si>
  <si>
    <t>US-Japan relations</t>
  </si>
  <si>
    <t>Why didn't postwar Japan thoroughly expose and condemn militarism after the war as Germany did? I think the United States has some responsibility for this. I raised this question with the United States President Bill Clinton. At the time, Douglas MacArthur was the commander of the American forces oc- cupying Japan. He let Chiang Kai-shek use the Japanese arch war criminal Yasuji Okamura’ to fight the Communist Party. I was then working in the CPC underground in Shanghai, and we took to the streets with the slogan, “Oppose American support of Japanese militarism.” If the Japanese gov- ernment were to adopt an unequivocal attitude on historical issues, it would first of all be beneficial for continuing to adhere to the path of peaceful development, and it would also win Japan the understanding and trust of its neighbors, including China, and enable it to play a more positive role in regional and international affairs.</t>
  </si>
  <si>
    <t>Blames US policy toward Japan and Taiwan as poisioning the well for Japan to properly reckon with its war memory</t>
  </si>
  <si>
    <t>Japanese War Memory</t>
  </si>
  <si>
    <t xml:space="preserve">We have noticed that in recent years the Japanese government has ex- pressed its opinion of these historical issues on many occasions. In 1995, Prime Minister Tomiiti Murayama” made the first public acknowledgement on behalf of the Japanese government regarding Japan’s aggression, and expressed deep remorse and apologies for the suffering inflicted. Japanese leaders also repeatedly expressed they would not permit a resurgence of Japanese militarism and Japan would not become a military power. We ap- plaud these actions. Nevertheless, what we cannot understand is, at the same time, there is a constant stream of public statements to the contrary; moreover, these statements are coming from politicians in positions of responsibility and senior officials within Japan. The Japanese side has often explained that Japan believes in the freedom of speech, but why is the op- position to and rejection of these statements so weak? </t>
  </si>
  <si>
    <t>Notes some official statements on war regret but others contradict</t>
  </si>
  <si>
    <t>With all due respect, perhaps the Japanese government is not doing enough to guide the people, especially to teach the younger generation to have a correct understanding of history, resulting in young people not knowing enough about that un- fortunate period of history. Even if they know a little, they only know that Japan was the only country ever to be the victim of atomic bomb attacks, and very few know that Japanese militarism victimized others. Only the person who tied the bell around the tiger’s neck can take it off. Japan holds the key to resolving historical issues like these. We hope that the Japanese government can conscientiously learn lessons from this experience and gradually cultivate a correct domestic historical perspective. Doing so will genuinely contain and isolate the forces that deny and distort history. Con- versely, the consequences of forbearance are worrisome.</t>
  </si>
  <si>
    <t>Japanese war memory</t>
  </si>
  <si>
    <t>Claims Japanese education only focuses on its suffering and not its crimes during the war</t>
  </si>
  <si>
    <t>From a historical point of view, the Taiwan question shows Japan has wronged the Chinese people. Japan used military force to invade and oc- cupy Taiwan during the Sino-Japanese War of 1894-1895 and exercised colonial rule there for 50 years. In August 1945 Japan accepted the Pots- dam Proclamation® and surrendered unconditionally. It is well known that Clause 8 of the Potsdam Proclamation stipulates that the terms of the Cairo Declaration’ must be carried out, and the Cairo Declaration stipu- lates that Japan must return all the territory it seized from China, including Taiwan and the Penghu Islands. It should be said that the issue of jurisdic- tion over Taiwan is already settled; this is a historical fact. Subsequently, even though Taiwan and the Chinese mainland are in their current state of separation owing to the Chinese Civil War, the cross-Straits problem is now entirely China’s internal affairs. Taiwan is an inseparable part of China, and this is an unalterable fact.</t>
  </si>
  <si>
    <t>Lays out some of the Japanese interactions over Taiwan and states that Taiwan has remained part of China since 1945 with official surrender</t>
  </si>
  <si>
    <t>page 239</t>
  </si>
  <si>
    <t xml:space="preserve">Others say Japan only renounced its claim over Taiwan, and it has no right to state who has jurisdiction over it. When associated with the historical fact that Taiwan secessionist forces first began their activities in Japan, we cannot but be concerned by this trend. </t>
  </si>
  <si>
    <t>Claims over Japan's view on Taiwan at SanFranciso 1951 and history of Taiwan secessionist activity emerging from Japan</t>
  </si>
  <si>
    <t>page 240</t>
  </si>
  <si>
    <t>OUR PARTY’S MAIN HISTORICAL EXPERIENCES OVER THE LAST 20 YEARS"</t>
  </si>
  <si>
    <t>China is in the primary stage of socialism and will remain so for a long time to come. It took 30 years of comparing positive and negative experi- ences before the Party realized that this is the most outstanding and im- portant reality of contemporary China. This realization laid an important foundation for us to correctly understand the fundamental questions of what socialism is and how to build it, to thoroughly reveal the nature of socialism, and to raise our scientific understanding of it to a new level. The fundamental meaning of “proceeding from reality in everything we do” is that we should proceed from the most prominent reality — that China is in the primary stage of socialism - in everything we do.</t>
  </si>
  <si>
    <t>Reform and Opening up predicated on realizing that China is in the primary stage of socialism learned after 30 years of experience during construction phase</t>
  </si>
  <si>
    <t xml:space="preserve">Following the period of New Democracy, we set up a socialist system on the foundations of the semi-colonial, semi-feudal society of old China, with its extremely backward economy and culture. The principal problem facing socialist society in our country has always been how to meet the people’s ever-growing material and cultural needs with backward social production. </t>
  </si>
  <si>
    <t>PRC</t>
  </si>
  <si>
    <t>Problem for PRC is creating productive forces with backward society</t>
  </si>
  <si>
    <t>page 247</t>
  </si>
  <si>
    <t>History has amply demonstrated that China’s development cannot be separated from the rest of the world and that developing behind closed doors is impossible. Opening to the outside world conforms to the tenors of our times and the laws governing the world’s economic and techno- logical development, and is an inevitable choice for accelerating China’s modernization, so we must adhere to this basic state policy for a long time.</t>
  </si>
  <si>
    <t>Trend of the times demand opening up to progress</t>
  </si>
  <si>
    <t>page 248</t>
  </si>
  <si>
    <t>Today the increasing momentum of the trend of world multipolarization and economic globalization requires us to improve relevant policies, con- tinue to steadfastly open wider to the outside world, and continually enrich the form and content of opening up and improve its quality and level.</t>
  </si>
  <si>
    <t>Globalization and multipolarization</t>
  </si>
  <si>
    <t xml:space="preserve">Experience has shown that the highly concentrated, planned economy China previously employed can no longer meet the needs for developing the productive forces. We must build a new socialist market economy in order to give full play to the basic role of the market in allocating resources under the macro-control of the state. Market mechanisms and macro- control are both important aspects of the socialist market economy. </t>
  </si>
  <si>
    <t>Planned Economy</t>
  </si>
  <si>
    <t>Planned economy of construction can no longer work</t>
  </si>
  <si>
    <t>page 250</t>
  </si>
  <si>
    <t xml:space="preserve">Socialist society is a completely new form of society in the history of humankind — a society of comprehensive development and progress, with the focus on economic development. </t>
  </si>
  <si>
    <t>Socialist society</t>
  </si>
  <si>
    <t>Argues socialist society new in world history</t>
  </si>
  <si>
    <t>page 256</t>
  </si>
  <si>
    <t>Our experiences over the last 20 years tell us that Deng Xiaoping The- ory is a great theory that guides the Chinese people to successfully achieve socialist modernization. In contemporary China, only Deng Xiaoping Theory, which combines Marxism with our contemporary experiences and the tenor of the times, can answer the question of socialism’s future and fate. No other theory can do this. Deng Xiaoping Theory is Marxism for present-day China, and it is a continuation and development of Mao Ze- dong Thought and a new stage in the development of Marxism in China. All Party members must firmly hold high the great banner of Deng Xiao- ping Theory, steadfastly use it as a powerful ideological weapon for observ- ing the world and developing our country, constantly study and apply it in practice, and enrich and creatively develop it. This is our most reliable guarantee for success in overcoming all difficulties, eliminating all interfer- ence and withstanding all tests on the road ahead.</t>
  </si>
  <si>
    <t>Posits Deng theory as marxist refracted through Chinese and trend of the times</t>
  </si>
  <si>
    <t>page 258</t>
  </si>
  <si>
    <t>PURSUE A PATH OF ARMY MODERNIZATION WITH LOW INVESTMENT AND HIGH RETURNS</t>
  </si>
  <si>
    <t xml:space="preserve">First, we need to carry forward a spirit of arduous struggle and up- hold the principle of building the army through thrift and hard work. In the time of the Red Army, Comrade Mao Zedong came up with the well- known slogan: “Save every copper for the war effort and the revolutionary cause.” During the revolutionary war, we relied on arduous struggle and on thrift and hard work to overcome various difficulties and enemies and to win nationwide liberation. After the founding of New China, under difficult economic and technological conditions, we also relied on ardu- ous struggle and on thrift and hard work to build our army into a multi- branch military. Today, our material conditions are much better than in the past, especially compared with the war years; nevertheless, regardless of our conditions, we cannot afford to lose the spirit of arduous struggle or abandon the principle of building the army through thrift and hard work. </t>
  </si>
  <si>
    <t>Importance of thrift in military spending</t>
  </si>
  <si>
    <t>page 260</t>
  </si>
  <si>
    <t>Prioritization</t>
  </si>
  <si>
    <t>Uses example of nucleaer development as need to priotize military spending for best effect</t>
  </si>
  <si>
    <t>page 263</t>
  </si>
  <si>
    <t>Fifth, we need to strengthen the guiding role of strategic planning and concentrate on carrying out a number of strategic foundational projects. We need to concentrate our limited funds on projects that will have a significant impact on the army’s overall modernization. During the 1960s and 70s, we overcame all manner of difficulties to develop atomic and hydrogen bombs and artificial satellites. Accordingly, we broke the American and Soviet monopoly on nuclear weapons, thus ending their nuclear blackmail, and made China one of the few countries possess- ing nuclear weapons. This work also spurred the creation of a number of new- and high-technology industries and stimulated the country’s scientific and technological development. Chairman Mao and Premier Zhou Enlai had great foresight. If we had not undertaken these three projects at that time, our country would not enjoy the status it has in the world today and our security situation would be quite different. Today, we still need that kind of strategic vision.</t>
  </si>
  <si>
    <t>HISTORICAL EXPERIENCES OF ARMY BUILDING OVER THE LAST 20 YEARS’</t>
  </si>
  <si>
    <t>After the Third Plenary Session of the Eleventh Central Committee, Comrade Deng Xiaoping led the army in carrying out a comprehensive rectification campaign, restoring things to order, eliminating the disruptive influence that Lin Biao and the Gang of Four exerted over the army during the Cultural Revolution, and restoring and fostering the army’s fine tradi- tions, thus putting army building on the right track.</t>
  </si>
  <si>
    <t>Deng removed influence of Lin Biao and Gang of Four from PLA</t>
  </si>
  <si>
    <t>page 265</t>
  </si>
  <si>
    <t xml:space="preserve">For a long time, owing to foreign blockades, encirclement and hostility, we faced grave military and political threats, so it was correct for us to step up our preparations for the dangers of war. Nevertheless, our understand- ing of the situation was somewhat distorted in that we thought another world war was unavoidable and imminent. After the Third Plenary Session of the Eleventh Central Committee, our Party made a realistic judgment of the international situation and determined that peace and development were the two themes of the times, that the world forces for peace were growing faster than the forces for war, and that it was possible another world could be averted for a long period of time. </t>
  </si>
  <si>
    <t>Despite earlier periods of conflict, new trend of the times is towards peace and development</t>
  </si>
  <si>
    <t>page 267</t>
  </si>
  <si>
    <t>Historical facts have clearly shown that reform has been a strong driving force for developing our army as well as a basic factor underly- ing the great success of our army building. The fine traditions our army has developed through long practice fully reflect the army’s characteristics and strengths and are a fundamental guarantee for maintaining the army’s nature and fighting capability. If the army loses these fine traditions, its very nature will deteriorate. Under these new historical conditions, the task of army building and the environment in which it occurs have both undergone profound changes, which require us to boldly reform and in- novate on the foundation of these fine traditions so that they can develop through new practices.</t>
  </si>
  <si>
    <t>Army Reform</t>
  </si>
  <si>
    <t>process of reform strength of the PLA</t>
  </si>
  <si>
    <t>page 271</t>
  </si>
  <si>
    <t>ON STRENGTHENING AND IMPROVING STUDY</t>
  </si>
  <si>
    <t xml:space="preserve">What is the situation we face? From the international point of view, peace and development remain the two themes of the times, but changes have taken place. The deepening trend of world multipolarization and economic globalization and rapid advances in science and technology are profoundly changing the international political and economic landscape. </t>
  </si>
  <si>
    <t>Globalization, multipolarity, and science technology</t>
  </si>
  <si>
    <t>page 274</t>
  </si>
  <si>
    <t>A considerable number of young and middle-aged comrades who have been promoted to leading positions at all levels dur- ing recent years are not familiar with or even have no knowledge of the history of our Party and People’s Republic since their founding, and some comrades are even unfamiliar with our country’s history since the adoption of the reform and opening up policy. It is imperative they improve and en- rich themselves. Comprehensively raising the quality of cadres at all levels, especially leading cadres, in accordance with the principle of making them more revolutionary, younger, better educated and more professionally com- petent is still very urgent work.</t>
  </si>
  <si>
    <t>Cadred History knowledge</t>
  </si>
  <si>
    <t>Problem of cadres not knowing history of the PRC</t>
  </si>
  <si>
    <t>page 275</t>
  </si>
  <si>
    <t>Our situation and tasks, and the state of our corps of cadres, require that all Party comrades study harder. Our Party has always emphasized and been good at study. At every major turning point, when faced with new circumstances and tasks, the Central Committee has called on all Party comrades to study harder. Each time there is an upsurge in learning, it has led in turn to big changes and developments for our cause. This is an important historical experience of our Party. Comrades Mao Zedong and Deng Xiaoping attached great importance to study by the whole Party, es- pecially leading cadres at all levels, which they repeatedly emphasized, and they offered many expositions on this matter. In 1941, in order to win vic- tory in the War of Resistance Against Japanese Aggression and strengthen our Party’s unity, Comrade Mao Zedong published a speech entitled “Re- form Our Study” in which he set out the task of reforming the method and the system of study throughout the Party and demanded that all Party members intensify their study of Marxism-Leninism, emphasize the study of current conditions and history, and stress the application of Marxism- Leninism. In 1949, on the eve of nationwide liberation, Comrade Mao Zedong again called on Party members to study harder. He urged all army cadres to learn how to take over and administer cities and how to be good at leading the workers and organizing trade unions, good at mobilizing and organizing the youth, good at uniting with and training cadres in the new Liberated Areas, good at managing industry and commerce, good at run- ning schools, newspapers, news agencies and broadcasting stations, good at handling foreign affairs, good at handling problems relating to the demo- cratic parties and people’s organizations, good at adjusting the relations be- tween the cities and the rural areas and solving the problems of food, coal and other daily necessities, and good at handling monetary and financial problems.’ When we first implemented the reform and opening up policy, Comrade Deng Xiaoping gave a famous speech entitled “Emancipate the Mind, Seek Truth from Facts and Unite as One in Looking to the Future,” in which he stated that achieving modernization represents a great and pro- found revolution and that all Party comrades must be adept in learning and relearning. The development of our cause is closely related to the entire Party’s learning situation</t>
  </si>
  <si>
    <t>Party Learning</t>
  </si>
  <si>
    <t>Quotes from Mao and Deng to support essential nature of study</t>
  </si>
  <si>
    <t>pages 275-276</t>
  </si>
  <si>
    <t xml:space="preserve">By the end of the 18th century, as the Qing Dynasty’s hal- cyon days under emperors Kangxi and Qianlong were drawing to a close, many defects in China’s feudal system had manifested themselves, but China was still an important and powerful country in the world. In the 138 years from 1661 when Kangxi ascended the throne till 1799 when Qianlong passed away, the Western world underwent tremendous historic changes. The bourgeois revolution, the industrial revolution and the scientific and technological revolution stimulated the rapid development of the produc- tive forces in Western countries, and the Western bourgeoisie began rush- ing to the farthest reaches of the world to compete for markets and raw and semi-finished materials. China’s feudal rulers, however, did not have the slightest understanding of the great changes and progress that were oc- curring in the outside world. They shut their doors to the world, held fast o established ways of doing things, became conceited from pure ignorance and refused to learn new knowledge, declaring that they “set no value on objects strange or ingenious.” China quickly fell behind under this policy. </t>
  </si>
  <si>
    <t>Qing history</t>
  </si>
  <si>
    <t>Reviews chinese history that despite strong starting position Qing fell behind the West quicly in the 18th and 19th century</t>
  </si>
  <si>
    <t>pages 276-277</t>
  </si>
  <si>
    <t xml:space="preserve">Japan, which is separated from China by only a strip of water, carried out the Meiji Reformation in the latter half of the 19th century and developed very rapidly by following the world’s development trends. </t>
  </si>
  <si>
    <t>Compares to Japan's historical experience during same time</t>
  </si>
  <si>
    <t>page 277</t>
  </si>
  <si>
    <t>In the late 19th century, after suffering defeat in the Opium Wars, China was reduced to a semi-colonial, semi-feudal state under the domination of foreigners, and the Chinese nation itself was in peril.</t>
  </si>
  <si>
    <t>Nadir of China</t>
  </si>
  <si>
    <t>In the first half of the 20th century, through the arduous struggle of Chinese Communists and all the country’s people, we experienced the new democracy period and founded a socialist people’s republic, thus ending the humiliating semi-colonial, semi-feudal period. In the latter half of the century, we undertook difficult explora- tions before we ultimately successfully took the great path of building so- cialism with Chinese characteristics.</t>
  </si>
  <si>
    <t>Founding of PRC from struggle and after errors adopted Socialism with Chinese characteristics</t>
  </si>
  <si>
    <t>The human race is again about to enter a new century, and although socialism is at a low ebb around the world, it is full of vigor and vitality in China. An important reason China’s fate has changed so greatly in the past hundred years is that the Chinese people rose up in resistance to defeat an adversity, opened their eyes to the outside world, pursued scientific theory and advanced knowledge, and looked for a way to save the country and the nation. Chinese Communists studied and mastered the basic tenets of Marxism, integrated them with China’s concrete realities, and led the people in achieving the great transformations of revolution, construction and reform. History reveals to us an incontro- vertible truth: If our Party is to lead the people of our country in achieving the great rejuvenation of the Chinese nation, we must persevere with our study, apply the scientific theory and advanced knowledge that we learn to China’s realities, and constantly promote sustained economic development and comprehensive social progress.</t>
  </si>
  <si>
    <t>Credits achievements with study applied</t>
  </si>
  <si>
    <t>Comrade Mao Zedong quoted this statement of Lenin’s, “Without rev- olutionary theory there can be no revolutionary movement.” He proposed that all Communist Party members who were capable of studying should study Marxist-Leninist theory, that cadres should study it carefully, and that Central Committee members and senior cadres in particular should inten- sify their studies of it. He also fervently hoped that our Party would have one or two hundred comrades with a systematic, rather than fragmentary, and genuine, rather than hollow, grasp of Marxism-Leninism. This is still a very realistic task that we face today. High-ranking cadres, especially princi- pal leading cadres at and above the provincial and ministerial level, should strive to become statesmen who are loyal to Marxism, who adhere to the path of socialism with Chinese characteristics, and who are capable of run- ning the Party and the country.</t>
  </si>
  <si>
    <t>Quotes Mao on importance of ideological study</t>
  </si>
  <si>
    <t xml:space="preserve">The world’s first socialist country, the Soviet Union, has already de- mised, and socialist countries in Eastern Europe have changed drastically. As such, world socialism has suffered a serious setback. Under these objec- tive conditions, along with deliberate ideological propaganda by Western hostile forces, people are again proclaiming, “Marxism is obsolete.” This is an enormous challenge we face on the ideological and theoretical front. </t>
  </si>
  <si>
    <t>Soviet History</t>
  </si>
  <si>
    <t>Notes fall of the soviet union and eastern europe and challenges to Marxism</t>
  </si>
  <si>
    <t>Establishing a socialist market economy is unprecedented in history. There are no precedents to follow, and only through praxis can we con- stantly feel around and break new ground. In order to develop a market economy under socialism, achieve a fundamental transformation of our economic system and pattern of economic growth, carry out the strategies of rejuvenating the country through science and education and achieving sustainable development, and maintain sustained, rapid and sound develop- ment of the national economy, there are many things we need to study and many areas in which we need to improve.</t>
  </si>
  <si>
    <t>Socialist market</t>
  </si>
  <si>
    <t>Argues socialist market economy is unique in history</t>
  </si>
  <si>
    <t>page 281</t>
  </si>
  <si>
    <t>In the early period after the founding of New China, we had no clear idea of how to build socialism and no experience in doing so. We urgently needed to orga- nize economic development and rapidly restore an economy that had been devastated by a long period of war. At first, we followed the Soviet model of a planned economy in its entirety. Under the conditions at the time, we promoted rapid economic development and completed the development of our industrial base using this system. As our country underwent eco- nomic and social development, the shortcomings of this system gradually manifested themselves. After the Third Plenary Session of the Eleventh Central Committee, we undertook a period of constant exploration, and at the Fourteenth National Party Congress, we finally set the goal of reform as the creation of a socialist market economy. Switching from a planned economy to a socialist market economy, however, was very difficult.</t>
  </si>
  <si>
    <t>PRC economic history</t>
  </si>
  <si>
    <t>Reviews PRC economic history from copying Soviet model to current socialist market economy</t>
  </si>
  <si>
    <t>pages 281-282</t>
  </si>
  <si>
    <t>Science</t>
  </si>
  <si>
    <t xml:space="preserve">Marx, Engels, Lenin, and comrades Mao Zedong and Deng Xiaoping all placed great emphasis on science and technology. They were always quick to grasp the social significance of every major scientific and tech- nological discovery, and then to enrich and improve their own theoretical systems and reveal the direction of social development and progress. Ev- ery major scientific and technological breakthrough gives rise to profound changes in the productive forces and tremendous progress for human civilization. In The Communist Manifesto in 1848, Marx and Engels said, “The bourgeoisie, during its rule of scarce one hundred years, has created more massive and more colossal productive forces than have all preceding gen- erations together.” The main reason for this was a series of scientific and technological breakthroughs during that period. In the 150 years since then, unprecedented changes have taken place in world science and technology. </t>
  </si>
  <si>
    <t>Uses Marxist figures on importance of scientific development</t>
  </si>
  <si>
    <t>page 291</t>
  </si>
  <si>
    <t>When we study science and technology, the first thing we should do is understand the general trends of world development and increase our sense of urgency and responsibility concerning our work through this study. One important reason Western capitalist countries have dominated the world for several hundred years is that they were the first to master and utilize advanced science and technology, which gave them overwhelm- ing economic and military advantages over other countries. An important reason why China was repeatedly invaded and trampled on by the Western powers, aside from corrupt political rule, was that China lagged behind ec- onomically and technologically. We must never forget this historical lesson. If we do not closely follow the contemporary trend of scientific and tech- nological progress and make great efforts to raise our country’s scientific and technological level, we will be left behind. Once an incident occurs, we will find ourselves in a passive, vulnerable position. This is something our high-ranking cadres must understand clearly.</t>
  </si>
  <si>
    <t>Argues that reason beyond feudal corruption was lack of scientific advancement in China</t>
  </si>
  <si>
    <t>page 292</t>
  </si>
  <si>
    <t xml:space="preserve">Praxis has shown that even if a country’s overall scientific and techno- logical level is relatively backward, it can still make breakthroughs in some areas. In the 1960s and 70s, we succeeded in building atomic and hydrogen bombs and an artificial satellite, which greatly improved China’s interna- tional status. </t>
  </si>
  <si>
    <t>Modern China Science</t>
  </si>
  <si>
    <t>Points to satelites and atomic bomb as China modern scientific achievements</t>
  </si>
  <si>
    <t>Our Party has always stressed the importance of looking at history and reality from the standpoint of dialectical materialism, namely, from the standpoint of development. Comrade Mao stated, “Another of our tasks is to study our historical heritage and use the Marxist method to sum it up critically.”’* Our Party’s older generation of proletarian revolutionaries excelled at drawing lessons from history to gain a thorough understanding of the unique characteristics of Chinese society, and correctly formulated the theory, line, principles and policies to guide China’s revolution, con- struction and reform. To successfully carry out reform, opening up and modernization, we need to understand not only the China of today, but also the China of yesterday and the day before.</t>
  </si>
  <si>
    <t>Study of History</t>
  </si>
  <si>
    <t>Importance of older generations studying history to understand and solve modern problems</t>
  </si>
  <si>
    <t>page 294</t>
  </si>
  <si>
    <t xml:space="preserve">China has a long history and was one of the world’s four great ancient civilizations along with Egypt, Babylon and India. The ancient civiliza- tions in these other three places all collapsed at some point. From ancient times until today, only the Chinese civilization has an unbroken history of more than 5,000 years. The Chinese nation has experienced every possible kind of trial and tribulation, but it has never been broken up. </t>
  </si>
  <si>
    <t>China not only has an ancient but unbroken civilization unique in the world</t>
  </si>
  <si>
    <t>Three great achivements for the Chinese people</t>
  </si>
  <si>
    <t>In the 20th century, the Chinese people struggled tenaciously to change their fate, and in so doing they experienced three enormous historic changes: the Revo- lution of 1911, the founding of New China and the socialist system, and the implementation of the reform and opening up policy. And the country produced three great leaders who stood at the forefront of their times: Sun Yat-sen, Mao Zedong and Deng Xiaoping. All of these facts prove that our nation has tremendous cohesiveness and vitality.</t>
  </si>
  <si>
    <t>History as asset</t>
  </si>
  <si>
    <t>Instrumental expression</t>
  </si>
  <si>
    <t>The magnificent his- tory of the Chinese nation is a valuable asset. With a firm grasp of history, we can create a better future. e still need another 50 years of hard work to achieve our goal of basic modernization. Consolidating and develop- ing the socialist system will take several generations, or perhaps even more than ten or even several tens of generations of people working together tirelessly to achieve. All Party comrades must conscientiously study the entire history of the Chinese nation, especially the history of the Chinese people’s arduous struggle in modern times to liberate themselves and gain national independence, in order to draw from it the psychological motiva- tion to carry our cause forward into the future.</t>
  </si>
  <si>
    <t xml:space="preserve">China has an extensive and colorful historical culture. The teachings of various schools of thought from the Spring and Autumn and Warring States periods to Dr. Sun Yat-sen; our literary and artistic heritage from the anthology of Chu, the rhymed prose and folk songs of the Han Dynasty, and the poetry of the Tang and Song dynasties, to Yuan opera and beyond; our ancient science and technology, best exemplified by the four great in- ventions: papermaking, gunpowder, printing and the compass; the Chinese nation’s history of transforming and using nature and building a home- land since Yu the Great’s taming of the floods; and the glorious traditions formed in the long battle of all of our country’s ethnic groups to survive and develop — all of these abound with different thoughts on managing state affairs, artistic interests and cultural traditions, all created by the Chi- nese nation. </t>
  </si>
  <si>
    <t>history offering lessons in statecraft</t>
  </si>
  <si>
    <t>Our historical heritage contains both essence and dross, and we cannot indiscriminately accept it all. That is not the right way to study history. We must uphold the Marxist stand, viewpoint and method, make the past serve the present, and bring forth the new from the old, in order to utilize and develop the essence of our national culture under these new historical conditions in the service of socialist modernization.</t>
  </si>
  <si>
    <t>Examining History</t>
  </si>
  <si>
    <t>Make use of only what is useful, do not study all</t>
  </si>
  <si>
    <t>Use study of history to instill patriotism</t>
  </si>
  <si>
    <t xml:space="preserve">Throughout people’s lives, they receive education at home, at school and from society. All of these forms of education are important and play a significant role in helping people from their worldview, outlook on life and sense of values. The study of history should be valued and permeate all educational experiences. It is very difficult for people to consciously and firmly adopt a patriotic outlook and national spirit if they do not un- derstand their motherland’s history and culture. </t>
  </si>
  <si>
    <t xml:space="preserve">Through several thousand years of national evolution, we achieved something very important: a unified, multiethnic country. Understanding the long history of mutual integration of China’s ethnic groups and their glorious tradition of courageously safeguarding national independence is an important ideological condition for leading cadres at all levels to reso- lutely preserve the unity of the motherland and firmly maintain the initia- tive in important international disputes that affect our country’s sovereignty and security. </t>
  </si>
  <si>
    <t>China Multiethnic</t>
  </si>
  <si>
    <t>Long history of China as a multiethnic state</t>
  </si>
  <si>
    <t xml:space="preserve">For example, in the struggle against the attempts of the Dalai Lama’ clique to split the country, if everyone knew the historical fact that Tibet officially became a part of Chinese territory more than 700 years ago during the Yuan Dynasty, if they understood the systems previous Chi- nese central governments used for supervising Tibetan Buddhism and its religious rituals and historical practices, if they knew about the many im- perialist plots to seize Tibet during modern times, and if they were aware of the brutality and darkness of the feudal system of serfdom practiced in Tibet before democratic reform, then they could more fully expose the true nature of the Dalai Lama’s attempts to split the motherland and more effectively combat his clique and all the forces that support it. In recent years, I have frequently discussed Tibetan history with prominent political leaders in the West and used facts to prove that Tibet is a territory that has historically been under the jurisdiction of our sovereignty and to show the great changes that have occurred in Tibet since democratic reform, espe- cially since reform and opening up. </t>
  </si>
  <si>
    <t>Calls on modern and Tibetan history as a political tool to silence Dalai Lama</t>
  </si>
  <si>
    <t>The Taiwan question presents another example. If everyone understood the history of Taiwan belonging to China since ancient times, if they understood the history of Japan’s 50-year oc- cupation of Taiwan and the Japanization Movement” it launched there, if they knew the history of Taiwan’s return to the motherland at the end of World War II, and if they knew the history of the United States’ interfer- ence in China’s internal affairs, of the United States’ support for the KMT, Chiang Kai-shek and the Taiwan authorities, then they would more clearly see the complexity and difficulty of the struggle surrounding the Taiwan question and could fight more effectively to safeguard the motherland’s sovereignty and territorial integrity.</t>
  </si>
  <si>
    <t>Japanese and US inteference in Taiwan</t>
  </si>
  <si>
    <t>Foreign History</t>
  </si>
  <si>
    <t>We also need to study the history of other countries. Whether we are dealing with work related to domestic reform and development or work related to opening up and foreign contacts, we should always have a global perspective. This global perspective should encompass not only a broad range of current events but also historical depth. We need a better under- standing of the historical aspects of the external world in order to improve our domestic and foreign-oriented work.</t>
  </si>
  <si>
    <t>Need to study foreign history</t>
  </si>
  <si>
    <t xml:space="preserve">First, we must focus our study on the actual problems facing China. Study should not be pedantic, but targeted and applied. Comrade Mao Ze- dong demanded the whole Party establish a policy of focusing study on the practical problems of the Chinese revolution and using the basic principles of Marxism-Leninism as its guide and discard the method of studying Marxism-Leninism statically and in isolation. We must always adhere to this guiding thought to be successful in our studies. </t>
  </si>
  <si>
    <t>Uses Mao imperative to demand ideological study</t>
  </si>
  <si>
    <t>Study application</t>
  </si>
  <si>
    <t>We need to learn not only from books but also from praxis. Our Party’s history of leading the people in revolu- tion, construction and reform is a real life textbook, one that contains and reflects Marxism-Leninism, Mao Zedong Thought and Deng Xiaoping Theory. The purpose of the review we have just made of our rich experi- ence over the course of 20 years of reform and opening up is to use these valuable experiences to educate all Party comrades and get everyone to more firmly and consciously adhere to the Party’s basic theory, line and platform. In our long years of praxes, we learned lessons, but also paid a terrible price. We should never forget this. If a political party and a nation are unable to learn from both their positive and negative experiences dur- ing the course of their development, there is no hope for them.</t>
  </si>
  <si>
    <t>Calls not just to study written theory but real world historical applications</t>
  </si>
  <si>
    <t>All Party comrades, especially leading cadres at all levels, must always maintain a strong pioneering spirit and a highly responsible attitude toward work. We need to be honest, speak the truth and do honest work, and al- ways sincerely put the interests of the people first. “To be above the power of riches and honors to make dissipated, of poverty and mean condition to make swerve from principle, and of power and force to make bow down.”"° “Studies thrive on diligence and fail with frivolity, and character is shaped by deliberation and ruined by indifference.”'° “Be the first to worry about the world’s troubles, and the last to enjoy its pleasures.”'’ “Everyone shares responsibility for the fate of the country.”'» These thoughts of the ancients are all valuable. Even the ancients understood the principles, “Cul- tivate yourself, put your family in order, run the local government well, and bring peace to the entire country,”’ and “Each day, I examine myself on three counts.” We Communists should consciously increase our efforts to transform our subjective world.</t>
  </si>
  <si>
    <t>Responsibility</t>
  </si>
  <si>
    <t>Uses ancient quotes to justify maintaining a ethic of responsibility in party work</t>
  </si>
  <si>
    <t>Our forefathers had a saying, “Anyone who does not consider the whole situation is not capable of managing one aspect.” This is what I mean. If a cadre who holds a leadership position in a locality or department, especially a Party or government official first in command, does not have basic knowledge in a number of areas, then he or she cannot effectively observe or grasp the overall work situation. An important aspect of stressing politics is stress- ing, understanding and considering the overall situation. This is extremely important for Party and government cadres at all levels who are first in command. Without a grasp of the overall situation, we have no direction; therefore, everyone should constantly expand the scope of their knowl- edge, get a better understanding of the overall picture, do their work more comprehensively and systematically, and reduce and avoid one-sidedness.</t>
  </si>
  <si>
    <t>Party Cadres</t>
  </si>
  <si>
    <t>Cadres must be well rounded and consider overall picture to be effective</t>
  </si>
  <si>
    <t>pages 300-301</t>
  </si>
  <si>
    <t>Cat 32</t>
  </si>
  <si>
    <t>Referent 32</t>
  </si>
  <si>
    <t>Quote 32</t>
  </si>
  <si>
    <t>Description 32</t>
  </si>
  <si>
    <t>Citation 32</t>
  </si>
  <si>
    <t>ESTABLISH A NEW SECURITY CONCEPT SUITED TO THE NEEDS OF THE TIMES’</t>
  </si>
  <si>
    <t>Switzerland</t>
  </si>
  <si>
    <t>Looking back over the 20th century, we see that the world has been subjected to unprecedented calamities of war, and the people of all countries have struggled tenaciously to achieve and safeguard world peace. The trauma and lessons brought about by the two world wars and the Cold War, which lasted more than four decades, were bitter and profound.</t>
  </si>
  <si>
    <t>World Wars and Cold War framed as struggle for peace</t>
  </si>
  <si>
    <t>page 305</t>
  </si>
  <si>
    <t>Since the end of the Cold War, significant and deep changes have taken place in the international situation. The trend toward world multipolarization and economic globalization is intensifying and, on the whole, is conducive to the relaxing of the international situation and to world peace and development.</t>
  </si>
  <si>
    <t>Move towards globalizations</t>
  </si>
  <si>
    <t>History tells us the old security concept that takes military alliances as its basis and arms buildups as its means does not help ensure international security, let alone create lasting peace in the world. This situation requires the establishment of a new security concept suitable to the needs of the times and a vigorous search for new ways to safeguard peace and security.</t>
  </si>
  <si>
    <t>New Security concept</t>
  </si>
  <si>
    <t>Claims old ideas of alliance and deterrence no longer effective for international security</t>
  </si>
  <si>
    <t>page 306</t>
  </si>
  <si>
    <t>Five Cardinal Principles</t>
  </si>
  <si>
    <t>e believe that the core of the new security concept should include mutual trust, mutual benefit, equality and cooperation. The five principles of mutual respect for sovereignty and territorial integrity, mutual nonag- gression and noninterference in each other’s internal affairs, equality and mutual benefit, and peaceful coexistence, and other universally recognized norms of international relations make up the political foundation for peace. Mutually beneficial cooperation and common prosperity constitute the economic guarantee for maintaining peace. The correct approach to resolving disputes and safeguarding peace is through dialogue, consultation and negotiation on equal terms. The only way to fundamentally promote the sound development of the disarmament process and guarantee world peace and international security is to establish a new concept of security and a just and equitable new international order.</t>
  </si>
  <si>
    <t>Calls for security architecture based on Zhou's construct</t>
  </si>
  <si>
    <t>Historical experience shows that the unrestrained buildup of arms inevitably hampers economic development and also does not help main- tain peace and security. Disarmament should also save more resources and create better conditions for the economic development of all countries, especially developing countries. One important criterion for judging a dis- armament treaty is whether it is favorable to developing the economies of all countries, especially developing countries, and to strengthening inter- national cooperation in science and technology. No disarmament measure will be able to garner universal support from the international community or have lasting viability if it comes at the expense of the economic or sci- entific and technological development of most countries.</t>
  </si>
  <si>
    <t>Disarmament</t>
  </si>
  <si>
    <t>Arms buildup threatens economic development</t>
  </si>
  <si>
    <t>For over half a century, nuclear weapons have constantly threatened humanity’s survival, hanging like a sword of Damocles over humankind. The end of the Cold War has not heralded the end of nuclear weapons. US-Russian nuclear disarmament efforts have stalemated after a brief pe- riod of progress. Nuclear weapons tests are still occurring, even after the conclusion of the Comprehensive Nuclear-Test-Ban Treaty (CTBT). These developments clearly demonstrate that currently, and for a long time to come, preventing nuclear proliferation and promoting nuclear disarma- ment will remain important tasks facing the international community. Ac- complishing these tasks will require the international community to make unremitting joint efforts.</t>
  </si>
  <si>
    <t>Arms Control</t>
  </si>
  <si>
    <t>History of Arms control</t>
  </si>
  <si>
    <t>On the first day China came into possession of nuclear weapons, it openly announced that it would not be the first to use them at any time, under any circumstances. Later, it also unequivocally pledged not to use or threaten to use them against non-nuclear weapon states. These states have explicitly forgone the development of nuclear weapons and it goes without saying that they deserve the right to be free from the threat of nuclear weapons. Now that the Cold War has ended, and the relations between nuclear weapon states have improved, the conditions are ripe for them to mutually commit to a no-first-use policy. China is willing to ac- tively push for the early conclusion of an international legal instrument on this issue.</t>
  </si>
  <si>
    <t>PRC Nuke policy</t>
  </si>
  <si>
    <t>Points to China's nuke policy</t>
  </si>
  <si>
    <t>page 308</t>
  </si>
  <si>
    <t xml:space="preserve">The Chinese nation is a peace-loving nation. The tapestry of the Hall of Prayer for Good Harvest in the Temple of Heaven in Beijing, which is on display in the Palace of Nations as a gift from China to the United Nations, gives expression to the wish of the Chinese people for good weather, national stability and happiness of all peoples throughout the world. Peace-loving countries and peoples advocate peace, stability, coop- eration and development. </t>
  </si>
  <si>
    <t>Chinese as peace loving</t>
  </si>
  <si>
    <t>Points to China as a peace loving nation</t>
  </si>
  <si>
    <t>page 309</t>
  </si>
  <si>
    <t>The great Tang Dynasty poet, Li Bai, wrote, “I will mount a long wind some day and break the heavy waves / And set my cloudy sail straight and bridge the deep, deep sea.” I am confident that with the joint efforts of people around the world, the genuine will of statesmen of all countries and the hard work of all of you here today, the cause of disarmament will surely overcome one obstacle after another, and continue to make progress. The world will be better tomorrow.</t>
  </si>
  <si>
    <t>Tang Poet</t>
  </si>
  <si>
    <t>Li Bai (701-62), Tang Dynasty, “The Hard Road: Three Poems,” Poem I.</t>
  </si>
  <si>
    <t>page 310</t>
  </si>
  <si>
    <t>A NEW SIGNAL.</t>
  </si>
  <si>
    <t>SHARE A BITTER HATRED OF THE ENEMY AND UNITE AGAINST FOREIGN AGGRESSION"</t>
  </si>
  <si>
    <t>It is a longstanding tradition that envoys should always be granted safe passage during wartime. Has the embassy of a country, especially one not involved in war, ever been bombed anywhere in the world? Attacking the embassy of a sovereign state grossly violates its sovereignty and is a crimi- nal act that flagrantly tramples conventions on diplomatic relations and the basic norms of international relations.</t>
  </si>
  <si>
    <t>Belgrade Bombing</t>
  </si>
  <si>
    <t>States US violate international norms</t>
  </si>
  <si>
    <t>page 313</t>
  </si>
  <si>
    <t>Although economic development is our central task, we also need to constantly strengthen national defense; otherwise, we will be unable to effectively protect the achievements of our economic devel- opment and the security of our motherland in the event of war. Without the atomic bombs, hydrogen bombs and artificial satellites developed under the leadership of Chairman Mao and Premier Zhou in extremely difficult conditions, we would not be as safe as we are today and would probably have been attacked already. In this world, power is the decisive factor. We must endure self-imposed hardships and make good preparations.</t>
  </si>
  <si>
    <t>Credits Mao and Zhou and the nuclear program with preventing China from being invaded</t>
  </si>
  <si>
    <t>The attack on our embassy in Yugoslavia by the US-led NATO is an unprecedented and serious incident in the history of global foreign affairs as well as a complex struggle in current international relations. We cannot expect this struggle to end anytime soon. Americans will definitely con- tinue to resort to sophistry and stratagems. We must be well aware of this. We need to take a firm stand and demand that the US-led NATO bear all responsibility and above all meet the four stern demands we have made.” In addition, we will continue to insist on reserving our right to take further action. We need to carry out the struggle on just grounds, to our advantage and with restraint on the basis of the attitude of the United States and de- velopments in the overall situation.</t>
  </si>
  <si>
    <t>Belgrade Attack</t>
  </si>
  <si>
    <t>Claims attack unprecedented in diplomatic history</t>
  </si>
  <si>
    <t>page 318</t>
  </si>
  <si>
    <t>THE FUNDAMENTAL PURPOSE OF EDUCATION MUST BE TO IMPROVE THE QUALITY OF OUR CITIZENS"</t>
  </si>
  <si>
    <t>As for developing science and technology, we have already accumulated important experiences in developing atomic and hydrogen bombs and artificial satellites. These are valuable assets. In our new circumstances, we need to continue to make full use of and build upon experiences like these.</t>
  </si>
  <si>
    <t>Scientific achivements</t>
  </si>
  <si>
    <t>Point to nuclear weapons and space progress</t>
  </si>
  <si>
    <t>Source of strength</t>
  </si>
  <si>
    <t>Only CCP can save China but its strength comes from its Chinese and Socialist character incubated by education</t>
  </si>
  <si>
    <t>We can overcome any hardship or en- emy with such great national cohesiveness. This again shows that only the CPC, armed with Marxism-Leninism, Mao Zedong Thought and Deng Xiaoping Theory, and only the Chinese people who have a firm belief in the cause of socialism under the leadership of this Party, can forge a powerful united will and become a tower of strength. I want you to ask yourselves, where does such national cohesiveness come from? It comes from the fine traditions of the Chinese nation, from the noble ideals of Communists and the superiority of the socialist system, as well as from education in patriotism, collectivism, socialism and Marxism. Establishing a correct worldview, outlook on life and sense of values; promoting our na- tion’s fine traditions; forming and consolidating common ideals and moral pillars; and raising our scientific and cultural levels are major components of what makes our nation cohesive, and they are all dependent on educa- tion work. All educational bodies at all levels and everyone working in the field of education have a solemn responsibility to increase our overall na- tional strength, including the cohesiveness of our nation.</t>
  </si>
  <si>
    <t xml:space="preserve">In my speech’ at the finance study session held by the Central Committee early this year, I stressed that we must conscien- tiously educate cadres, the masses and students in Chinese history, geog- raphy, literature and politics. Without arming them with such knowledge, it is difficult to establish a sense of patriotism, collectivism and socialism. Classroom teaching has to emphasize not only mathematics, physics, chemistry and foreign languages, but also the aforementioned subjects. If we neglect ideological and political education, knowledge of history and character building, students will become one-sided, adversely affecting the course their lives take. I want educational leaders and administrators and the vast number of teachers to take careful note of this. </t>
  </si>
  <si>
    <t>Importance of education in instilling unified force and correct thinking</t>
  </si>
  <si>
    <t>Four Great Inventions</t>
  </si>
  <si>
    <t xml:space="preserve">The Chinese nation is a great nation full of creative spirit and inno- vative ability. The ancient Chinese people were world-renowned for many scientific and technological creations including the four great inventions - papermaking, gunpowder, printing and the compass - and made an enormous contribution to the development of world civilization. Today, facing the challenges of rapid scientific and technological development worldwide, we must view making the Chinese nation more innovative as a matter of prosperity and adversity, and of life and death. Education has a unique responsibility in cultivating our nation’s innovative spirit and de- veloping creative people. </t>
  </si>
  <si>
    <t>Past achievements in science and technology</t>
  </si>
  <si>
    <t xml:space="preserve">They need to make strict demands on students while treating everyone fairly, but more important, they have to be able to discover and develop students’ latent creativity. Teachers and students need to learn from each other, exchange ideas, and inspire and encourage each other. Teachers and students growing together is a fine tradition, one that the Chinese na- tion has been observing since ancient times. </t>
  </si>
  <si>
    <t>Teacher Student tradition</t>
  </si>
  <si>
    <t>Value in the Teacher Student relationship in Chinese culture</t>
  </si>
  <si>
    <t>page 326</t>
  </si>
  <si>
    <t>SEIZE THE OPPORTUNITY TO IMPLEMENT THE STRATEGY OF LARGE-SCALE DEVELOPMENT OF THE WEST</t>
  </si>
  <si>
    <t>China (Xi'an)</t>
  </si>
  <si>
    <t xml:space="preserve">I said, sooner or later, large-scale development of the western region must be carried out. Otherwise, how can we modernize the whole country? How can China become an economic power? If the United States had not devel- oped the American West, could it have developed into what we see today? Carrying out the large-scale development of the western region is a major strategy and a grand idea for our national development. </t>
  </si>
  <si>
    <t>Uses American development of the West as an example of need for concerted effort to develop China's west</t>
  </si>
  <si>
    <t xml:space="preserve">In many countries around the world imbalances exist in regional devel- opment to varying degrees. Take the most developed country in the world, the United States, for example. The development gap between eastern and western regions of the United States was once huge. In the first half of the 19th century, three waves of pioneering took place in the American West, famously known as the “Westward Expansion.” From the 1930s until the 1960s, the United States was dedicated to developing the area linking the South and Midwest, setting off America’s second wave of development in its underdeveloped areas, thereby causing a surge in economic develop- ment in the southern region, which came to be known as the so-called “Sun Belt.” </t>
  </si>
  <si>
    <t>Adds US development of Sunbelt in the 20th century</t>
  </si>
  <si>
    <t xml:space="preserve">There was a time in the ancient past when the western region had a favorable natural environment. Wang Wel, a poet of the Tang Dynasty, wrote, “At Weicheng, morning rain dampens light dust / The willows by the inn are all fresh and green / I urge my friend to drink one last cup of wine / West of Yang Pass, there will be no friends.”” This poem presents a picture of the northwest’s natural scenery, as seen at that time. However, due to countless wars and natural disasters, along with various manmade reasons, over thousands of years, the natural environment in the western region has constantly deteriorated, leading in particular to water shortages, serious soil erosion, a worsening ecological environment and desertifica- tion aggravated as time passes, which has continued to spread eastward. This has not only had an adverse effect on the economic and social devel- opment of the western region, but on other regions as well. </t>
  </si>
  <si>
    <t>Northwest ecological change</t>
  </si>
  <si>
    <t>Uses a poet from Tang dynasty to describe the old scene in the west and posits both manmade and natural disasters resulting in the change</t>
  </si>
  <si>
    <t xml:space="preserve">After more than 50 years of development, especially the past 20 years since the introduction of the reform and opening up policy, the western region has accumulated a significant material and technological founda- tion. However, transportation, communications and other infrastructure are still weak; the development of culture, education, health and other social programs are lagging behind; and issues such as the operating dif- ficulties of SOEs are still fairly pronounced. </t>
  </si>
  <si>
    <t>Western Development</t>
  </si>
  <si>
    <t>Claims major progress since PRC founding but more work to be done</t>
  </si>
  <si>
    <t>Through the relentless struggle of one generation after another, we will bring about earthshaking changes, from the environment to the economy, culture and society, and give a new image to the western region, which has been on the decline for 1,200 years, since the An-Shi Rebellion aimed at toppling the Tang Dynasty.’ This will be a momentous exploit in the history of the development of the Chinese nation as well as an unprecedented feat in the history of world development.</t>
  </si>
  <si>
    <t>An-Shi rebellion</t>
  </si>
  <si>
    <t>Claims PRC efforts will reverse trend of decline in the west starting at the end of the Tang Dynasty</t>
  </si>
  <si>
    <t>page 337</t>
  </si>
  <si>
    <t>MAKE THE YELLOW RIVER BENEFIT THE CHINESE NATION’</t>
  </si>
  <si>
    <t>China (Zhengzhou)</t>
  </si>
  <si>
    <t>Thanks to the unremitting efforts made by cadres and the masses living along the river and the water control authorities under the leadership of the Party and government since the founding of New Chi- na, great achievements have been made in preventing floods, managing water resources and improving the ecological environment of the river. At the same time, we face a number of new situations and problems in harnessing and developing the Yellow River and we should give them our full attention.</t>
  </si>
  <si>
    <t>Flood Control</t>
  </si>
  <si>
    <t>Progress since founding but more work needed</t>
  </si>
  <si>
    <t>The Yellow River is a great cradle for the survival and development of the Chinese nation. For thousands of years, the Yellow River Valley has been an important base of the Chinese nation for creating civilization. The imposing Yellow River that indomitably surges forward vividly portrays the Chinese nation’s spirit of striving unceasingly to strengthen itself and vig- orously making progress.</t>
  </si>
  <si>
    <t>Yellow River</t>
  </si>
  <si>
    <t>Yellow river as symbol of Chinese spirit</t>
  </si>
  <si>
    <t>Historically, the Yellow River Valley was just as famous as the Tigris- Euphrates Valley, Nile Valley and Ganges Valley, and it is the birthplace of one of the four great ancient civilizations of the world. The Yellow River Valley in ancient times had a wet climate, an abundant source of water and fertile soil, and it was the first region in China to undergo eco- nomic and cultural development. For more than three thousand years it was the center of China’s political, economic and cultural development through different historical periods, and was home to four out of seven ancient Chinese capitals.</t>
  </si>
  <si>
    <t>Equal to other river valleys birthing great civilizations</t>
  </si>
  <si>
    <t>Our ancestors created a splendid culture here. A great body of immor- tal ancient prose and poetry emerged from the Yellow River region, rang- ing from the Book of Songs to poetry of the Tang and Song dynasties, and from Records of the Grand Historian to Comprehensive Mirror for Aid in Govern- ment, and they have added an indelible luster to Chinese culture as a whole. The Yellow River has inspired poets to create numerous marvelous poems. For example, Wang Zhihuan' wrote, “The sun beyond the mountains glows / The Yellow River seawards flows / You can enjoy a grander sight / By climbing to a greater height.” Liu Yuxi’ wrote, “With myriad twists of sandy beach the River Yellow / In towering torrents roll as if falling from Heaven.” Li Bai’ wrote, “The waters of the Yellow River come from Heaven / And flow to the sea, never to return;” and “The Yellow River descends from heaven and flows eastward to the sea / In its long course it engraves itself in our hearts.” These lines of poetry have been handed down from generation to generation and they still resonate with a strong artistic charm today.</t>
  </si>
  <si>
    <t>Importanc of Yellow river in Chinese culture</t>
  </si>
  <si>
    <t>Ancient China’s countless scientific and technologi- cal achievements represented by its four great inventions — papermaking, gunpowder, printing and the compass — which fully displayed the Chinese people’s intelligence and wisdom, were all inseparable from the progress of civilization in the Yellow River region.</t>
  </si>
  <si>
    <t>Connects China's scientific achivements to Yellow river culture</t>
  </si>
  <si>
    <t>I am also reminded of the outstanding “Yellow River Cantata” by China’s famous musician Xian Xinghai,’ “The wind is howling. The hors- es are neighing. And the Yellow River is roaring....” Written during the War of Resistance Against Japanese Aggression, this cantata displayed the heroic spirit of the Chinese people to unite as one to resist foreign aggression and their great spirit of striving unceasingly to strengthen themselves and vigorously making progress. The song inspires us even now. After the founding of New China, a great number of popular works were written about the valiant efforts of the people to harness and de- velop the Yellow River under the leadership of the Party. Among them were “The Sanmen Gorge: a Dressing Table,” a poem by He Jingzhi;° “Sanmenxia, a City of Miracles,” a prose piece by Bing Xin;° and “The Sanmen Gorge,” a poem by Guo Xiaochuan.’</t>
  </si>
  <si>
    <t>Cultural impact in modern times</t>
  </si>
  <si>
    <t>The Yellow River is also a wild and untamed river, and the river basin has been the source of numerous disasters, earning it the title “China’s Sorrow.” History is full of instances of floods on the Yellow River. In the 2,500 plus years from the pre-Qin era to the KMT government, the Yellow River breached its embankments in the lower reaches more than 1,500 times, and it has had 26 major changes in course. Historically it has overflowed its banks about twice every three years and has changed its course about once a century. In his poem “Ancient River Bank in Wu- qiao County,” the poet Sadul of the Yuan Dynasty wrote, “This used to be where the Yellow River was / Yet it has now become farmland / Cities have been transformed into river crossings / The riverbed has become dry ground.” Frequent breaches and changes in course have inflicted great di- sasters on the people living along the river. Kaifeng, the former capital of seven dynasties, was flooded six times by the Yellow River. The river buried Bianliang, the busy eastern capital depicted in the scroll painting “The Festival of Pure Brightness on the River,” under nine meters of loess.</t>
  </si>
  <si>
    <t>History of Flooding</t>
  </si>
  <si>
    <t>In 1938, Chiang Kai-shek ordered the Yellow River levees at Huayuankou’ to be dynamited, creating the worst manmade flood in modern Chinese his- tory. This resulted in the flooding of 44 cities and counties, the drowning of 890,000 people, and the suffering of more than 12.5 million, leaving the region in utter desolation.</t>
  </si>
  <si>
    <t>Flooding by KMT in 1938</t>
  </si>
  <si>
    <t>The Chinese nation has always regarded harnessing the Yellow River as essential to the people’s safety and the country’s prosperity, and it has made tenacious efforts toward this end. Rulers throughout Chinese his- tory also worked to harness the river to maintain their political rule. The legend of Yu the Great, who tamed the floods, is widely known. Emperor Wu of the Western Han Dynasty conscripted tens of thousands of people to repair breaches in the Yellow River’s levees and personally oversaw the work. Emperor Kangxi of the Qing Dynasty made the harnessing and wa- ter transportation of the Yellow River a top priority of his administration’s agenda. He even studied the theory of water conservancy and went to the river to conduct field surveys in person. Lin Zexu,'’ a well-known national hero, was also a flood control expert. After he destroyed opium at Humen, Guangdong, he was banished to Ili, Xinjiang. While on his way to exile, the Yellow River breached its banks in Kaifeng, and Emperor Daoguang let him “redeem” himself by helping repair the breach to stop the floods. He hurried to Kaifeng and led the people in building two sections of a levee that were joined at Liuyuankou. Afterward he wrote these famous lines of poetry: “I place my country’s interests above my own life / And never consider risk or reward in taking a course of action.”'' For thousands of years, the real heroes in the battle to harness the Yellow River have been the hardworking, brave and unyielding masses. However, for most of our long history, due to restrictions in the development level of the productive forces and the social system, the people living along the banks of the Yel- low River were unable to realize their desire of promoting what is benefi- cial and abolishing what is harmful.</t>
  </si>
  <si>
    <t>History of trying to tame it</t>
  </si>
  <si>
    <t>In 1946, while still in the midst of war, the CPC began to lead people in liberated areas in harnessing the Yellow River. After the founding of New China, the Party and government always attached great importance to harnessing and developing the river, and designated it a major national task to be placed high on their agenda. In 1952, Chairman Mao made the Yel- low River the destination of his first inspection tour after the founding of New China, and made a great appeal for all issues related to the river to be handled well. Since China’s reform and opening up, the Party and govern- ment have given high priority to the task of harnessing and developing the river in the country’s development strategy. Even though the country was in a period of economic adjustment, appropriate arrangements were made to harness the river.</t>
  </si>
  <si>
    <t>Once PRC and revolution occurred taming river by the people became possilbe led by Mao and the CCP</t>
  </si>
  <si>
    <t xml:space="preserve">Under the leadership of the Party and government, cadres and the masses in the Yellow River Valley have achieved unprecedented success in harnessing the river through their hard work and concerted efforts, thereby giving the ancient river a new lease of life. For 50 years now, the river has carried the summer and fall flood waters to the sea without incident, which is itself amazing. According to statistics, since the founding of New China, 1.38 billion cubic meters of earth and stone — the equivalent of 13 Great Walls — have been used to reinforce the river embankment. Water and hy- droelectric resources on the Yellow River have also achieved considerable development and utilization. The total area of irrigated farmland in the river valley has increased to over 6.67 million hectares, industry and agri- culture in the valley are constantly developing, and both urban and rural living standards there are gradually rising. </t>
  </si>
  <si>
    <t>Achievements by the PRC in last 50 years</t>
  </si>
  <si>
    <t>THE “THREE STRESSES” IS A NEW ENDEAVOR TO STRENGTHEN PARTY BUILDING</t>
  </si>
  <si>
    <t>Our Party has been through 78 years of struggle. It has united with and led the people of all the country’s ethnic groups in achieving great suc- cesses in revolution, construction and reform and won their wholehearted support. The reason our Party has developed into a strong Marxist ruling party with more than 60 million members as it stands now and has been able to overcome all difficulties and obstacles and break new ground in its cause is that it has benefited from an important historic experience: In leading the masses in the great course of praxis, we unremittingly strength- ened the Party’s ideology, politics, organization and work style under the guidance of Marxism, in light of our country’s concrete realities and situ- ations in different historical periods and centered on the Party’s central tasks. Comrade Mao Zedong considered Party building to be a powerful weapon for vanquishing our enemies and growing in strength. In the past 70 plus years, our Party has steadfastly implemented this important histori- cal experience and preserved its nature as the vanguard of the working class, the Party’s fighting capacity has constantly increased and its leader- ship level has constantly risen.</t>
  </si>
  <si>
    <t>CCP succeeded because of party building</t>
  </si>
  <si>
    <t>How to strengthen the Party in peacetime is an important question our Party has faced since taking power. During the revolutionary war, Communists often faced the severe tests of the flames of war and a harsh environment. Whether or not Party members and leading cadres were will- ing to brave all dangers, shed their blood and put their lives on the line for the Party and people’s cause was the best test of their Party spirit. In order to win national independence and liberate the people, our Party made the greatest sacrifice and passed this test. In the period of peacetime construc- tion, the Party’s central task is to carry out economic development. The environment has changed and living conditions have gradually improved.</t>
  </si>
  <si>
    <t>Party Development</t>
  </si>
  <si>
    <t>Change in challenges from war to peace</t>
  </si>
  <si>
    <t>After the founding of New China, our Party made tireless efforts and carried out new explorations concerning this issue and accumulated considerable new experience. Although we made mistakes and even experienced serious setbacks, in general we gradually created a se- ries of effective measures and methods for strengthening Party building in peacetime. We must continue to use these measures and methods. After the Third Plenary Session of the Eleventh Central Committee, Comrade Deng Xiaoping led our Party in conscientiously reviewing both our positive and negative historical experiences and achieving significant results for explor- ing the path for strengthening Party building in the new period of reform, opening up and modernization. This process is not yet complete, and the whole Party must continue to explore and practice.</t>
  </si>
  <si>
    <t>Mistakes made but Deng put on right path</t>
  </si>
  <si>
    <t>page 351</t>
  </si>
  <si>
    <t>Third, in terms of the Party’s line, principles and policies, we always need to remain politically clearheaded and firm. Politics is a concentrated expression of economics and serves economics. Lenin pointed out, “With- out a correct political approach to the matter the given class will be unable to stay on top, and, consequently, will be incapable of solving its produc- tion problem either.” The central task in our efforts to achieve socialist modernization is to develop the economy, and we must hold firmly to this task and never waver from it. Economic development requires strong po- litical guarantees and adequate political conditions; otherwise economic de- velopment will not succeed. Politics is an aspect of economic and all other kinds of work.</t>
  </si>
  <si>
    <t>Quotes from Lenin on need for economic progress to maintain political power</t>
  </si>
  <si>
    <t>page 355</t>
  </si>
  <si>
    <t>This led some foreigners to wrongly conclude that China wants to pursue privatization, and some of our comrades had similar misunderstandings, which in turn resulted in errors in the work of some localities. Our state assets have grown to more than eight trillion yuan in the 50 years since the founding of New China. These assets are the property of the Chinese people, and an important eco- nomic foundation for our socialist system. If we are not clearheaded or if we handle matters carelessly, for example, by indiscriminately transferring of state assets into the hands of a small number of people without restric- tions, then there is a danger that those assets will be lost and that socialism will lose its economic foundation.</t>
  </si>
  <si>
    <t>Public ownership</t>
  </si>
  <si>
    <t>Cites the progress in public ownership in China</t>
  </si>
  <si>
    <t>Party people connection</t>
  </si>
  <si>
    <t>References Mao and need to keep party and people together</t>
  </si>
  <si>
    <t>Fifth, we need to work wholeheartedly for the interests of the people. For us Communists, the starting and ending points of all our work are the interests of the people. This is the foundation for building our Party and the cornerstone of its governance. Political issues are essentially about our attitude toward the masses and our relation to them. The people are the creators of history and the masses are the real heroes. What I have just said was said by Comrade Mao Zedong long ago, and I have quoted and em- phasized this on many occasions. Leading cadres need to maintain close re- lations with the masses, genuinely identify with them, and think and worry about what they think and worry about. Leading cadres need to judge their actions on the bases of whether or not the masses approve and are happy; otherwise, they will be in danger of being abandoned by the masses.</t>
  </si>
  <si>
    <t>page 357</t>
  </si>
  <si>
    <t xml:space="preserve">The Central Committee has always stressed that all Party members, especially leading cadres, must establish and maintain the noble character and revolutionary integrity of Communists. This is the powerful spiritual force that the Party has con- sistently used to unite in struggle and achieve victories. A revolutionary party must have upright integrity; that way the whole party will possess a powerful spiritual support and be full of vigor and vitality. In recent years, some leading cadres have succumbed to the temptations of money, power and sex, and have degenerated and fallen into the morass of corruption. An important reason is that these people have become lax in transforming their worldview and have lost the revolutionary integrity of Communists. </t>
  </si>
  <si>
    <t>Party spiritual force</t>
  </si>
  <si>
    <t>Noble character necessary for communists and need to uphold that tradition</t>
  </si>
  <si>
    <t>The Chinese nation has always esteemed reputation and integrity. Mencius once said, “... to be above the power of riches and honors to make dis- sipated, of poverty and mean condition to make swerve from principle, and of power and force to make bow down.” This statement and many others like it express our nation’s quest for faithful integrity. We Com- munists should draw upon and carry forward the outstanding cultural traditions of the Chinese nation, and use Marxist thinking to cultivate and promote good moral character. Maintaining revolutionary integrity means being loyal to the cause of the Party and the people, regardless of the circumstance. It means not departing from the original intentions of the revolution or losing faith in the certainty of victory</t>
  </si>
  <si>
    <t>Quotes from mencius on importance of ethical behavior but applies it to Marxist characteristics serving the party</t>
  </si>
  <si>
    <t>STRENGTHEN UNITY AND COOPERATION WITH THE THIRD WORLD FROM A STRATEGIC PERSPECTIVE</t>
  </si>
  <si>
    <t xml:space="preserve">After World War II, and especially in the 1950s and 60s, there was a surge of anti-imperialist and anti-colonial national liberation movements. Organizations such as the Non-Aligned Movement’ and the Group of 77° were dynamic and had considerable influence, and a number of leaders with worldwide influence appeared, such as Jawaharlal Nehru,’ Gamal Ab- del Nasser,’ Josip Broz Tito, Achmed Sukarno,’ Kwame Nkrumah,’ and Julius Kambarage Nyerere.” The collapse of colonialism and the rise of the third world is one of the most significant developments and changes in international relations since the end of World War II. </t>
  </si>
  <si>
    <t>Traces World History of Anti-colonialism since WWII</t>
  </si>
  <si>
    <t>page 362</t>
  </si>
  <si>
    <t>The recent 35th assembly of heads of state and government of the Organization of African Unity issued the Algiers Declaration. It clearly states that colonialism is the root cause of instabil- ity and backwardness in Africa, reiterates that all countries enjoy sovereign equality, and reaffirms the norms of international relations, 1.e. respect for sovereignty and territorial integrity, noninterference in the internal affairs of other countries, nonrecourse to threats or the use of force, and settling international disputes peacefully. Furthermore, it stresses its opposition to the politicization of human rights and its conviction that the United Na- tions plays an irreplaceable role in world affairs. It recognizes that current economic globalization has a considerable negative impact on Africa, and expresses the ardent desire of African countries for the creation of a just and equitable new international political and economic order.</t>
  </si>
  <si>
    <t>Repeats a claim that colonial legacy has led to Africa's economic woes</t>
  </si>
  <si>
    <t>page 363</t>
  </si>
  <si>
    <t>Our country has always placed importance on its work related to third world countries, sup- ported their national liberation movements and their just cause of develop- ing their national economies, and provided considerable assistance in these areas. In the 1970s, Comrade Mao Zedong set forth the strategic view of differentiating the three worlds , which assigned an important strategic po- sition and role to the third world and clearly stated that China was part of the third world. In 1974, Comrade Deng Xiaoping attended the Sixth Spe- cial Session of the United Nations General Assembly, where he delivered to the international community a detailed exposition of Comrade Mao Zedong’s strategic thinking. After China adopted the reform and opening up policy, Comrade Deng Xiaoping adjusted our country’s foreign policy to adapt to changing circumstances, and stressed the need to comprehen- sively strengthen our work concerning third world countries and attach great importance to South-South cooperation. He said, “[A]fter World War II, a positive factor in international politics has been the rise of the Third World.”’”</t>
  </si>
  <si>
    <t>Third World Concept</t>
  </si>
  <si>
    <t xml:space="preserve">China and other third world countries share the same fundamental interests, simi- lar historical experiences, and the common tasks of safeguarding national independence and developing the economy. Most developing countries have great respect for our country’s position, have high hopes for our fu- ture development, are willing to learn and borrow from our experience, and want to strengthen friendly cooperation with us. China’s cooperation with these countries offers bright prospects. </t>
  </si>
  <si>
    <t>China and third world</t>
  </si>
  <si>
    <t>States China has similar historical experiences to third world as point of connection and cooperation</t>
  </si>
  <si>
    <t>page 364</t>
  </si>
  <si>
    <t>REFORM AND DEVELOPMENT OF STATE-OWNED ENTERPRISES</t>
  </si>
  <si>
    <t>China (Dalian)</t>
  </si>
  <si>
    <t>SOEs have always occupied an extremely important position in our na- tional economic and social development. In the 50 years since the founding of New China, SOEs and the vast working class have made a tremendous historic contribution to forming independent and relatively complete in- dustrial and economic systems in China, increasing our economic strength and overall national strength, consolidating and strengthening national de- fense, promoting social progress and raising the people’s standard of living.</t>
  </si>
  <si>
    <t>SOE</t>
  </si>
  <si>
    <t>History of SOEs since founding of PRC</t>
  </si>
  <si>
    <t>page 366</t>
  </si>
  <si>
    <t xml:space="preserve">We are at an important historical moment at the turn of the century. Peace and development are still the themes of the times. The world is becoming multipolar, but hegemonism and power politics still exist and manifest themselves in new ways. Modern science and technology are developing rapidly, and adjustments to global industrial and economic structures are accelerating. </t>
  </si>
  <si>
    <t>Trend moving towards multipolar but hegemonism still exists</t>
  </si>
  <si>
    <t>page 368</t>
  </si>
  <si>
    <t>The development of modern science and technology provides entirely new conditions for strengthening enterprise management. We need to em- phasize and widely adopt modern management technologies and methods to strengthen management. Through our long experience in developing SOEs, we have accumulated a considerable amount of effective managerial expertise. We cannot throw this away. We need to give it new meaning in light of our new experiences so that it can continue to play a positive role in these new circumstances. We need to learn from the fresh experiences gained by advanced enterprises in the course of reform and development, improve on them and disseminate the results widely. At the same time, we need to bring in intellectual resources from overseas and learn from the modern managerial expertise of foreign enterprises. We need to explore how to formulate a modern, scientific enterprise management system with Chinese characteristics and constantly achieve innovations in management by combining our historical expertise in this area with our fresh new ex- periences and integrating our own effective methods with the advanced methods of foreign enterprises.</t>
  </si>
  <si>
    <t>History of management of SOEs gives experience that must be tempered with foreign innovations</t>
  </si>
  <si>
    <t>page 373</t>
  </si>
  <si>
    <t xml:space="preserve">STRENGTHEN TECHNOLOGICAL INNOVATION: </t>
  </si>
  <si>
    <t>Through half a century of hard work since the founding of New Chi- na, great progress has been made in terms of our country’s material and technological strength.</t>
  </si>
  <si>
    <t>Progress past 50 years</t>
  </si>
  <si>
    <t>Socialist system</t>
  </si>
  <si>
    <t xml:space="preserve">First, we need to make full use of the political advantage of the social- ist system and take a path of technological innovation with Chinese char- acteristics. Comrade Deng Xiaoping pointed out that under the socialist system China can concentrate resources to accomplish large undertakings. In the 1950s and 60s, when our material and technological foundations were weak, when our economy faced difficulties and we were blockaded by imperial powers, we relied on the strength of the socialist system and the pioneering efforts of scientists, engineers and the people of the whole country to make spectacular scientific and technological achievements in a short period of time, including researching and building atomic and hy- drogen bombs and artificial satellites and prospecting and developing the Daqing Oilfield. These accomplishments made indelible contributions to safeguarding our country’s sovereignty and security, stimulating national economic development and establishing China’s position as a great power. </t>
  </si>
  <si>
    <t>Claims Socialist capacity to concentrate resources gives it an advantage and gives evidence from Deng pointing to exploits in the 50s and 60s</t>
  </si>
  <si>
    <t xml:space="preserve">The rise and development of science has from the be- ginning been determined by social production. In a letter to W. Borgius, Engels pointedly noted, “If society has a technological requirement, the latter will do more to promote science than ten universities.”' Scientific and technological progress and technological innovation can have strong vitality only if they are closely integrated with economic and social development. </t>
  </si>
  <si>
    <t>Quotes from Engels on Science development</t>
  </si>
  <si>
    <t>page 384</t>
  </si>
  <si>
    <t>When they isolate themselves and become self-sufficient, create their own little fiefdoms, form factions and cut themselves off from others, it results in a considerable waste of scientific and technological resources. This is contrary to the needs of the socialist system, the socialist market economy and socialized mass production as well as the inherent laws of technological innovation. These practices are a reflection of the residual influences of a several-thousand-year history of a peasant economy and small scale, backward mode of production in the areas of the economy, and science and technology. From an ideological standpoint, they are rem- nants of the egalitarian thinking of small producers. We must recognize from the ideological, political and economic perspectives that acting in this way is backward and dangerous, and we must carry out thorough reforms to replace these outdated practices with new ones.</t>
  </si>
  <si>
    <t>China's peasant history</t>
  </si>
  <si>
    <t>Points to creation of mini fiefdoms in science as a cultural product of China's history</t>
  </si>
  <si>
    <t>SPEECH AT THE SHANGHAI FIVE SUMMIT IN BISHKEK</t>
  </si>
  <si>
    <t xml:space="preserve">In the 20th century, humankind created glorious civilizations, but also experienced tragic catastrophes. </t>
  </si>
  <si>
    <t>Quick reference to war and tragedy in the 20th century</t>
  </si>
  <si>
    <t>The ten years since the end of the Cold War have witnessed an overall easing of international tensions. Maintain- ing world peace and promoting economic development have become the aspirations of all the peoples of the world. Although progress toward a multipolar world has been tortuous, this trend cannot be stopped. Today, every country gives top priority to developing its economy and raising the standard of living of its people, and economic contacts between countries are constantly growing. Science and technology advance with each passing day, international markets are expanding rapidly, and factors of production are flowing more quickly, thereby providing opportunities for national de- velopment. For all countries and peoples who cherish peace, opportunities outnumber challenges and hope outweighs difficulties.</t>
  </si>
  <si>
    <t>Reality shows that safeguarding the universally recognized basic norms governing international relations, especially the principles of mutual respect for sovereignty and territorial integrity, mutual nonaggression, noninterfer- ence in each other’s internal affairs, equality and mutual benefit, and peace- ful Coexistence; safeguarding the authority and irreplaceable role of the United Nations; and promoting the establishment of a new international political and economic order that is peaceful, stable, just and equitable, are still arduous tasks faced by all peace-loving countries and peoples, and tasks that we heads of state must shoulder together.</t>
  </si>
  <si>
    <t>Fourth, we should continue to promote the revival of the ancient Silk Road. We should vigorously carry out railroad and highway construction to create a modern transportation network as soon as possible to encourage and enliven regional economic and cultural exchanges.</t>
  </si>
  <si>
    <t>Invokes ancient silk road</t>
  </si>
  <si>
    <t>page 394</t>
  </si>
  <si>
    <t>WORK TOGETHER TO CREATE A BRIGHT FUTURE FOR ASIA AND THE WORLD</t>
  </si>
  <si>
    <t>Thailand</t>
  </si>
  <si>
    <t>The 20th century history of Asia is a magnificent epic of the Asian people persevering in an unyielding fight against colonialism and imperial- ism to win national independence and liberation. It is also a bold portrait of Asians working hard for success, constantly progressing, gradually lift- ing themselves out of poverty and backwardness, and taking their rightful place among the world’s nations. After World War II, through tenacious struggle, Asian countries eventually stepped onto the international stage as independent and equal members of the international community, and made significant contributions to peace and development in Asia and across the world. In the last 20 years, Asia, especially East Asia, has experienced rapid economic growth and become one of the most dynamic regions in the world. The drastic changes and the rise of Asia are a great miracle ac- complished by the Asian people as well as an important symbol of the development and progress of the world in the 20th century. The Chinese government resumed the exercise of sovereignty over Hong Kong in 1997, and Macao will return to the embrace of the motherland this year on De- cember 20. Macao’s return will mark the end of Western colonial rule in Asia. We are immensely proud of the historic honors Asia has won in the 20th century.</t>
  </si>
  <si>
    <t>20th Century Asia</t>
  </si>
  <si>
    <t>History of 20th Century Asia and all its progress and fight for liberation</t>
  </si>
  <si>
    <t>page 395</t>
  </si>
  <si>
    <t>Anti-Imperialism</t>
  </si>
  <si>
    <t>National independence and unity are important prerequisites for the great achievements of Asian countries. Having suffered enormously from imperialist invasion and bullying that subjugated countries and wrecked families, the Asian people cherish dearly their hard-won national indepen- dence and unity. It is their sacred right to safeguard their national dignity and sovereignty, independently choose their social system, development path and way of life, and reject foreign interference in their internal af- fairs. Doing so also provides a fundamental guarantee of prosperity in Asian countries.</t>
  </si>
  <si>
    <t>Independence won after suffering under foreign influence</t>
  </si>
  <si>
    <t>Self-confidence, self-respect, self-reliance and self-improvement are important aspects of the spirit that have encouraged the people of Asia to reform and innovate as well as to conquer all obstacles and difficulties. It is by relying on this spirit that Asian people have achieved one success after another in developing their economies, science and culture and build- ing up their countries. Faced with the impact of the Asian financial crisis, the people of Thailand adopted the resonant slogan, “Thais help Thais,” and worked together to weather the storm and stabilize economic develop- ment. When faced with last year’s devastating and historically rare floods, the Chinese people became united in will and fought tenaciously to win a great victory in battling them. These examples vividly express the Asian spirit of self-improvement.</t>
  </si>
  <si>
    <t>Self reliance</t>
  </si>
  <si>
    <t>Spirit of Self reliance an Asian characteristic found in Thailand and China</t>
  </si>
  <si>
    <t>page 396</t>
  </si>
  <si>
    <t>The vast majority of Asian countries are part of the third world, and they all have experienced similar sufferings in the past and now share the same aspirations for development. Each country knows full well the im- portance of treating each other as equals, engaging in mutually beneficial cooperation and living in harmony. It is exactly for this reason that the well-known Five Principles of Peaceful Coexistence’ were born on Asian soil. All Asian countries abide by these norms of international relations that accord with both the fundamental interests of the Asian people and the demands of our times, and set a good example for the peaceful coex- istence of countries with different social systems and friendly cooperation among developing countries. This has had a far-reaching impact on the in- ternational community.</t>
  </si>
  <si>
    <t>Asian Relations</t>
  </si>
  <si>
    <t>Mutual experience points towards Asian cooperation</t>
  </si>
  <si>
    <t>Asia’s historical experience has taught us how to draw up a blueprint for the new century. The growing trend of world multipolarization and economic globalization, the rapid advance of science and technology, and the quiet rise of the knowledge economy bring both new hopes and new challenges for development and progress in Asia and throughout the world. On the threshold of a new century, Asian people are pondering the future of Asia and the world. How to seize opportunities, meet challenges, continue to promote the establishment of a just and equitable new interna- tional political and economic order of peace and stability, and take a new Asia and a new world that have lasting peace and universal prosperity into the 21st century — these are the pressing issues that the statesmen and peo- ple of Asia, including China and Thailand, as well as the rest of the world, must face together.</t>
  </si>
  <si>
    <t>Points towards Asia moving with the trend of the times of globalization and multipolarity</t>
  </si>
  <si>
    <t>To maintain world peace and promote com- mon development, all countries must strictly abide by the basic norms of international relations established since the world war against fascism, in- cluding the Five Principles of Peaceful Coexistence and the purposes and principles of the UN Charter. No country should be allowed to defy the law, or willfully violate and trample on these norms. All countries, large or small, strong or weak, rich or poor, are equal members of the international community. The internal affairs of any country should be decided by its own people, and international affairs should be settled through discussions involving all nations. This is the common will of all peace-loving countries and peoples and an inexorable historical trend.</t>
  </si>
  <si>
    <t>World War II leading to world development enshrined by UN and aspiration of all countries</t>
  </si>
  <si>
    <t>page 397</t>
  </si>
  <si>
    <t xml:space="preserve">Trade protectionism of all kinds undermines not only the interests of others, but also harms oneself in the end. Historical lessons in this regard should not be forgotten. </t>
  </si>
  <si>
    <t>Trade Protectionism</t>
  </si>
  <si>
    <t>States protectionist policies are negative</t>
  </si>
  <si>
    <t>Good Neighborpolicy</t>
  </si>
  <si>
    <t xml:space="preserve">Both China and ASEAN countries are advocates of a new interna- tional political and economic order. We are all developing countries and neighbors joined by common mountains and rivers, and mutual consensus on strategic issues is increasing. Good-neighborly friendship is a common requirement between China and ASEAN countries. As long as we adhere to friendly consultation, there is no dispute that cannot be solved. China and ASEAN countries should always be good neighbors, good friends and good partners. </t>
  </si>
  <si>
    <t>Policy of good relations and coopearation to settle disputes</t>
  </si>
  <si>
    <t xml:space="preserve">THE CPPCC’S ORIENTATION AND MISSION FOR CARRYING ITS CAUSE FORWARD INTO THE FUTURE </t>
  </si>
  <si>
    <t>At this moment, we more dearly cherish the memory of comrades Mao Zedong, Zhou Enlai, Deng Xiaoping, Deng Yingchao, Li Xiannian' and other great pioneers and outstanding leaders of the older generation of the CPPCC. We will always remember the people who have made con- tributions to developing the People’s Republic and the CPPCC.</t>
  </si>
  <si>
    <t>Celebrate leaders</t>
  </si>
  <si>
    <t>Celebrates departed leaders Mao and Deng first and foremost</t>
  </si>
  <si>
    <t>page 400</t>
  </si>
  <si>
    <t>The First Plenary Session of the CPPCC was held in Beiping on Sep- tember 21-30, 1949. In his opening speech at that session, Comrade Mao Zedong solemnly declared, “[T]he Chinese people, comprising one quarter of humanity, have now stood up.” The session performed the functions of the later NPC. It adopted the Common Program of the CPPCC which served as the provisional Constitution for China, the Organic Law of the CPPCC and the Organic Law of the Central People’s Government of the People’s Republic of China; passed four important resolutions on the capi- tal, national flag, national anthem and chronological system of the People’s Republic; elected the CPPCC National Committee and the Central People’s Government Council of the People’s Republic; and proclaimed the found- ing of the People’s Republic. At that point, China entered a new era of development.</t>
  </si>
  <si>
    <t>Mao founding CPPCC and its role in China</t>
  </si>
  <si>
    <t>China was a semi-colonial, semi-feudal society in its modern history. Because the proletariat was relatively weak, the CPC created and sus- tained a united front of the proletariat with the peasant, petty-bourgeois and national-bourgeois classes to achieve the tasks of the new-democrat- ic revolution. The united front provided an important guarantee for vic- tory in the revolution. The democratic parties, people’s organizations and democratic persons without party affiliation supported the leadership of the CPC and jointly created the CPPCC in response to the Party’s call for a new political consultative conference and a democratic coalition gov- ernment. The establishment of the CPPCC indicated that the Chinese people were not only strongly united ideologically and politically, but also organizationally. It also organically integrated the united front with people’s democracy and became an important part of China’s socialist political system.</t>
  </si>
  <si>
    <t>United Front created by CPC to meet challenges and ensure victory in WWII</t>
  </si>
  <si>
    <t>page 401</t>
  </si>
  <si>
    <t>After the founding of New China, the CPPCC made significant con- tributions to restoring and developing the national economy, consolidating the new people’s government, propelling social reforms and promoting so- cialist revolution and construction. Following the First Session of the NPC in 1954, the CPPCC continued to play an important role in the country’s political activities as a democratic consultative body and an organization of the united front. After basic completion of the socialist transformation of private ownership of the means of production in 1956, Comrade Mao Ze- dong set forth the principle of long-term coexistence and mutual oversight between the CPC and the democratic parties, further laying the ideological and political foundation for the system of multiparty cooperation and po- litical consultation under the leadership of the CPC</t>
  </si>
  <si>
    <t>Role of CPPCC under Mao</t>
  </si>
  <si>
    <t>The CPPCC has always been closely tied to the development of the People’s Republic and the people’s struggles, and it has stood together with them through thick and thin. It is for this fundamental reason that the CP- PCC has been continuously developing and imbued with vigor. Only by subordinating itself to and serving the country’s overall reform, develop- ment and stability, as well as steadfastly integrating its work with the grand causes of safeguarding the motherland’s unity and achieving its moderniza- tion, will the CPPCC be able to constantly record glorious achievements as it forges ahead into the future.</t>
  </si>
  <si>
    <t>CPPCC subordinate to PRC and draws it s vigor from it</t>
  </si>
  <si>
    <t xml:space="preserve">The eventful development of the CPPCC over the past 50 years can be summarized by two themes: unity and democracy. Unity and democracy under the leadership of the CPC are the very essence of the CPPCC’s na- ture. They are the historical foundations for its establishment and develop- ment, and its orientation and mission for carrying its cause forward into the future. These two themes should continue to permeate all the CPPCC’s work. Achieving closer unity will provide a better foundation for the devel- opment of democracy, and promoting extensive democracy will strengthen unity more effectively. </t>
  </si>
  <si>
    <t>Unity and Democracy of CPPCC</t>
  </si>
  <si>
    <t>Through the last 50 years of development, China has accomplished remarkable achievements, attracting worldwide attention. Momentous changes have taken place in our country, an ancient civilization of more than 5,000 years, and a backward country subject to repeated bullying and humiliation by foreign powers in its modern history. Now, China is a devel- oping Eastern power, a longstanding historical civilization in the process of becoming a modern socialist civilization and moving from a poor and weak old society toward prosperity and strength. All this is attributable to the concerted efforts of all Chinese people under the leadership of the Party, and brings historic honor to the entire Chinese nation. The great rejuvena- tion of the Chinese nation is in sight.</t>
  </si>
  <si>
    <t>China as ancient and proud civilization and modern power</t>
  </si>
  <si>
    <t>SPEECH AT A CEREMONY IN CELEBRATION OF THE 50TH ANNIVERSARY OF THE PEOPLE’S REPUBLIC OF CHINA</t>
  </si>
  <si>
    <t>Today, we gather here in the magnificent Tiananmen Square for a grand celebration of the 50th anniversary of the founding of the People’s Republic of China. This is a glorious festival for the people of all China’s ethnic groups as well as a solemn ceremony to review our achievements and strengths.</t>
  </si>
  <si>
    <t>Celebrates PRC founding</t>
  </si>
  <si>
    <t>On behalf of the Central Committee, the NPC, the State Council, the CPPCC National Committee and the Central Military Commission, I would like to pay high tribute to all the revolutionary forerunners and martyrs for their contributions to the independence, reunification, democracy, pros- perity and strength of the motherland. I also wish to extend warm, festive greetings to the people of all our ethnic groups and patriotic compatriots at home and overseas, and to express sincere gratitude to foreign friends and people of the world who care about and support China’s development.</t>
  </si>
  <si>
    <t>PRC Martyrs</t>
  </si>
  <si>
    <t>Thanks to martyrs and previous generations</t>
  </si>
  <si>
    <t>Fifty years ago today, Chairman Mao Zedong stood here and pro- claimed the birth of New China to the world. That is when the Chinese people stood up and the Chinese nation entered a new era of development.</t>
  </si>
  <si>
    <t>Mao's declration for its start</t>
  </si>
  <si>
    <t>Fifty years of arduous struggle and strenuous efforts, particularly dur- ing the past 20 years of reform and opening up, have brought momen- tous changes to the once poor and weak China. Under the leadership of the Party, the industrious, courageous and talented Chinese people have worked wonders on this ancient land, capturing worldwide attention.</t>
  </si>
  <si>
    <t>Accomplishments past 50 years</t>
  </si>
  <si>
    <t>Experience has fully proved that only socialism can save and develop China. It has also proved that building socialism with Chinese character- istics is the main road to economic prosperity and all-around social progress in China</t>
  </si>
  <si>
    <t>Only Socialism can save China</t>
  </si>
  <si>
    <t>pages 408-409</t>
  </si>
  <si>
    <t>From the middle of the last century to the middle of this century, the Chinese people sanguinarily struggled for a century before finally attaining national independence and liberation, thereby fundamentally changing their own destiny. From the middle of this century to the middle of the next, the Chinese people will basically achieve socialist modernization through a century of hard work. The heroic Chinese nation will stand stronger in the family of nations.</t>
  </si>
  <si>
    <t>Two Centuries</t>
  </si>
  <si>
    <t>1850-1950 to regain footing, 1950-2050 to recover</t>
  </si>
  <si>
    <t>Our great motherland has a history of 5,000 years, during which the Chinese nation has, with its wisdom, ingenuity and outstanding creativity, made an indelible contribution to world civilization. In the new millen- nium, it will surely make splendid new achievements that contribute even more to world civilization.</t>
  </si>
  <si>
    <t>We will continue to pursue an independent foreign policy of peace, and develop friendly relations and cooperation with all other countries on the basis of the Five Principles of Peaceful Coexistence. The Chinese people will always side with developing countries and people throughout the world, work unremittingly to oppose hegemonism, promote world multipolarization, push for the establishment of a just and equitable new international political and economic order, and promote the noble cause of world peace and development.</t>
  </si>
  <si>
    <t>Pursue peace and development in international affairs</t>
  </si>
  <si>
    <t>Wan sui</t>
  </si>
  <si>
    <t>Long live the great People’s Republic of China! Long live the great Communist Party of China! Long live the great Chinese people!</t>
  </si>
  <si>
    <t>Old imperial chant 10,000 years</t>
  </si>
  <si>
    <t>page 410</t>
  </si>
  <si>
    <t>THE PRESENT SITUATION AND ECONOMIC WORK:</t>
  </si>
  <si>
    <t xml:space="preserve">The trend toward world multipolarity is continuing, the overall interna- tional situation is still easing and peace and development remain the themes of the times. Although the world is far from being at peace, it will be pos- sible to avoid a new world war for a fairly long time to come. The eventual creation of a multipolar world will require a long process full of complex struggle, but this historical trend 1s irreversible. </t>
  </si>
  <si>
    <t xml:space="preserve">The United States is intensifying implementation of its global strategy, advocating “neo-interventionism,” enforcing a new “gunboat diplomacy,” and interfering in the internal affairs of countries around the globe, some- times with armed force. </t>
  </si>
  <si>
    <t>Gunboat diplomacy</t>
  </si>
  <si>
    <t>Compares US policy to 19th century tactics</t>
  </si>
  <si>
    <t>Development Legitimacy</t>
  </si>
  <si>
    <t>To win the support of the masses, we must make realizing and safeguarding the interests of the overwhelming majority of the people the aim and standpoint of all our work, and strive to ensure workers, farmers, intellectuals and other basic members of the masses share in the fruits of reform and development</t>
  </si>
  <si>
    <t>Elucidates legitimacy though economic progress</t>
  </si>
  <si>
    <t>page 435</t>
  </si>
  <si>
    <t xml:space="preserve">Reform and opening up and socialist modernization are unprecedented undertakings. At present, the international and domestic situations are developing rapidly. If leading cadres want to calmly respond to new condi- tions, constantly adapt to new circumstances and correctly understand and solve new problems, they must study, study, then study some more. Study- ing should be a habit and should be institutionalized. </t>
  </si>
  <si>
    <t>page 438</t>
  </si>
  <si>
    <t>Reform and opening up as unprecenteded</t>
  </si>
  <si>
    <t>From a comprehensive analysis of the international economic situa- tion, we can conclude that economic globalization has already had and is still having a profound effect on the economic development of all coun- tries. We are facing new opportunities for development as well as severe challenges, and we must increase our sense of urgency and strive to de- velop faster and more efficiently.</t>
  </si>
  <si>
    <t>Impact of globalization</t>
  </si>
  <si>
    <t>REVIEW AND SUMMARY OF THE CENTRAL MILITARY COMMISSION’S WORK OVER THE LAST TEN YEARS</t>
  </si>
  <si>
    <t>The most fundamental reason the state of army building is as good as it is today is that we have always used Deng Xiaoping’s thinking on army building in the new period as our scientific guide. Chairman Mao was the main founder of our army. Comrade Deng Xiaoping was the chief architect of army building and reform in the new period. He carried on and developed Mao Zedong’s military thinking and formulated scientific thinking on army building in the new period. The historic mission for our generation is to continue to carry forward the cause of army building on the foundations laid by Chairman Mao and Comrade Deng Xiaoping. At the first enlarged meeting of the CMC in my tenure as Chairman, I pointed out that Comrade Deng Xiaoping’s thinking on army building in the new period will serve as a long-range guide for future army building, and that the whole army should conscientiously study and implement it.”</t>
  </si>
  <si>
    <t>Mao and Deng influence on military</t>
  </si>
  <si>
    <t>First, the CMC upheld the Party’s absolute leadership over the army throughout. Our army executes our revolutionary political missions, and the Party’s absolute leadership over the army will forever be its unchang- ing characteristic. Chairman Mao established the fundamental principle of and a complete set of systems for the Party’s absolute leadership over the army. He brilliantly summed up this principle in the statement: “Our principle is that the Party commands the gun, and the gun must never be allowed to command the Party.”* Comrade Deng Xiaoping always took a firm stand on the issue of the Party’s absolute leadership over the army. He stated, “The army must always place itself at the disposal of the CPC Cen- tral Committee and the Party. Only those who listen to the Party should be elected leaders of the army. The army must not do anything under its own banner.”” When he left his post as Chairman of the CMC, he repeatedly cautioned us, “Our army should always be loyal to our Party, to the people, to our country and to socialism.”</t>
  </si>
  <si>
    <t>Party leadership of PLA</t>
  </si>
  <si>
    <t>pages 444-445</t>
  </si>
  <si>
    <t>Army Control</t>
  </si>
  <si>
    <t>Historical facts show that whoever holds control of a country’s army will significantly determine the future and fate of that country. Our Party led the people in turning China red, and whether we can keep it from ever changing color and whether our socialist cause can flourish are intimately connected to whether our Party can truly exercise control over the army. If our Party can do so, the country will not fall into chaos, and any domestic or foreign disturbances that may arise will be rela- tively easy to deal with. All leading cadres in the army are also Party cadres, and they must uphold and safeguard the Party’s leadership in full. They all need to consciously place themselves under the leadership of the Party and ensure the Party’s absolute leadership over the army. Comrades in the CMC must be perfectly clear and firm on this matter at all times.</t>
  </si>
  <si>
    <t>Argues control of army greatly influences course of that country</t>
  </si>
  <si>
    <t>page 446</t>
  </si>
  <si>
    <t>PLA History</t>
  </si>
  <si>
    <t xml:space="preserve">If we separate the different aspects of army building and deal with each separately, attaching too much weight to one and too little weight to another, and even let them impede or oppose each other, army building will certainly suffer as a result. In our army’s history, erroneous tendencies such as considering “purely military viewpoints” and believing “politics can overcome anything” resulted in serious consequences. The five general requirements are meant to provide epistemological and methodological clarification of the guiding thought for all-around progress in army building, and create a better balance between the different functional groups of the army. </t>
  </si>
  <si>
    <t>Mistakes of focus for Army in the past</t>
  </si>
  <si>
    <t>page 447</t>
  </si>
  <si>
    <t xml:space="preserve">Third, the CMC adopted a military strategic principle of active de- fense for the new period. Since the founding of the People’s Republic, we have adopted the military strategic principle of active defense. Our Party adopted this principle based on China’s socialist system and our national security requirements. </t>
  </si>
  <si>
    <t>Military strategy of the PRC</t>
  </si>
  <si>
    <t>In the past and at present, in China and abroad, many armies with illustrious military exploits collapsed eventually, the main reason being that their ideological defenses crumbled. Our army does not live in a vacuum. The social environment in which we are building socialism with Chinese characteristics is very complex. Under the conditions of carrying out re- form and opening up and developing a socialist market economy and in in- ternational and domestic environments in which various ways of thinking interact, some mistaken ways of thinking and decadent lifestyles in Chinese society are bound to have an influence on our officers and enlisted person- nel.</t>
  </si>
  <si>
    <t>Armies crumble due to lack of ideological defenses</t>
  </si>
  <si>
    <t>PLA Traditions</t>
  </si>
  <si>
    <t>With the focus on improving Party conduct and upholding incorruptibility, we strove to improve the education and super- vision of high- and mid-ranking cadres, and required army leaders at all levels to draw upon and carry forward the Party and army’s fine traditions, and preserve the qualities of the old Red Army. At the enlarged meeting of the CMC in December 1993, it was pointed out that the army’s cultural and ethical progress should be at the forefront of society.</t>
  </si>
  <si>
    <t>Carry forward traditions of the pLA</t>
  </si>
  <si>
    <t>Weapons</t>
  </si>
  <si>
    <t>We have built a relatively complete system of national defense research and production through the hard work of several generations since the founding of the People’s Republic. Atomic and hydrogen bombs and artificial satellites are examples of the cutting-edge strategic weap- ons and equipment we have developed, making us an important player in the global arena of advanced military technology and greatly raising our country’s international standing and influence. However, our weapons and equipment are still significantly inferior to those of the world’s great military powers.</t>
  </si>
  <si>
    <t>Points to nukes and satellites for military developments</t>
  </si>
  <si>
    <t>page 452</t>
  </si>
  <si>
    <t xml:space="preserve">Tenth, we firmly put an end to the business activities of the army and armed police force. Chairman Mao and Comrade Deng Xiaoping were both firmly opposed to the army engaging in business activities. The army’s funding should come entirely from the state, and it should not engage in business or “self-development.” In China and abroad, in ancient and mod- ern times, an army’s involvement in business has always been accompanied by corruption. </t>
  </si>
  <si>
    <t>Argues to put an end to PLA business activities based on Mao and Deng but also history</t>
  </si>
  <si>
    <t xml:space="preserve">First, we need to focus on combat preparedness. Achieving the com- plete reunification of the motherland is an unfulfilled dream of Chairman Mao, Comrade Deng Xiaoping and the other proletarian revolutionaries of the older generation, as well as the common hope of the people of all Chi- na’s ethnic groups. The Central Committee’s basic principle for solving the Taiwan question is “peaceful reunification and one country, two systems.” Achieving peaceful reunification will certainly not be an easy task. </t>
  </si>
  <si>
    <t>Mao Deng and others wish to see nation reunified</t>
  </si>
  <si>
    <t xml:space="preserve">Is it pos- sible for us to involve them in economic development in hardship areas in a planned and organized way, particularly in the large-scale development of the western region’’ we are about to carry out? Previously, Chairman Mao set up the Production and Construction Corps to assist this region with its economic development while also ensuring the corps safeguarded its social stability and border security. The situation is different today, and we need to look for new ways to develop all regions, particularly the western region, under the conditions of developing a socialist market economy. </t>
  </si>
  <si>
    <t>Refers back to a Mao strategy but says it is no longer feasible</t>
  </si>
  <si>
    <t>CMC</t>
  </si>
  <si>
    <t xml:space="preserve">Historic changes are taking place in the composition of the army’s high-level leadership. Top-level leading cadres of the army’s greater military regions all entered the army after the founding of the People’s Republic and many members of the CMC began their careers in the 1950s and 60s. The Party and the people placed us in this elevated position, and we must successfully pass on the relay baton we received from the elder genera- tion of revolutionaries to the next generation and carry forward the work of modernizing the army. </t>
  </si>
  <si>
    <t>Changing of the guard</t>
  </si>
  <si>
    <t>Second, we need to safeguard the unity of the CMC as a collective. Chairman Mao and Comrade Deng Xiaoping both had many important things to say on maintaining unity. At present, the CMC is united; its mem- bers support each other, and work well together. Nevertheless, I need to stress this issue again because of its utmost importance. By unity, we mean unity grounded on the implementation of the Party’s basic theory, line and platform. This is the only kind of unity that is lasting. All comrades must safeguard the unity of the CMC as a collective with the same care as they cherish their own eyes.</t>
  </si>
  <si>
    <t>Mao and Deng supproting Unity in the CMC</t>
  </si>
  <si>
    <t>page 471</t>
  </si>
  <si>
    <t>Collective Leadership</t>
  </si>
  <si>
    <t>A discussion of the unity of collective leadership naturally raises the issue of how to view the leadership core. Leading such a large Party, ruling such a large country and building such a large army requires a united and unified leadership core. This is a law of history. Comrade Deng Xiaoping said, “A collective leadership must have a core; without a core, no leader-ship can be strong enough.”'° Safeguarding the core means safeguarding the fundamental interests of the Party and the people; it does not mean giving an individual a position of prominence. I have always stressed the need to properly handle the relationship between the individual and the collective, and that in doing our work we need to rely on everyone’s wis- dom, strong unity and collective leadership. The core is formed through struggle, and it needs to play its role through collective leadership. The core is maintained by effectively safeguarding and implementing the Party’s line, principles and policies.</t>
  </si>
  <si>
    <t>Describes Core as principles as opposed to person</t>
  </si>
  <si>
    <t xml:space="preserve">If we adhere to these practices, we can better seek common ground on major issues while reserving differences on matters of second- ary importance, unite everyone’s will and wisdom, and effectively prevent liberalism and inappropriate relations. Historical experience tells us that unjust personnel decisions, the “mountain-stronghold mentality,” sectarian- ism and factionalism are extremely harmful, and are the source of many problems affecting unity. During the war years, mountain strongholds emerged in the army because the situation was complex and it was difficult to transfer cadres from one position to another. Chairman Mao and Com- rade Deng Xiaoping both discussed this problem. The situation today is completely different. The army is a unified whole, and cadres are frequently transferred from one position to another; therefore, cadres can no longer be identified by the mountain stronghold they belong to. </t>
  </si>
  <si>
    <t>Warns against a factional mentality and references the war and Mao and Deng</t>
  </si>
  <si>
    <t>If we act con- servatively we will fall behind, and if we fall behind we will come under at- tack. Through the long course of revolutionary struggle, our army formed a set of fine traditions, which are enormously valuable, and these basic elements must never be abandoned. Nevertheless, if we ignore the devel- oping situation and the changing historical conditions, and just do things the way they have always been done, not only will it be impossible to move forward, but we will not even maintain our present position.</t>
  </si>
  <si>
    <t>Fine traditions but must still innovate to keep up</t>
  </si>
  <si>
    <t>SPEECH AT THE CEREMONY OF THE TRANSFER OF GOVERNMENT OF MACAO HELD BY THE CHINESE AND PORTUGUESE GOVERNMENTS</t>
  </si>
  <si>
    <t>Macao</t>
  </si>
  <si>
    <t>China (Macao)</t>
  </si>
  <si>
    <t>From this moment on, the friendship between the peoples of China and Portugal and the friendly cooperation between our two countries will develop from a new starting point. Our two sides have conformed to the trend of the times and realized the smooth transition and transfer of Macao through our common efforts. I wish to sincerely thank all those who have contributed to the resolution of the Macao question and people across the world who have shown interest in and supported its return.</t>
  </si>
  <si>
    <t>Our Macao compatriots have a glorious tradition of patriotism, and they have always been related by blood and had a mutual affinity with the people of the rest of the motherland. It is our firm belief that, with the support of the central government and people of all our ethnic groups, the government of the MSAR and our Macao compatriots will successfully manage, build and develop Macao. After its return to the embrace of the motherland, Macao will surely have an even brighter future.</t>
  </si>
  <si>
    <t>Patriotism and affinity of Macao and Chinese people</t>
  </si>
  <si>
    <t>SPEECH AT THE MEETING TO CELEBRATE THE ESTABLISHMENT OF THE MACAO SPECIAL ADMINISTRATIVE REGION OF THE PEOPLE’S REPUBLIC OF CHINA</t>
  </si>
  <si>
    <t>Today is a day of nationwide celebration for our Macao compatriots and the people of all China’s ethnic groups. The Chinese and Portuguese governments have just held the ceremony of the transfer of govern- ment of Macao, at which the Chinese government solemnly declared the resumption of its exercise of sovereignty over Macao and the official establishment of the MSAR of the People’s Republic of China. This signifies that henceforth our Macao compatriots have truly become the masters of this land and that Macao has entered a brand-new era in its development. This great event of the Chinese nation will shine forever in the annals of history.</t>
  </si>
  <si>
    <t>Celebrates Transfer of Macao</t>
  </si>
  <si>
    <t xml:space="preserve">Macao has been Chinese territory since ancient times. The Chinese people have carried out an unyielding struggle for the return of this sacred parcel of the motherland. Although Macao has been separated from the motherland for a long time, the bonds of flesh and blood and national in- terests have always bound our compatriots in Macao closely with the peo- ple of the motherland. The increasingly prosperous socialist motherland has been the fundamental force behind the epochal change in Macao’s sta- tus. </t>
  </si>
  <si>
    <t>Macao as Chinese</t>
  </si>
  <si>
    <t>The return of Macao is also a great victory in the cause of world peace and justice. It proves once again that this historic trend of human progress cannot be blocked by any force on earth.</t>
  </si>
  <si>
    <t>Return of Macao conforms to the trend of the times</t>
  </si>
  <si>
    <t>Our Macao compatriots have played an important role both in the struggle of the Chinese people for national liberation and in the mother- land’s modernization drive. They have actively participated in all the tasks of the transitional period and made valuable contributions to Macao’s smooth return. We firmly believe that they will continue to carry forward their glorious traditions of loving the country and loving Macao, in order to make new and even greater contributions to maintaining long-term sta- bility and development of Macao, and in order to safeguard the fundamen- tal interests of the country and the nation.</t>
  </si>
  <si>
    <t>Macao support fo China</t>
  </si>
  <si>
    <t>page 480</t>
  </si>
  <si>
    <t xml:space="preserve">The great motherland will forever be a staunch supporter of Macao. Since the founding of New China, the people on the mainland have always shown interest in and supported the stability and development of Macao, and the ties between Macao and the mainland have increasingly grown closer. </t>
  </si>
  <si>
    <t>PRC supported Macao</t>
  </si>
  <si>
    <t>The world of tomorrow should be one of lasting peace, and achieve common development and universal prosperity of all countries. The Chinese people are ready to make unremitting efforts with the people of all countries to create a better future for the world.</t>
  </si>
  <si>
    <t>RAISE THE SCIENTIFIC LEVEL OF THE WHOLE NATION’</t>
  </si>
  <si>
    <t>The course of human civilization spans at least 6,000 years. All the na- tions on earth have together created a magnificent human civilization. Chi- nese civilization, together with the ancient civilizations of Egypt, Babylon, India and Greece, are the cradles of human civilization</t>
  </si>
  <si>
    <t>One of four founding civilization</t>
  </si>
  <si>
    <t>page 482</t>
  </si>
  <si>
    <t>China history</t>
  </si>
  <si>
    <t>Before the 15th century, Eastern civilization, epitomized by Chinese civilization, was far more advanced than Western civilization. For over 14 centuries, from the Han Dynasty to the early Ming Dynasty, China’s science and technology were among the most advanced in the world. During that period, the Chinese nation contributed a considerable number of impor- tant inventions that affected the progress of world civilization.</t>
  </si>
  <si>
    <t>China as most advanced up to 15th century</t>
  </si>
  <si>
    <t>Afterwards, China gradually fell behind. Why is this? In the modern era, beginning with Lin Zexu,’ many people with high ideals continually raised and pondered this historical issue, but none found the right answer. Chinese Communists, with comrades Mao Zedong and Deng Xiaoping as their representatives, provided the only correct answer: China fell behind because of its outdated productive forces and social and political decay. China’s bullying and humiliation at the hands of Western powers exac- erbated its economic backwardness and national decline. Backwardness leaves a country vulnerable to attack.</t>
  </si>
  <si>
    <t>China decays because of outmoded productive forces according to Mao and Deng</t>
  </si>
  <si>
    <t>China therefore needed to carry out a revolution in order to fundamentally change the old relations of produc- tion and the political superstructure, thereby opening the way to liberate and develop the productive forces. As a result, more than 80 years ago Dr. Sun Yat-sen led the Revolution of 1911, and 50 years ago the CPC led the new-democratic revolution and the subsequent socialist revolution to victory. These revolutions and the socialist reforms currently being imple- mented were designed to liberate and develop the productive forces.</t>
  </si>
  <si>
    <t>China Revolution</t>
  </si>
  <si>
    <t>Sun to Mao to Deng</t>
  </si>
  <si>
    <t>We should use this knowledge of the truth to make an in-depth review of the experiences gained from developing science and technology in the past, and to better advance China’s scientific and technological programs. Although ancient China had glorious achievements in science and technology, there were still deficiencies. This is principally because the country lacked the tradition of experimental science and a complete system of scientific disciplines, did not give science and technology their rightful position in society, and worse still, did not have the driving force or mechanisms to promote the develop- ment of the productive forces through science and technology. This may be one reason why modern science and technology were first developed in post-Renaissance Europe instead of China. Moreover, even though China made great and rich cultural achievements and developed fine cultural traditions throughout its history, the comparative lack of scientific spirit throughout society was a drawback. It is the social responsibility of Chi- nese people today to break new ground for the future by reviewing the past and carry forward our fine cultural traditions of the past while making up for past deficiencies.</t>
  </si>
  <si>
    <t>Scientific Progress</t>
  </si>
  <si>
    <t>China had great culture and some great achivements but lacked culture of scientific experimentation</t>
  </si>
  <si>
    <t>page 483</t>
  </si>
  <si>
    <t>NEW YEAR’S GREETINGS FOR 2000"</t>
  </si>
  <si>
    <t>Great changes have occurred in the course of human history over the last millennium. Ancient human civilizations developed into modern civi- lizations. Feudal societies became capitalist, and in some countries a com- pletely new socialist system emerged. Human economic activities entered the industrial age and are now entering a new era characterized by the rapid development of new- and high-technology industries. Humankind created vast material and intellectual wealth, incomparably greater than that of pre- vious millennia. Our ability to understand and transform the world enabled us to escape one realm of necessity after another in a constant leap toward the realm of freedom.</t>
  </si>
  <si>
    <t>Development of History</t>
  </si>
  <si>
    <t>Basic framework of Feudal to Capitalist to Socialist</t>
  </si>
  <si>
    <t>page 485</t>
  </si>
  <si>
    <t>Over the past millennium, the achievements of human civilization were made amidst social changes and scientific and technological progress achieved by weeding through the old to bring forth the new. The Renais- sance broke the dark reign of theology in Europe during the Middle Ages. The mighty powers of peace and justice defeated overlords who rode ram- pant over the world, and won victory in the unjust wars they launched. The movement for national liberation that surged during this century brought an end to the centuries-old colonial system. Outstanding creations by people around the globe and extensive exchanges between them converged to form a mighty force to push history forward. The desire for peace and development has become the trend of the times in the world today.</t>
  </si>
  <si>
    <t>World History Trend of the times</t>
  </si>
  <si>
    <t>page 485-486</t>
  </si>
  <si>
    <t>Before the present millennium began, China was famous throughout the world for its glorious civilization of several thousand years, and it maintained a leading position in the world until the 15th century.</t>
  </si>
  <si>
    <t>Great until 15th Century</t>
  </si>
  <si>
    <t>page 486</t>
  </si>
  <si>
    <t>After this time, due to the slow growth of its productive forces and to its social and political decay, China gradually fell behind. As a result, by modern times it had declined into a miserable semi-colonial and semi-feudal society that was bullied and humiliated by world powers.</t>
  </si>
  <si>
    <t>Nevertheless, the Chinese people did not yield. Instead they advanced in wave upon wave and waged an extremely hard and bitter struggle. The CPC, represented by Comrade Mao Zedong, combined the basic tenets of Marxism with the concrete realities of China, and following a great revolution, led the Chinese people in finally establishing New China in the middle of this century. After this, China entered a new era of building socialism. Now, the Chinese people are taking giant strides toward modernization along the path of reform and opening up pioneered by Comrade Deng Xiaoping.</t>
  </si>
  <si>
    <t>China saved by Mao and Deng applying Marxism with Chinese characteristics</t>
  </si>
  <si>
    <t>Eventually, progress overcomes backwardness, science overcomes ignorance and justice prevails over evil. These are scientific truths that his- tory has made clear time and time again. The noble cause of world peace and development cannot be deterred.</t>
  </si>
  <si>
    <t>We hope that in the future, all countries and ethnic groups can co- exist in peace and harmony and cooperate with each other in a friendly manner to achieve common development. We hope that they can create a just and equitable new international political and economic order and achieve lasting peace and universal prosperity so that the people of all countries can build and enjoy a happy life according to their own desires. The world is moving toward multipolarity, which is an inevitable trend in historical development and also the common will of all peoples in all countries across the world. The Chinese people are ready to work hard with the people of other countries to oppose hegemonism and power politics, impel the process of multipolarization and create an even bright- er future for the world.</t>
  </si>
  <si>
    <t>TO RUN THE COUNTRY WELL WE MUST FIRST RUN THE PARTY WELL AND TO RUN THE PARTY WELL WE MUST RUN IT STRICTLY</t>
  </si>
  <si>
    <t xml:space="preserve">Meanwhile, other leading cadres still have not learned the correct lessons from history, and confuse running the Party strictly with “Left” practices. They think “strict” means “Left.” They do not criticize and combat wrong- doing. Others are extremely bureaucratic. They act like lords and masters, totally ignoring the masses, and fill their bellies all day without ever doing anything. </t>
  </si>
  <si>
    <t>Wrongly associate strictness with Left deviations i.e. cultural revolution</t>
  </si>
  <si>
    <t>This is the basic reason the Central Committee has repeatedly emphasized that leading cadres need to stress study, politics and integrity; be dignified, self-critical, self-cautioning and self-motivated; and work hard to improve themselves. “When things decay, vermin thrive.”° It is impera- tive that leading cadres at all levels fully understand this life philosophy in order to strengthen their consciousness of Party spirit more purposefully. Leading cadres face many temptations and tests in the new historical cir- cumstances; therefore, they must regularly clear the dirt from their minds, be very much on the alert and never lose vigilance.</t>
  </si>
  <si>
    <t>Party Spirit</t>
  </si>
  <si>
    <t>Cf. Su Shi (1037-1101), Northern Song Dynasty, “On Xiang Yu and Fan Zeng.” The original text reads, “When things decay, vermin thrive. When men become suspicious, slander spreads.”</t>
  </si>
  <si>
    <t>Suffering</t>
  </si>
  <si>
    <t>Regardless of whether it is a period of revolution, construction or reform, leading cadres must adhere to the principle of enduring hardship first and enjoying comforts later. They must correctly understand and implement the Party’s policy of bringing prosperity to the people, and do everything they can to help the masses, especially those in impoverished areas, pros- per. Leading cadres should take the lead in bearing hardships, be willing to dedicate themselves and possess the spirit of being “the first to worry about the world’s troubles and the last to enjoy its pleasures.”” We need to repeatedly talk with leading cadres at all levels about these principles and requirements. If leading cadres hold higher ideals, have a genuinely firm ideological line of defense, and conscientiously act in accordance with the Party’s principles and requirements, then many problems can be avoided.</t>
  </si>
  <si>
    <t xml:space="preserve">Here I would also like to emphasize the need for leading cadres to do a good job supervising their spouses and children. An ancient Chinese maxim states, “Cultivate the moral self, regulate the family, maintain the state rightly and make all peaceful.” If you cannot supervise your own families, how can you expect to successfully run the Party and the coun- try? </t>
  </si>
  <si>
    <t>Family Behavior</t>
  </si>
  <si>
    <t>“The Great Learning,” Book of Rites. The original text reads, “Their persons being cultivated, their families were regulated. Their families being regulated, their states were rightly governed. Their states being rightly governed, the whole kingdom was made tranquil and happy.” Later, people shortened it to “Cultivate the moral self, regulate the family, maintain the state rightly and make all peaceful.”</t>
  </si>
  <si>
    <t>The power of leading comrades is granted to them by the people, and they must use this power only in the interest of the people. They must never use it as a means for obtaining per- sonal gain for themselves and their families. We are Communists. We must never permit the decadent nepotistic practices of the old feudal society under which anyone who rendered service to the emperor was rewarded with a title for his wife and official positions for his sons, or when a man attained the Dao, even his chickens and dogs ascended to heaven. Whether or not leading cadres can satisfy this requirement is a practical and serious test they must pass. The regulations forbidding leading cadres from taking advantage of the influence of their power and position to gain illegal benefits for their spouses and children are being reiterated at this plenary session of the Central Commission for Discipline Inspection. This is neces- sary and has strong practical significance. Leading cadres at all levels must observe these regulations strictly.</t>
  </si>
  <si>
    <t>Family advantages</t>
  </si>
  <si>
    <t>Illustrations using classical language for moral behavior</t>
  </si>
  <si>
    <t>Fame</t>
  </si>
  <si>
    <t>When we come to this world we are without fame and fortune, and we cannot take them with us when we die. We must always do more to benefit the country, society and the people. This is the fundamental expres- sion of the value of life. Yuan opera and the novel Dream of the Red Cham- ber both contain the words: “People are naked and without cares when they come into and leave this world,” so what kind of personal interests can we not give up? Countless poems, songs and prose throughout Chinese history advise people to strive to excel, not to seek fame and wealth, and not to shamelessly seek personal gain for the sake of unearned honors or petty profits. Laozi said, “There is no greater mistake than following desire; There is no greater disaster than forgetting contentment.”° I’m not say- ing that everyone should be disillusioned with this world; that is a negative attitude toward life. The philosophy of Communists is a philosophy of struggle, and we should tirelessly struggle for the interests of the Party, the state, the nation and the people.</t>
  </si>
  <si>
    <t>Uses Literary and philosophical references to avoiding pursuit of fame, Laotzu, 46</t>
  </si>
  <si>
    <t xml:space="preserve">Prosecuting prominent cases will also have a great deterrent effect. In the early 1950s, we resolutely handled the cases of Liu Qingshan and Zhang Zishan. This played an important role in warning Party members and cad- res about combating corruption, promoting incorruptibility, and guarding against degeneration after they entered the cities. We must severely punish cadres who dare to ignore the law and discipline, and who engage in ille- gal and criminal activities. </t>
  </si>
  <si>
    <t>Punishment</t>
  </si>
  <si>
    <t>mentions high profile prosectuions in the past</t>
  </si>
  <si>
    <t>page 497</t>
  </si>
  <si>
    <t>DEVELOP A STABLE, BALANCED AND STRONG PUBLIC FINANCE SYSTEM.</t>
  </si>
  <si>
    <t xml:space="preserve">First, while carrying out fiscal and taxation work, we not only need to consider economic matters, but also political and social ones. As Comrade Mao Zedong once pointed out, “The country’s budget is a major issue that reflects the entire country’s policy because it defines the scope and direc- tion of government activities.”’ Comrade Deng Xiaoping, while concur- rently serving as Vice Premier of the Government Administration Council and Minister of Finance in 1954, clearly pointed out that in our fiscal work we must take both financial resources and government policy into con- sideration and never simply consider the former while ignoring the latter. </t>
  </si>
  <si>
    <t>Mao and Deng on Budget</t>
  </si>
  <si>
    <t>Materialism</t>
  </si>
  <si>
    <t xml:space="preserve">In ancient times people said, “There is a prescription for generating wealth. There should be many people who produce it and few people who consume it. People should produce enthusiastically but consume economically. In this way, there will always be enough wealth.” In other words, there will be enough wealth only if there are more people engaged in production and less living off government funds, and only if the people planning production are industrious as well as frugal with the wealth of the people. </t>
  </si>
  <si>
    <t>Production vs consumption</t>
  </si>
  <si>
    <t>page 505</t>
  </si>
  <si>
    <t xml:space="preserve">As Marx stated in his Critique of the Gotha Program, in the new society it will be necessary to use a portion of the total social product to replace the means of production used up, to cover the additional proportion for expansion of production, to ensure funding for the general costs of administration and for the common satis- faction of needs, such as schools and health services, to establish reserve or insurance funds to provide against accidents, disturbances caused by natural factors, etc., and to set up funds for those unable to work, etc. By the new society, Marx meant the communist society. Thus, Marx believed that even in the communist period, it will be necessary to use a portion of resources for the administration and development of society. </t>
  </si>
  <si>
    <t>Uses Marx on need to public expenditure to cover social requirements</t>
  </si>
  <si>
    <t>page 507</t>
  </si>
  <si>
    <t>Uses ancient idiom on need to maintain productive forces and minimize consumptive, “The Great Learning,” Book of Rites.</t>
  </si>
  <si>
    <t>SPEECH ON THE PARTICIPATION IN THE “THREE STRESSES” BY THE STANDING COMMITTEE OF THE CENTRAL COMMITTEB’S POLITICAL BUREAU’</t>
  </si>
  <si>
    <t>A review of our progress over the last decade reveals that the most fundamental factor responsible for the current favorable overall situation of the Party and the country is the fact that we have persistently taken Deng Xiaoping Theory as the Party and the country’s guide to action, and fully, correctly and energetically followed the line, principles and policies defined by Comrade Deng Xiaoping. Comrade Deng Xiao- ping was the chief architect of China’s socialist reform, opening up and modernization, and he pointed out the correct way forward for the Party and the country.</t>
  </si>
  <si>
    <t>Credits Deng's theory for improving China's position</t>
  </si>
  <si>
    <t>pages 518-519</t>
  </si>
  <si>
    <t>This is an extremely important guiding ideology. Rich countries can be overbearing, and backward countries are at their mercy. We must never forget this fundamental lesson from history. For a large country like China, with a population of over 1.2 billion, that still has outdated economic and cultural conditions and faces acute international competition, how to accel- erate and improve economic development will always be a major issue.</t>
  </si>
  <si>
    <t>Realist View</t>
  </si>
  <si>
    <t>Melian Dialogue</t>
  </si>
  <si>
    <t>page 523</t>
  </si>
  <si>
    <t>Reunification</t>
  </si>
  <si>
    <t xml:space="preserve">Total reunification of the country was the unfulfilled wish of Chair- man Mao, Comrade Deng Xiaoping and other revolutionaries of the older generation and is also the common wish and desire of all Chinese people. We did a great deal of fruitful work to reunify the motherland on the ba- sis of Comrade Deng Xiaoping’s scientific concept of “one country, two systems” and made significant progress. </t>
  </si>
  <si>
    <t>Mao and Deng dream of reunification and progress on that front</t>
  </si>
  <si>
    <t>page 533</t>
  </si>
  <si>
    <t xml:space="preserve">The main obstacle to resolving the Taiwan question is that some Amer- icans view Taiwan as their so-called “unsinkable aircraft carrier” based on global strategic considerations. These people are therefore unwilling to see Taiwan reunified with the mainland and do all they can to obstruct reuni- fication. This is the essence of their policy on Taiwan. Japan forcefully oc- cupied Taiwan for 50 years, and right-wing Japanese forces have always had the ambition to re-encroach Taiwan. We held military exercises to combat the secessionist forces advocating Taiwan independence and to restrain for- eign forces that wish to interfere. </t>
  </si>
  <si>
    <t>Taiwan history with US and Japan</t>
  </si>
  <si>
    <t>page 535</t>
  </si>
  <si>
    <t>The Party’s absolute leadership over the army is the eternal soul of the PLA. Chairman Mao stated, “Our principle is that the Party commands the gun, and the gun must never be allowed to command the Party.””” Comrade Deng Xiaoping also said, “The army must always place itself at the dis- posal of the CPC Central Committee and the Party. Only those who listen to the Party should be elected leaders of the army. The army must not do anything under its own banner.’ On the eve of the Fourteenth Congress, Comrade Deng Xiaoping wrote an important letter to the Political Bureau of the Central Committee in which he stressed that when selecting army leaders, the first consideration is whether or not candidates are politically fit, i.e. whether or not they are true Communists who listen to the Party.</t>
  </si>
  <si>
    <t>Party control of PLA as outlined by Mao and Deng</t>
  </si>
  <si>
    <t xml:space="preserve">We adhered to Comrade Deng Xiaoping’s basic judgment on the in- ternational situation, emphasizing that peace and development are still the two themes of the times and that, overall, the international situation is easing and it will be possible to avoid another world war for a relatively long time to come. We energetically worked to create a protracted peace- ful international environment and excellent neighboring environment for our country’s modernization. </t>
  </si>
  <si>
    <t>Trend of the times tied to Deng</t>
  </si>
  <si>
    <t>page 537</t>
  </si>
  <si>
    <t>In short, we have achieved a lot in our work over the last decade. These achievements could not have been made without the solid foundation laid by the older generation of proletarian revolutionaries such as Chairman Mao and Comrade Deng Xiaoping, the collective leadership of the Central Committee, and the hard work of the entire Party and the people of all our country’s ethnic groups. These achievements were hard won, and the expe- rience we gained is very valuable.</t>
  </si>
  <si>
    <t>Recent achivements built on foundation by Mao and Deng</t>
  </si>
  <si>
    <t>page 543</t>
  </si>
  <si>
    <t>To be frank, there are some people who are still having a “crisis of confi- dence” when it comes to the CPC. In the early period after liberation, the people of the country upheld the leadership of the CPC and believed in the socialist road. However, due to the subsequent occurrence of “Left” errors and the disaster caused by the Cultural Revolution, the masses had complaints and some people began to question communist ideals and the socialist road. A great number of conflicts have arisen among the people and in society in the course of deepening reform. If we fail to appropri- ately and promptly resolve them, bad people might use them to aggravate the situation, which could lead to new disturbances. High-level Party and state leaders and all Party comrades must never treat this issue lightly, and they must remain highly vigilant and further improve all of their work.</t>
  </si>
  <si>
    <t>Crisis of Cultural revolution on confidence in socialist system</t>
  </si>
  <si>
    <t>page 546</t>
  </si>
  <si>
    <t xml:space="preserve">First, we need to work hard to improve the Party’s ideology, organiza- tion and work style. Doing Party-building work well is the key to leading all the people of the country in overcoming all types of difficulties and risks on the road ahead and achieving our grand objectives. This is something both Chairman Mao and Comrade Deng Xiaoping consistently empha- sized, and it is a basic lesson that the Party has learned from leading the people through the long course of revolution, construction and reform. There are still many areas where Party building falls short of what our new situation and tasks require. </t>
  </si>
  <si>
    <t>Importance of Ideology</t>
  </si>
  <si>
    <t>page 547</t>
  </si>
  <si>
    <t>The relationship between quantity and quality is also present in the membership of the Party. A very large membership is bound to make supervision more difficult. Total Party membership was 4.49 million in 1949, accounting for 0.83% of China’s total population. By the end of 1998, Party membership had increased to more than 61 million, accounting for over 5% of the total population. Of course, a large number of new forces joining the Party is a good thing, but at the same time we must pay close attention to improving the education and supervision of Party members in order to continually raise their overall quality.</t>
  </si>
  <si>
    <t>Party membership</t>
  </si>
  <si>
    <t>Growth in party membership both in total and as representative of the population</t>
  </si>
  <si>
    <t>page 548</t>
  </si>
  <si>
    <t xml:space="preserve">Our Party is in an important period of large-scale replacement of old cadres with new ones, and we must seize the opportunity to train tens of thousands of young cadres in order to produce large numbers of young mid- and high-ranking leading cadres. In particular, we must work even harder to foster a group of statesmen who are loyal to Marxism, who ad- here to the path of socialism with Chinese characteristics and who can run the Party and the country in a way that ensures that the socialist cause founded by the older generation of proletarian revolutionaries is handed down from generation to generation, that China’s socialist modernization will achieve final success, and that the Party and the country enjoy lasting political stability. Comrade Deng Xiaoping was very concerned about this issue when he was still with us. He often talked about it and thought very deeply about it. History has now turned this task over to us. I have done a lot of thinking about this issue, and sometimes I cannot sleep soundly at night. It is immensely important to train and select a large number of people who have both moral integrity and professional competence to carry forward our cause. In nature there are unexpected storms, and in life there are unpredictable vicissitudes. The waves of the Yangtze River from behind drive on those before, and each new generation replaces the one before it. This is an objective law. To ensure that our socialist country never changes its nature, and that our Party and country always enjoy thriving development, we need to rely on institutions and the rule of law, but in the final analysis, we must rely on high-quality personnel who can pass all kinds of tests. </t>
  </si>
  <si>
    <t>Changing of the Guard</t>
  </si>
  <si>
    <t>Change of the guard from the revolutionary period and need to carry over their spirit</t>
  </si>
  <si>
    <t>page 549</t>
  </si>
  <si>
    <t>Leading cadres at all levels must clearly realize that improv- ing Party conduct and upholding incorruptibility have a direct bearing on the very survival of the Party, and they must never neglect this fact. At the same time, we should be aware that the existence of corruption is a long-term social and historical phenomenon present in many societies ancient and modern, Chinese and foreign. There is no way to wipe it out completely, but we must tirelessly combat and limit it as much as possible.</t>
  </si>
  <si>
    <t>Enduring nature of corruption in China and the world</t>
  </si>
  <si>
    <t>We already have a system of multiple forms of income distribution with primacy given to distribution according to work, and the phenomenon of egalitarianism with “everyone eating from the same big pot” has been greatly reduced. However, there are still some outstanding issues in this area that need to be solved as soon as possible. Resentment among cadres and the masses over this problem has now become quite intense. T</t>
  </si>
  <si>
    <t>Shifts in egalitarianism over the years</t>
  </si>
  <si>
    <t>page 554</t>
  </si>
  <si>
    <t>We need to lay out the facts and use good reasoning so people understand the nature of their errors in order to dispel their influence. It was on account of these considerations that I brought up the problems related to the rise of the Falungong and the crisis of confidence in the Party, and called for a thorough historical analysis of them in the context of the damage caused to the country by the Cultural Revolution as well as the changes that have taken place in our work and environment since the adoption of the reform and opening up policy.</t>
  </si>
  <si>
    <t>Cultural revolution</t>
  </si>
  <si>
    <t>Ties Falungong to loss of confidence after Cultural revolution</t>
  </si>
  <si>
    <t>page 558</t>
  </si>
  <si>
    <t>When addressing academic issues, we need to adhere to the principle of letting a hundred flowers bloom and a hundred schools of thought contend, discuss issues on an equal basis and learn from each other. For issues related to political principles and orientation, we must make our views clear and clearly differentiate between right and wrong.</t>
  </si>
  <si>
    <t>page 559</t>
  </si>
  <si>
    <t>govenring by law</t>
  </si>
  <si>
    <t>In developing a socialist market economy and building socialism with Chinese characteristics, we not only need to institute an appropriate social- ist legal system, but we must also create a society-wide system of socialist ideology and ethics. Many people throughout China’s history advocated the simultaneous use of ethics and the law, that is, a combination of ideologi- cal education and legal enforcement. Laws are rules imposed by others and morals are rules imposed on oneself. The level of governance of a society is closely related to the people’s ideological and moral standards. Confucius said, “Guide the people by law, subdue them by punishment; they may shun crime, but will be void of shame. Guide them by example, subdue them by courtesy; they will learn shame, and come to be good.””’ Govern- ing a country is a complex systems engineering project, and all factors must be taken into consideration in a multi-pronged approach.</t>
  </si>
  <si>
    <t>Using Confucius to justify using legal code among others in Chinese history</t>
  </si>
  <si>
    <t>page 560</t>
  </si>
  <si>
    <t xml:space="preserve">We must resolutely change the unhealthy practice of endless documents and innumerable meetings so that everyone can con- centrate their attention on, discuss and address important issues. This will go a long way toward preventing bureaucratism, formalism and routinism. This effort should begin with the central leadership leading the way. “The King of Chu preferred slender women, so all his concubines nearly starved themselves to death.”*’ </t>
  </si>
  <si>
    <t>King of Chu</t>
  </si>
  <si>
    <t>Recalls ancient philosophy history for behavior on avoiding endless paperwork and creating unhealthy routines. Chapter 24 of the Book of the Later Han, “Biography of Ma Yuan.” The original text reads, “The King of Wu admired swordsmen, so many men in his state scarred themselves. The King of Chu pre- ferred slender women, so many of his concubines nearly starved themselves to death.”</t>
  </si>
  <si>
    <t>We can never consider personal gain or loss in our work. Coundess martyrs gave their precious lives for the birth of New China. Compared with their willingness to sacrifice their lives, what kind of personal inter- ests can we not give up? I often quote from “Climb the Ramparts of the Stone City” set to the tune of Nian Nu Jiao by the Yuan Dynasty poet Sadul, “Our days were filled with drinking and revelry, / And suddenly our lives were spent. / The Qinhuai River, a silent witness to millennia of human regrets / Is tonight bathed in bright moonlight.” We are Commu- nist Party members and high-ranking Party cadres; therefore, we should have an even better understanding of the objective laws of nature and society and unselfishly do everything for the public good. The Party and people will pass fair judgment on us.</t>
  </si>
  <si>
    <t>Good behavior</t>
  </si>
  <si>
    <t>Focus on improving lives then passing frivolities</t>
  </si>
  <si>
    <t>page 570</t>
  </si>
  <si>
    <t>The most important criterion in judging everything we do and say at any time and under any circumstances should be whether or not our words and deeds accord with the fundamental interests of the overwhelm- ing majority of the people. This must become our fundamental principle in looking at and handling issues. As Chairman Mao once said, “[T]he masses are the real heroes, while we ourselves are often childish and ignorant, and without this understanding it is impossible to acquire even the most rudi- mentary knowledge.””’ We must become adept at learning from the masses and from praxis, and find the impetus to carry us forward and make the right decisions based on the great praxes of the masses. We must always bear in mind that the people are the driving force behind history and that the masses are the true heroes. Historical materialism has never denied the important role of leaders in the course of history. However, leaders can only play this role well if they closely rely on the people, faithfully reflect their will and aspirations, and consciously throw themselves into the great praxis of the people creating history.</t>
  </si>
  <si>
    <t>Uses Mao on power of people to drive history</t>
  </si>
  <si>
    <t>Since the begin- ning of China’s modern history, many people with lofty ideals have waged a heroic and moving struggle to achieve the great goal of rejuvenating the Chinese nation. Our Party led the people in establishing and developing New China and opened up bright prospects for the development of the Chinese nation through reform. The historic mission of our generation is to comprehensively uphold, develop and improve the socialist system on the foundation laid for us by Chairman Mao and Comrade Deng Xiaoping, continue to carry forward China’s socialist cause, and pass it on to the next generation on an even better foundation and at a new and even higher lev- el.</t>
  </si>
  <si>
    <t>Carry of legacy of Mao and Deng</t>
  </si>
  <si>
    <t xml:space="preserve">In April 1945, Chairman Mao stated in the political report of the Sev- enth National Party Congress, “Conscientious practice of self-criticism is still another hallmark distinguishing our Party from all other political parties. As we say, dust will accumulate if a room is not cleaned regularly, our faces will get dirty if they are not washed regularly. Our comrades’ minds and our Party’s work may also collect dust, and also need sweeping and washing. The proverb ‘Running water is never stale and a door-hinge is never worm-eaten’ means that constant motion prevents the inroads of germs and other organisms. To check up regularly on our work and in the process develop a democratic style of work, to fear neither criticism nor self-criticism, and to apply such good popular Chinese maxims as ‘Say all you know and say it without reserve,’ ‘Blame not the speaker but be warned by his words’ and ‘Correct mistakes if you have committed them and guard against them if you have not’ - this is the only effective way to prevent all kinds of political dust and germs from contaminating the minds of our comrades and the body of our Party.”” </t>
  </si>
  <si>
    <t>Self Criticism by Mao who uses ancient</t>
  </si>
  <si>
    <t>CORRECTLY GUIDE THE HEALTHY GROWTH OF YOUNG PEOPL</t>
  </si>
  <si>
    <t>Literarcy</t>
  </si>
  <si>
    <t>Since the founding of New China, the Party and government have at- tached great importance to and spent a great deal of energy on developing people’s education. The country’s education system has developed con- siderably and trained large numbers of outstanding personnel for socialist construction. Before liberation, our country had a population of more than 400 million, of whom 80% were illiterate and only a small number were educated. Now, the national population has already reached 1.25 billion, and there are 240 million students receiving a school education. This is an amazing achievement.</t>
  </si>
  <si>
    <t>Tracks literarcy improvement since PRC founding</t>
  </si>
  <si>
    <t>Study Habits</t>
  </si>
  <si>
    <t xml:space="preserve">It is correct for schools and families to require and encourage young people to study diligently. Without the rigors of studying and training it 1s difficult for young people to mature. However, correct guidance and teach- ing methods are required. There are stories from ancient China of people who engaged in painstaking forms of study, such as Su Qin stabbing his thigh with a needle, Sun Jing hanging himself from a ceiling beam by his own hair in order to stay awake, Kuang Heng making a hole in the wall so he could read by the light shining in from his neighbor’s room, Sun Kang using the white glare from snow to study, Che Yin studying by the light of fireflies, and Gu Huan burning rice husks in order to read at night. These examples are used mainly to encourage young people to study hard and get ahead. But if the methods used are incorrect or inappropriate, then the results can be counterproductive. In this respect there are many lessons to be learned. </t>
  </si>
  <si>
    <t>Several examples of behavior not to emulate</t>
  </si>
  <si>
    <t>pages 580-581</t>
  </si>
  <si>
    <t>Moreover, going to college is not the only way to acquire professional skills. People with all kinds of skills are needed in society. There are outstanding people in every walk of life. In feudal times, there were many sayings extolling scholarship: “the worth of other pursuits is small, and the study of books excels them all,” “the happiest moments in one life are one’s wedding night and when one passes the imperial exami- nations,” and “studying hard will be rewarded with a golden mansion and a beautiful wife.” These sayings contain the dregs of feudal thinking and reflect the economic and social backwardness of those times. People today should not think that way. In the 21st century, our country needs to devel- op knowledge and labor intensive industries.</t>
  </si>
  <si>
    <t>Uses examples of value in education from the past as a negative and no longer valid</t>
  </si>
  <si>
    <t>HOW OUR PARTY IS TO ATTAIN THE “THREE REPRESENTS” UNDER THE NEW HISTORICAL CONDITIONS*</t>
  </si>
  <si>
    <t>Three Represents</t>
  </si>
  <si>
    <t>To run China well, the key lies with our Party, that is, the soundness of the Party’s ideology, its style of work, its organiza¬ tion and discipline, its fighting capability, and its leadership level. This was what Chairman Mao and Comrade Deng Xiaoping always emphasized during their lifetime; this is also a basic expe¬ rience our Party has gained from long years of practice in leading the people in revolution, construction and reform. Whether or not we can meet the requirements of the new situation and new tasks and build our Party into one that is more compact in or¬ ganization, more uniform in action, more solid in unity and more vigorous in vitality, has an important bearing on the prosperity of the cause of the Party and the people and the long-term stability and peace of the state.</t>
  </si>
  <si>
    <t>Mao and Deng reference to how to run China well</t>
  </si>
  <si>
    <t xml:space="preserve">In the 20th century, our Party united with and led the people of all ethnic groups in China in a great, protracted struggle for national independence, emancipation of the masses, prosperity of the country and happiness of the people. A summary of the Party’s 70-odd years of history invariably leads to the important conclusion that the reason why our Party has won the support of the people is because, during the historical periods of revolution, construction and reform, our Party has always represented the requirements of the development of China’s advanced productive forces, the orientation of the development of China’s advanced culture, and the fundamental interests of the broadest masses of the Chinese people, and because our Party has fought tirelessly for the realization of the fundamental interests of the state and the people by adopting correct lines, principles and policies. </t>
  </si>
  <si>
    <t>Lays out three represents and claims party history has always showed that it has motivated and led to support</t>
  </si>
  <si>
    <t xml:space="preserve">The test chal¬ lenging leading cadres in the current peaceful period is different from that in the years of war, but such a test is multi-faceted, and not to be taken lightly. </t>
  </si>
  <si>
    <t>Test for cadres</t>
  </si>
  <si>
    <t>New test for cadres to avoid corruption compared to the war years</t>
  </si>
  <si>
    <t>THE “THREE REPRESENTS” ARE THE FOUNDATION FOR BUILDING THE PARTY, THE CORNERSTONE FOR ITS EXERCISE OF STATE POWER AND A SOURCE OF ITS STRENGTH*</t>
  </si>
  <si>
    <t>Party Building</t>
  </si>
  <si>
    <t>Confronted with a complex situation in the wake of the “cultural revolution,” Comrade Deng Xiaoping guided our Party in fully confirming Chairman Mao’s historic merits while firmly correct¬ ing the mistake of “taking class struggle as the key link,” set the new policy of reform and opening to the outside world, and launched the modernization drive, thereby setting our Party and our country on a new road of development in big strides. In light of China’s reality of reform and development, Comrade Deng Xiaoping raised many ideas that are of pioneering significance for the causes of our Party and our country.</t>
  </si>
  <si>
    <t>Deng fixing mistakes of Cultural revolution</t>
  </si>
  <si>
    <t>page 28</t>
  </si>
  <si>
    <t>Among other things, he pointed out that our country is still in the primary stage of so¬ cialism and it takes the arduous and unremitting efforts of several, a dozen or even several dozen generations to consolidate and develop the socialist system; that it is necessary to introduce the contracted responsibility system linking remuneration to output in the rural areas; that some people and some localities should be allowed to get rich first, so that the localities that have developed first can provide an impetus to the localities that are trailing be¬ hind until common prosperity is achieved; and that both planning and market are economic means and whether there should be more central planning or market does not amount to an essential difference between socialism and capitalism.</t>
  </si>
  <si>
    <t>Dwelling on the situation in which capitalism had developed to the point where joint-stock companies and trusts had emerged in “A Critique of the Draft Social-Democratic Programme of 1891,” Frederick Engels as¬ serts that capitalist production by joint-stock companies is no longer private production but production on behalf of many associated people. “And when we pass on from joint-stock com¬ panies to trusts, which dominate and monopolize whole branches of industry, this puts an end not only to private production but also to planlessness.” In the “Preface to A'.Contribution to the Cri¬ tique of Political Economy,” Karl Marx says that a social order never perishes before all the productive forces for which it is broadly sufficient have been developed, and new superior relations of production never replace older ones before the material condi¬ tions for their existence have matured within the womb of the old society.</t>
  </si>
  <si>
    <t>pages 28-29</t>
  </si>
  <si>
    <t xml:space="preserve"> However, Lenin broke through this prediction by pointing out that due to the norm of uneven political and economic development of capitalism, socialism can first emerge triumphant in one or several countries on a weak link of capital¬ ism. As a result, the October Revolution under his leadership was a success. </t>
  </si>
  <si>
    <t>Lenin October revolution</t>
  </si>
  <si>
    <t>page 29</t>
  </si>
  <si>
    <t>Fall of Soviet Union</t>
  </si>
  <si>
    <t>But why is it that after more than 70 years of socialist development, the drastic tragedy could happen in the Soviet Union that led to its disintegration and downfall? The reasons and lessons behind this call for profound and comprehensive summary. A good summary of it can bring new development to Marxism-Leninism.</t>
  </si>
  <si>
    <t>Questions why Soviet Union collapsed</t>
  </si>
  <si>
    <t xml:space="preserve">The Marxist-Leninist theory can never sit at a standstill; once it becomes static it will become lifeless dogma. Without developing Marxism-Leninism and Mao Zedong Thought, there would be no new policy of reform and opening- up, still less the charting of a new road of building socialism with Chinese characteristics. In building socialism the Chinese way, we do not have written answers to many of the questions involved, and we have to seek answers from dissecting and summing up new situations and new practices by applying the basic Marxist principles. </t>
  </si>
  <si>
    <t>Mao contributing to applying Marxism to China's conditions</t>
  </si>
  <si>
    <t xml:space="preserve">It is hard for cadres to mature in an environment where vulgarity prevails. In his work, Discourse on Calumny , Han Yu (768-824) of the Tang Dy¬ nasty says, “The scholar-official of yore was strict with himself in every way possible, but tolerant of and magnanimous toward others. Because he was strict with himself in every way possible, he never slackened his efforts; and because he was tolerant of and magnanimous toward others, people loved to perform good deeds.” That is to say, a leader should be strict with himself and set a good example in the first place, and he should also refrain from blaming others whenever something goes wrong. </t>
  </si>
  <si>
    <t>Discipline</t>
  </si>
  <si>
    <t>Uses a historical ancedote to exemplify strictness for self but magnamity for others</t>
  </si>
  <si>
    <t>page 33</t>
  </si>
  <si>
    <t>Since the founding of New China, central and west China and the old industrial bases in northeast China have contributed tremendously to the construction of the country. For this reason they deserve support to speed up local development. To develop the western regions in a big way and speed up economic growth in central and west China is a major strategic decision the Party Central Committee has arrived at by taking into consideration the entire picture of China’s socio-economic development in the 21st century. Comrades in the coastal regions must fully understand the major significance of this strategy and be active in helping central and west China speed up growth.</t>
  </si>
  <si>
    <t>Western regions</t>
  </si>
  <si>
    <t>Cites contributions during revolutionary period as reasons to support development of old base areas</t>
  </si>
  <si>
    <t>page 35</t>
  </si>
  <si>
    <t xml:space="preserve">We can get nowhere if we fail to make thorough investigations of the actual situation or if we are given to making decisions and directing our work by relying on half-baked knowledge and past experience or by taking things for granted. Chairman Mao said, “Where do correct ideas come from? Do they drop from the skies? No. Are they innate in the mind? No. They come from social practice, and from it alone.” In reform and development, the practice of Party members and cadres in their vast numbers is rich and varied and vibrant with vitality To fulfil the requirements of the “Three Represents,” our Party must be able to really grasp the practice of the Party mem¬ bers and cadres and provide leadership to them in their practice and always march in the vanguard of socio-economic develop¬ ment in China. </t>
  </si>
  <si>
    <t>Quotes from Mao to stress need for study</t>
  </si>
  <si>
    <t>STRENGTHEN THE TRAINING OF YOUNG AND MIDDLE-AGED LEADING CADRES TO MEET THE NEEDS OF THE NEW CENTURY*</t>
  </si>
  <si>
    <t xml:space="preserve">Constandy training young and middle-aged leading cadres has always been a strategic task. Comrades Mao Zedong and Deng Xiaoping had rated this task upon a high plane of understanding, regarding it as bearing on the prospects and development of the Party cause and how to safeguard the red state power achieved by hundreds of thousands of martyrs at the cost of their lives. </t>
  </si>
  <si>
    <t>Mao and Deng on importance of training new cadres</t>
  </si>
  <si>
    <t>pages 38-39</t>
  </si>
  <si>
    <t>In 1938, Comrade Mao Zedong pointed out: “The Chinese Communist Party is a party leading a big nation of several hun¬ dred million people to wage great revolutionary struggles. Without most leading cadres having both ability and political integrity, it will impossible to fulfill such historical tasks.” He added, “Cadres are a decisive factors, once the political line is determined. There¬ fore, it is our fighting task to train large numbers of new cadres in a planned way.” Today, our Party is holding power in a nation with a population of 1.26 billion. Without a large group of lead¬ ing cadres having both ability and political integrity, it would be absolutely impossible to lead the people of all ethnic groups in China to push forward the arduous modernization drive under a complicated international and domestic situation.</t>
  </si>
  <si>
    <t>Importance of cadres using Mao</t>
  </si>
  <si>
    <t>pages 42-43</t>
  </si>
  <si>
    <t>History and reality have proved that whether a political party and a state can train excellent leaders has a great bearing on the ups and downs of the party and the state to a great extent. The key to whether China’s socialist cause can be consolidated and developed, and whether China can remain al¬ ways powerful and prosperous in the midst of acute international competition in the future, lies in whether our Party can constantly train a large group of high-caliber leaders.</t>
  </si>
  <si>
    <t>Party leaders</t>
  </si>
  <si>
    <t>Training leaders leads to strong states</t>
  </si>
  <si>
    <t>Mao Deng and Jiang</t>
  </si>
  <si>
    <t>I feel that if we are to adhere to the theories and series of the important thoughts of Comrades Mao Zedong and Deng Xiaoping on Party building, the most important thing, in the final analysis, is to adhere to the “Three Represents” in ideology and in action. This is the foundation for building the Party, the cornerstone for its exercise of state power and a source of its strength.</t>
  </si>
  <si>
    <t>Places three represents next to Mao and Deng</t>
  </si>
  <si>
    <t>page 44</t>
  </si>
  <si>
    <t xml:space="preserve">I hope that all Party members, especially senior cadres, will, in line with the requirements of the “Three Represents,” review conscientiously the history of struggle of our Party, conscien¬ tiously think over the positive and negative historical experiences of our Party in the course of long practice, especially the basic experiences of our Party in withstanding all kinds of tests and trials at home and abroad since the initiation of the reform and opening-up. We should think about how to solve the problems existing in our Party and how the Party can lead the people to fulfill the development tasks of the new century. </t>
  </si>
  <si>
    <t>Party Memory</t>
  </si>
  <si>
    <t>Importance of studying past structures</t>
  </si>
  <si>
    <t>Fall of Qing</t>
  </si>
  <si>
    <t xml:space="preserve">In history, there have been many people who, disregarding the development trends in the world, had stood still and refused to make progress, and got enmeshed in a web of their own spinning, which led to the de¬ cline and fall of the state and nation. For instance, the Qing Dynasty lasted for 268 years—from 1644 to 1911. The dynasty witnessed a period of great prosperity from 1661 to 1796, his¬ torically known as the “Golden Period of Emperors Kangxi and Qianlong.” During this period, especially in the last year of the reign of Emperor Qianlong, China’s economic level led the world, and its population accounted for one third of the world’s total. The country enjoyed a favorable balance of foreign trade for a long period. But also during this period, the industrial revolution took place in the Western countries, and science and technology and productivity developed rapidly. The Qing imperial rulers dis¬ regarded these great changes, arrogantly shut China off from the rest of the world, and refused to learn advanced science and technology. Finally, over a period of a mere 100 years or so, Chi¬ na had found itself lagging far behind the Western countries, helpless in the face of the challenges from these countries armed with advanced ships and guns. This historical lesson has been deeply etched upon our minds. </t>
  </si>
  <si>
    <t>Uses Qing as an example of how refusing to change can lead to collapse of a state</t>
  </si>
  <si>
    <t>pages 48-49</t>
  </si>
  <si>
    <t>Marxism is a science, and our ideological- political belief Since it was introduced into China, Marxism has witnessed two great “historic leaps” in the process of being inte¬ grated with Chinese practice — resulting in the two theoretical achievements of Mao Zedong Thought and Deng Xiaoping The¬ ory. Marxism-Leninism, Mao Zedong Thought and Deng Xiaoping Theory have come down to us in one continuous line as a uni¬ fied scientific system and the guiding ideology of our Party. Deng Xiaoping Theory has the significance of direct guidance in the solution of contemporary problems concerning the future and destiny of Chinese socialism.</t>
  </si>
  <si>
    <t>Two great achievements of PRC founding and Reform and Opening Up</t>
  </si>
  <si>
    <t>pages 50-51</t>
  </si>
  <si>
    <t xml:space="preserve">Firstly, we should not stick to one pattern, but select cadres in accordance with their strong points. This has always been a suc¬ cessful way to select people for tasks, both in ancient times and today, both in China and other countries. In the course of se¬ lecting young and middle-aged leading cadres, we must be open- minded and get rid of the old and backward ideas of giving pri¬ ority only to seniority, and extending special favors. Of course, we need to scrutinize the qualifications and records of service in selecting cadres. </t>
  </si>
  <si>
    <t>Importance of selecting cadres in Chinese and world history</t>
  </si>
  <si>
    <t>The three points mentioned above can be explained in lines from three poems written by three famous Chinese poets: “O Heaven! Bestir yourself, I beseech you/And send down talented men of all kinds” by Gong Zizhen, “It remains firm and sturdy under repeated pounding and hammering/And fears not the strong winds from the west and east or the north and south” by Zheng Banqiao, and “May the east wind blow light and gen- tie/Ifs spring when all the flowers bloom” by Zhu Xi. That means in training young and middle-aged leading cadres, we do not stick to one pattern; we should put them through severe tests; and we should bring forth more and more talented people.</t>
  </si>
  <si>
    <t>Quotes from ancient on importance of scholars</t>
  </si>
  <si>
    <t>Party schools</t>
  </si>
  <si>
    <t>History of Party schools and quote from Mao</t>
  </si>
  <si>
    <t>pages 56-57</t>
  </si>
  <si>
    <t xml:space="preserve">Training cadres through various kinds of Party schools and other cadre schools is an important way to cultivate leading cad¬ res and enhance their art of leadership. In the early years of its founding, our Party suggested the founding of, and helped Sun Yat-sen to run, the Whampoa Military Academy, and suggested opening the Peasant Movement Institute as a form of coopera¬ tion between the Communist Party and the Kuomintang, for training leaders for the then national revolution. Later, our Party founded the Red Army University, the Anti-Japanese Military and Political University and the Central Party School, the last of which is still operating today. Through these schools, our Party has trained large groups of talented people for administering the Party, the country and the army. On August 8, 1943, Comrade Mao Zedong pointed out in a speech delivered at the opening ceremony of the second section of the Central Party School: “We run the Party School with the aim of improving the political and theoretical level of our comrades and making our Party more united.” The decision on strengthening and improving the work of the Party schools facing the 21st century as adopted by the Party Central Committee makes it clearer that Party school edu¬ cation is the main channel for training Party and government leading cadres at all levels, and Party schools should deepen the reform of their teaching system in order to improve the quality of leading cadres. </t>
  </si>
  <si>
    <t>CONSTANTLY MAKE INNOVATIONS IN ACCORDANCE WITH THE REQUIREMENTS OF PRACTICE</t>
  </si>
  <si>
    <t xml:space="preserve">To make theoretical innovations is to push forward our Party*s basic theories through absorbing new practical experience and new ideas while inheriting the good things of the past. In July 1937, in “On Practice,” Comrade Mao Zedong pointed out: “Dis¬ cover the truth through practice, and again through practice verify and develop the truth. Start from perceptual knowledge and ac¬ tively develop it into rational knowledge; then start from rational knowledge and actively guide revolutionary practice to change both the subjective and the objective world. Practice, knowledge, again practice, and again knowledge. This form repeats itself in endless cycles, and with each cycle the content of practice and knowledge rises to a higher level. Such is the whole of the dialec¬ tical-materialist theory of knowledge, and such is the dialectical-materialist theory of the unity of knowing and doing.” To uphold Marxism, it is most important to uphold Marxism’s scientific principles and spirit as well as its spirit of innovation. In view of the changes in reality, it is important for us to constantly absorb nutrition from the practice of the masses to enrich and develop the basic theories so that they can better guide our work. </t>
  </si>
  <si>
    <t>Mao on practice</t>
  </si>
  <si>
    <t>pages 61-62</t>
  </si>
  <si>
    <t>Marx and Engels</t>
  </si>
  <si>
    <t xml:space="preserve">Marx, Engels, Lenin, Mao Zedong and Deng Xiaoping had set good examples for us in theoretical innovations. Marx and Engels extensively absorbed the theoretical literature of their predecessors, and summed up the objective law of the develop¬ ment of human society, pointing out that the movement of the contradictions between the productive forces and the relations of production are the driving forces of social development, and ca¬ me to the scientific conclusion that this will inevitably lead to communism. They criticized and surpassed the theories of Adam Smith, David Ricardo, Georg Hegel and Ludwig Feuerbach to create a scientific guidance for the liberation movement of the proletariat and mankind as a whole. Later, they constantly came up with new judgments and offered new theoretical explanations in light of the new situations of the development of capitalism and new practices of workers’ movement. In his article “A Cri¬ tique of the Draft Social-Democratic Programme of 1891” Engels points out that capitalist production by joint-stock companies is no longer private production but production on behalf of many associated people. “And when we pass on from joint-stock com¬ panies to trusts, which dominate and monopolize whole branches of industry, this puts an end not only to private production but also to planlessness.” Marx and Engels predicted that socialist revolution would erupt in some developed capitalist countries simultaneously, and be victorious. </t>
  </si>
  <si>
    <t>Development of theory by Marx and Engels</t>
  </si>
  <si>
    <t xml:space="preserve">After analyzing imperialism’s economic and political characteristics and basic contradictions, Lenin shed light on the law concerning the imbalance in the economic and political development of the imperialist countries. He came to the conclusion that socialist revolution could succeed in the weakest link of imperialism — in one or a few countries first. And he led the October Revolution to victory. For a period after the October Revolution, Soviet Russia attempted to imple¬ ment a “wartime communism” policy, whereby commodities and money were eliminated and equal distribution among all people was adopted. But its practice soon made Lenin realize that “a proletarian country using direct orders to adjust the production and distribution of the country’s products according to the prin¬ ciple of communism in a peasant country” was a practice divorced from reality and that “reality proved us wrong.” Therefore, Lenin put forward his “new economy policy,” using commodities and money to resume and develop the economy. </t>
  </si>
  <si>
    <t>Lenin Development</t>
  </si>
  <si>
    <t>pages 62-63</t>
  </si>
  <si>
    <t>Integrating the fun¬ damental tenets of Marxism with the specific conditions of the Chinese revolution, Mao Zedong originated the theory of the new-democratic revolution, and pointed out that China should take a road differing from armed uprisings in cities, as occurring during the October Revolution, by encircling the cities from the rural areas. And he guided the Chinese revolution to victory.</t>
  </si>
  <si>
    <t>Mao's contributions to theory development</t>
  </si>
  <si>
    <t>When the “cultural revolution” came to an end, Comrade Deng Xiaoping, with unrivaled courage, directed the Party members to emancipate their minds and seek truth from facts. Fully confirm¬ ing Mao Zedong’s historical achievements, he resolutely corrected the mistake of “taking class struggle as the key link” and put forward the new theory of reform and opening-up and the mod¬ ernization drive. Deng Xiaoping constantly made theoretical innovations based on his analysis of China’s reform and con¬ struction. A series of new concepts, including the primary stage of socialism, the household responsibility system, allowing some people and some areas to get rich first, the establishment of spe¬ cial economic zones, the dual functions of the plan and the market, and “one country, two systems”—are extraordinary theoretical creations and a remarkable development of Marxism-Leninism and Mao Zedong Thought. Think about it. Without Comrade Deng Xiaoping, who led the Party to carry out the ideological line of emancipating the mind and seeking truth from facts, and insisted on reform and making innovations, would the undertakings of our Party and state be in such good shape as they are today?</t>
  </si>
  <si>
    <t>Deng adapts Mao after cultural revolution</t>
  </si>
  <si>
    <t>pages 63-64</t>
  </si>
  <si>
    <t xml:space="preserve">The history of Marxism has taught us a profound truth: social practice is a continuous process, we should keep renewing our ideas and make innovations in light of practical needs. Emanci¬ pating the mind and making theoretical innovations are the powerful driving force behind great social progress. We must always take Marxism-Leninism, Mao Zedong Thought and, par- dcularly, Deng Xiaoping Theory as our guide. Meanwhile, we must make new explorations based on new practice and come up with new theories which serve as guides to practice. </t>
  </si>
  <si>
    <t>Continual Process</t>
  </si>
  <si>
    <t>Argues that the process of development is conitnual and will remain so</t>
  </si>
  <si>
    <t>THE NEW SITUATION AND NEW CIRCUMSTANCES FACING IDEOLOGICAL AND POLITICAL WORK*</t>
  </si>
  <si>
    <t xml:space="preserve">Fundamentally speaking, the Party’s ideological and political work concerns the ideological and spiritual life of the people. Marx said that the mode of production of material well¬ being controls the entire process of social, political and spiritual life and that it is not man’s thinking which determines his social being, on the contrary, it is man’s social being which determines his thinking. </t>
  </si>
  <si>
    <t>Conditions determine thinking</t>
  </si>
  <si>
    <t>The first question is how to understand the historical process of the development of socialism. More than 150 years have elapsed since the birth of Marxism, and over 80 years have passed since the October Revolution that founded the first socialist country. Our country’s socialist system has been in place for more than 40 years.</t>
  </si>
  <si>
    <t>Goes over brief history of Marxism</t>
  </si>
  <si>
    <t>Since the founding of New China, and particularly since the introduction of the reform and opening-up, our country has achieved great results in socialist construction that have drawn worldwide atten-tion, significantly enhanced our comprehensive national strength, and constantly improved the people’s living standards. Socialism has developed vigorously in China, showing strong vitality and creativeness. The masses of the people sincerely support the cau¬ se of building socialism with Chinese characteristics. This has laid a solid foundation for us to successfully carry out ideological and political work.</t>
  </si>
  <si>
    <t>Progress for China</t>
  </si>
  <si>
    <t xml:space="preserve">However, we should be constandy aware of the fact that within the entire historical process of the world, the history of socialism covers only a short period. In general, socialism is still in the primary stage of practice and development. It is also worthy of notice that, in general, the socialist countries born after the October Revolution had been backward economically, politi¬ cally and culturally. To thoroughly change this backwardness, a prolonged process of development is required after the founding of the basic socialist system. The road ahead, which will unavoid¬ ably encounter unexpected and inconceivable difficulties and risks, is not smooth sailing. Comrade Deng Xiaoping said the consolidation and development of the socialist system calls for the efforts of several generations, or even scores of generations. </t>
  </si>
  <si>
    <t>Socialism in countries very short</t>
  </si>
  <si>
    <t xml:space="preserve">By seriously summarizing the lessons of the disintegration of the Soviet Union and the drastic changes in Eastern Europe, as well as the grave deviation of the “cultural revolution,” and deeply analyzing the reasons behind these phenomena, we may come to two conclusions. Firstly, it is necessary to adhere to so-cialism. Hostile forces in the capitalist world assert categorically that socialism and Marxism will die out. This is no more than idle chatter. Secondly, it is necessary to carry out socialist reform and explore the road for the development of socialism that suits the reality of each country. Practice proves that China’s socialism has not only continued to exist, but also developed better through reform. </t>
  </si>
  <si>
    <t>Road to Reform</t>
  </si>
  <si>
    <t>Covers road to reform following missteps both in China and elsewhere</t>
  </si>
  <si>
    <t>The second question is how to understand the historical process of the development of capitalism. The development of capitalism, starting from the bourgeois revolution in England, has a history of 360 years. Many people find it hard to explain that Marx and Engels proclaim in the Communist Manifesto that owing to the basic contradiction between the socialization of produc¬ tion and the private ownership of the means of production, capitalism is bound to become extinct and communism is bound to triumph. In the early years of the 20th century, Lenin stated that capitalism in the stage of imperialism was monopolistic, decadent and moribund capitalism. But capitalism has not died but in the world today. On the contrary, the advanced capitalist countries have made new and great progress in productive forces, science and technology and other fields.</t>
  </si>
  <si>
    <t>History of capitalism</t>
  </si>
  <si>
    <t>Reviews capitalism using Marx and Lenin</t>
  </si>
  <si>
    <t>pages 69-70</t>
  </si>
  <si>
    <t xml:space="preserve">At present, developed capitalist countries have a much higher level of economic, scientific and technological development and material and cultural well-being than developing socialist coun¬ tries like ours. This is an objective reality, which we cannot but recognize and face squarely. But, does the existence of this phe¬ nomenon show that the basic law governing the development of human society as outlined by Marxism is untenable? Surely, the answer must be a negative one. In 1859, in the “Preface to A Contribution to the Critique of Political Economy,” Marx says that a social order never perishes before all the productive forces for which it is broadly sufficient have been developed, and new supe¬ rior relations of production never replace older ones before the material conditions for their existence have matured within the womb of the old society. </t>
  </si>
  <si>
    <t>Quotes from Marx on productive forces needing to be exhausted to explain capitalism still existing</t>
  </si>
  <si>
    <t>page 70</t>
  </si>
  <si>
    <t>Specifically, as the world entered the 20th century, and par¬ ticularly in the wake of World War II, within the scope permitted by the capitalist system, the Western capitalist countries adopted numerous measures in such fields as taxation, welfare policy and enterprise organizational structure, as well as in intensifying gov¬ ernment interference in economic affairs, which regulated and eased to a certain extent the restraints of the private ownership of the means of production over the development of the productive forces. In particular, they have absorbed and utilized the most up- to-date achievements of modern scientific and technological de¬ velopment, which has provided new space for the development of capitalist productive forces.</t>
  </si>
  <si>
    <t>Reviews capitalisms mitigation of contradiction through technology and social programs</t>
  </si>
  <si>
    <t>page 71</t>
  </si>
  <si>
    <t>In recent years, I have frequently quoted the viewpoint ex¬ pressed by Engels in his “A Critique of the Draft Social- Democratic Programme of 1891.” Engels says that capitalist production by joint-stock companies is no longer private produc¬ tion but production on behalf of many associated people. “And when we pass on from joint-stock companies to trusts, which dominate and monopolize whole branches of industry, this puts an end not only to private production but also to planlessness.” This suggests that changes may take place during the course of the self-development of capitalism</t>
  </si>
  <si>
    <t>Discusses joint stock companies using Engels</t>
  </si>
  <si>
    <t>The fourth question is how to understand the current interna¬ tional environment and the influence of the international political struggle. The world is now heading toward multi-polarity, the process of economic globalization is being accelerated, and sci¬ entific and technological progress is being made worldwide day by day.</t>
  </si>
  <si>
    <t>Multipolarity and globalization</t>
  </si>
  <si>
    <t>World Communist History</t>
  </si>
  <si>
    <t>It is worth noting that since the October Revolution the capitalist countries have spared no pains to launch attacks of all kinds against the socialist countries, including ideological infiltra¬ tion as the major form of offensive. The drastic changes in Eastern Europe and the disintegration of the Soviet Union were closely related to the long-term ideological infiltration from ad¬ vanced capitalist countries.</t>
  </si>
  <si>
    <t>Claims capiatlist countries continually attack Socialist ones to destabilize</t>
  </si>
  <si>
    <t xml:space="preserve">Our correction of the mistake of “taking class struggle as the key link” that occurred for a time was entirely correct. But, this does not mean that class struggle is extinct. As long as class struggle still exists to any extent we should not cast aside Marxist views and methods about class and class analysis. These views and methods provide us with the key to understanding the com¬ plicated political phenomenon of the struggle between socialism and hostile forces. </t>
  </si>
  <si>
    <t>Maoism</t>
  </si>
  <si>
    <t>States that class struggle isn't the key but is still relevent</t>
  </si>
  <si>
    <t>DEVELOPMENT DEMANDS NEW WAYS OF THINKING*</t>
  </si>
  <si>
    <t>In order to realize our cross-century target of development, we must rely on progress and innovation in science and technolo¬ gy on a large scale. Marx once said that the productive forces the bourgeoisie created during its class domination in less than one hundred years were more than the total productive forces created throughout all the ages preceding it. The productive forces the whole world created in the past one hundred years were more than the total productive forces created throughout all the ages before it. One of the fundamental causes of the rapid develop¬ ment of the world productive forces lies in the development of science and technology at an amazing speed.</t>
  </si>
  <si>
    <t>Science and technology development citing Marx</t>
  </si>
  <si>
    <t>page 82</t>
  </si>
  <si>
    <t>Importance of Wealth</t>
  </si>
  <si>
    <t xml:space="preserve">We will also have to depend on development if we want to combat hegemony and power politics, fulfill our international obligations of main¬ taining world peace and promoting the common development of all countries and unceasingly strengthen China’s influence in in¬ ternational affairs. The saying “He who has greater wealth speaks louder than others” is as true today as it has ever been. </t>
  </si>
  <si>
    <t>Claims wealth determines weight of influence in international politics</t>
  </si>
  <si>
    <t>ON IMPROVING THE PARTY’S STYLE OF WORK*</t>
  </si>
  <si>
    <t xml:space="preserve">The requirements of the “Three Represents,” put forward according to the character, pur¬ pose, historical experience and reality of our Party to better fulfill the Party-building requirements of Mao Zedong Thought and Deng Xiaoping Theory in a comprehensive way in the new prac¬ tice during the new period, are the foundation for building the Party, the cornerstone for its exercise of state power and a source of its strength, as well as our basic principle to strengthen Party building in the new period. Much work has to be done to make all the comrades of our Party deeply understand, and fully and correctly grasp, the requirements of the “Three Represents.” </t>
  </si>
  <si>
    <t>Three represents extension of party history and Mao and Deng</t>
  </si>
  <si>
    <t>pages 87-88</t>
  </si>
  <si>
    <t xml:space="preserve">It would be of great significance to the strengthening of our Party building to make careful analyses of the rise and fall of these pardes and draw lessons from them. Both history and reality have proved that the prospect and destiny of a political power or party are eventually decided by the trend of popular support. If it fails to win the support of the majority of the peo¬ ple, it will inevitably collapse. </t>
  </si>
  <si>
    <t>Popular support</t>
  </si>
  <si>
    <t>Popular support necessary for political movements</t>
  </si>
  <si>
    <t>Firstly, on ideological style: It is the living spirit of Marxism to emancipate our minds and seek truth from facts, which is the basic ideological weapon for us to understand new things, adapt ourselves to new situations, and fulfill new tasks. China’s reform and development over the past 20-odd years has been a great course in which, under the guidance of Deng Xiaoping Theory, all the Party members have summarized the historical experience and lessons, adhering to the principles of proceeding from reality in everything we do, emancipating the mind, seeking truth from facts and making constant explorations and innovations, so as to constantly promote the cause of building socialism with Chinese characteristics. If the whole Party had not adhered to the princi¬ ple of emancipating the mind and seeking truth from facts, we would not have been able to adopt a series of new policies on the reform and opening up and the modernization drive, nor could we have created the present excellent situation in the develop¬ ment of the cause of the Party and state.</t>
  </si>
  <si>
    <t xml:space="preserve">Improvements in party building under Deng </t>
  </si>
  <si>
    <t>pages 89-90</t>
  </si>
  <si>
    <t>Marx Engels Lenin Mao and Deng</t>
  </si>
  <si>
    <t xml:space="preserve">Marx, Engels, Lenin, Comrades Mao Zedong and Deng Xiaoping were all shining examples of making theoretical inno¬ vations. In adhering to the basic principles of Marxism during the process of the socialist construction, it is of sovereign importan¬ ce to adhere to the thesis that the relations of production must fit in with the development of the productive forces, constantly emancipating and developing the social productive forces through reform and opening-up to gradually achieve the common pros : perity of the whole people. </t>
  </si>
  <si>
    <t>Lists major Marxist figures on importanc of study</t>
  </si>
  <si>
    <t xml:space="preserve">We should not only understand the harmfulness of the bureaucratic work style, but also have a deep understanding of its roots. Bureaucratism, to a great extent, originates from the “official rank standard” concept of China’s feudal society. The “official rank standard” means “taking official ranks as the foun¬ dation” and doing everything for the sake of official ranks; once you have official ranks, you can have everything you want. Or, “when a man becomes powerful, those near him ride on his coattails to success,” as the old Chinese saying goes. Circulated over thousands of years, the “official rank standard” concept has made its influence deeply felt to this day in our social life. </t>
  </si>
  <si>
    <t>Bureaucratic</t>
  </si>
  <si>
    <t>Argues against bureaucratic work style and traces it to feudal Chinese society</t>
  </si>
  <si>
    <t xml:space="preserve">We will welcome in the 80th anniversary of the founding of the Party next year, the first year of the new century. Our Party has performed immortal deeds for the Chinese nation and people since it was founded. We should further make it clear to all the Party members and the people of all ethnic groups through ex¬ tensive and thorough education and publicity that only by adhering to the road of building socialism with Chinese charac¬ teristics under the leadership of the CPC, can we develop China and realize the great rejuvenation of the Chinese nation. </t>
  </si>
  <si>
    <t>Only CCP can save China</t>
  </si>
  <si>
    <t>Accomplishmensts past 80 years</t>
  </si>
  <si>
    <t>ISSUES TO BE CORRECTLY HANDLED IN CURRENT ECONOMIC WORK*</t>
  </si>
  <si>
    <t>This marks that our country's opening to the outside world will enter a new phase, and we will be involved in the process of economic globalization in a wider scope and a greater depth.</t>
  </si>
  <si>
    <t>Entry to WTO</t>
  </si>
  <si>
    <t>We must make an effort to display the good tradition of unity and mutual help of the Chinese nation in the whole of society, and mobilize people in all walks of life to help all those living in poverty.</t>
  </si>
  <si>
    <t>Unity and mutual support as components of Chinese Civilization</t>
  </si>
  <si>
    <t>PROMOTE THE DEVELOPMENT OF THE PARTY’S WORK STYLE, THE BUILDING OF A CLEAN GOVERNMENT, AND THE FIGHT AGAINST CORRUPTION*</t>
  </si>
  <si>
    <t xml:space="preserve">Secondly, the fight against corruption and for a clean gov¬ ernment is a long-term, arduous and complex task. As a social and historical phenomenon, corruption has existed at all times and in many countries. In essence, corruption is a product of the exploiting classes and systems. </t>
  </si>
  <si>
    <t>Identifies corruption as symptom of class struggle</t>
  </si>
  <si>
    <t xml:space="preserve">The socialist system, as a brand- new social system different from all exploiting systems in history, has created the conditions for fundamentally eliminating corrup¬ tion. As China is still in the primary stage of socialism and also in the transition period from the planned economy system to the market economy system, the development level of the productive forces is not high. </t>
  </si>
  <si>
    <t>Primary stage of socialism and impact on corruption</t>
  </si>
  <si>
    <t xml:space="preserve">The vestiges of the backward ideology of the feu¬ dal society that lasted for several thousand years in Chinese history still exist. In addition, China’s opening-up policy will make it easier for decadent capitalist ideology and lifestyles to infiltrate. </t>
  </si>
  <si>
    <t>China vulnerable due to feudal culture and western inteference</t>
  </si>
  <si>
    <t>Our Party has experienced a history of nearly 80 years, and has made immortal achievements for the Chinese people and Chinese nation. The 80-year course includes two major historical periods. In the first 28 years, our Party struggled to seize the political power of the whole country and found a new China. During this period, our Party united and led the people of all ethnic groups in China to wage a life-and-death struggle against domestic and foreign enemies, making great sacrifices. In the later 50 years or more, our Party has held the political power of the whole country and performed the functions as the ruling party. During this period, our Party united and led the people of all ethnic groups in China to conduct the socialist revolution, con¬ struction and reform, opened a new road for building socialism with Chinese characteristics, and achieved tremendous successes in all undertakings. During these two different historical periods, great changes took place in our Party’s status, from a party that struggled to seize political power to a ruling party wielding the political power of the country, a party that has continuously ruled the country for more than half a century. This historical change in the Party’s status will inevitably exert a profound influence on Party members and the contingent of cadres.</t>
  </si>
  <si>
    <t>History of the party and changes from revolutionary to ruling impact on corruption</t>
  </si>
  <si>
    <t>In the revolutionary war period, when one joined the Party or the revolutionary ranks, one had to be ready to contribute every¬ thing, including one’s life; and everybody in the revolutionary ranks worked hard for the lofty revolutionary ideal and the peo¬ ple’s interests. In the political environment of cruel ruling by reactionaries and an extremely arduous living environment, the broad masses of the Party members and cadres, to win victory in the revolution, could survive and develop only by closely relying on the masses, and winning support and strength from the masses. The Party led the people to expropriate the local tyrants, allocate the land, resist the invasion by Japanese militarism and oppose the reactionary rule of the Kuomintang. All of these rep¬ resented the interests of the masses, and the masses supported us from the bottom of their hearts. Thus our Party maintained flesh-and-blood ties with the masses of the people. At that time, the resources that could be mobilized by our Party were very lim¬ ited. Both high-ranking cadres and Party rank and file lived very hard lives.</t>
  </si>
  <si>
    <t>Revolutionary period</t>
  </si>
  <si>
    <t xml:space="preserve">More detail on revolutionary period and need to sacrifice </t>
  </si>
  <si>
    <t>pages 126-127</t>
  </si>
  <si>
    <t>But since the founding of New China in 1949, our Party has become a ruling party, with the political power and the power to mobilize the human, financial and material resources of the entire country. Moreover, the power it has and the quantity of resources it can mobilize are so great that it defies all comparison with the period before the Party came to power. A large number of Party members and cadres hold leading posts from the central to local levels. The change of the Party’s status, and the change of the status of the Party members and cadres are a new great test for Party organizations at all levels and for each Party member and cadre as well, thus raising a new subject for our Party’s self- improvement.</t>
  </si>
  <si>
    <t>Since founding changes in conditions and more opportunities for corruption as power has grown</t>
  </si>
  <si>
    <t xml:space="preserve">Before and after the founding of New China, Comrade Mao Zedong warned time ‘and time again in great earnest that the whole Party should always keep to the style of hard struggle and plain living, guard against arrogance because of victory — giving oneself the air of a hero, standing still and not seeking progress, and loving pleasure and not being willing to live a hard life — and that we should be on guard against the attacks of sugar-coated bullets. Comrade Mao Zedong once compared seizing command of the political power of the whole country to “going to the capital to sit for the imperial civil examinations,” and said with sincere words that we hoped everyone would get good scores in the exam, and that we must not withdraw from Beijing like the peasant revolt leader Li Zicheng [of the late Ming Dynasty, who, soon after the capture of Beijing, lost it to the enemy for his growing dizzy with success]. Withdrawal meant failure. </t>
  </si>
  <si>
    <t>Uses Mao using Li Zicheng rebellion and reference to civil service exams</t>
  </si>
  <si>
    <t>The reason why Comrades Mao Zedong and Deng Xiaoping and the Party Central Committee warned the comrades of the whole Party again and again is that they wanted to require the comrades of the whole Party to always be on guard against the impact brought about by the change of the status of the Party after its coming to power, always uphold the Party’s char¬ acter and purpose, never be divorced from the masses, and always maintain vigorous life and exuberant vitality. This is what we mean by emphasizing the need to stand the test of being in power. In the past 50-odd years, our Party has on the whole been able to stand such a test.</t>
  </si>
  <si>
    <t>Avoid corruption and keep cadres tied to the masses</t>
  </si>
  <si>
    <t>page 130</t>
  </si>
  <si>
    <t xml:space="preserve">The reason why some people within the Party can engage in various kinds of corrupt activities is that they abuse the position of our Party as a ruling party, and the power granted by the Party and people. Both histo-ry and reality have proved that the construction and administra¬ tion of a ruling party are much more difficult than those of the parties not in power. Our Party is a Marxist party in power, but it will not be very easy for our Party to be never divorced from the masses and to be in an invincible position forever. Therefore, we must strengthen the Party building consciously and unremittingly in an all-round way ideologically, politically and organizationally, and in work style. There is not any other way </t>
  </si>
  <si>
    <t>Difficulty  of ruling parties to maintain discipline due to opportunites associated with ruling</t>
  </si>
  <si>
    <t>pages 130-131</t>
  </si>
  <si>
    <t>Historical facts show that many political parties or political groups of the exploiting classes, after coming to power, made use of their power to boost the private interests of their own classes, groups and officials in power, and spared no effort to safeguard and continuously expand such private interests, thus forming a vested interest group that oppressed the people and infringed upon the people’s interests. Because of this, they were opposed by the masses in the long run. Our Party is the vanguard of the Chinese working class, which serves the people wholeheartedly.</t>
  </si>
  <si>
    <t>Parties historically become corrupted by power and create opposition from the masses</t>
  </si>
  <si>
    <t>Argues rise and fall due to loss of popular support both in china and world empires, uses Qin, and a classical reading of the Qin, to illustrate this point</t>
  </si>
  <si>
    <t>pages 136-137</t>
  </si>
  <si>
    <t>When Emperor Yangdi of the Sui Dynasty [581-618] succeeded to the throne after his father, Emperor Wendi, he inherited an economically strong nation. At first, he did a great deal of work to safeguard the country and improve the economy and transpor¬ tation by restoring the transportation route to the Western Regions, building roads, reconstructing the Great Wall and digging the Grand Canal. But later, the people rose in revolt because they had suffered too much as a result of excessive enslavement by the em¬ peror and his indulgence in luxury and extravagance, and the despot himself finally ended up by hanging himself in Yangzhou. Luo Yin, a poet of the late Tang Dynasty, wrote a poem satirizing him. “From the State of Chen the Emperor took over all the land under Heaven / Alas he lost it with only a few mu of it left in the end.”</t>
  </si>
  <si>
    <t>Corruption depsite good start for Yangdi lost in luxury</t>
  </si>
  <si>
    <t>page 137</t>
  </si>
  <si>
    <t xml:space="preserve">After the establishment of the Tang Dynasty [618-907], the sober-headed Emperor Taizong exerted himself to make the country prosperous. He accepted advice, appointed able and vir¬ tuous ministers, lightened the tax and forced-labor burden, and reformed the central and local administration. All this helped stimulate the development of the productive forces, making this period of unprecedented prosperity known historically as the “Good Government of the Reign of Zhenguan Period.” His successors, however, neglected the welfare of the people, indulg¬ ing in dissipation. Emperor Xuanzong, for instance, let himself be infatuated with his favorite concubine, Lady Yang, so much so that, to quote the famous Tang poet Bai Juyi, “She slept till the sun rose high, for the blessed night was short / From then on the monarch held no longer morning court.” He left the reins of government to Yang Guozhong, Lady Yang’s cousin, who, with all authority arrogated to himself, stopped at nothing in doing evil and connived at officials at all levels when they embezzled government wealth, took bribes, lorded it over the people and bled them white. Finally, An Lushan, a provincial military gover¬ nor, rose in rebellion against the Tang empire on the pretext of “launching a punitive campaign against Yang Guozhong under orders.” This touched off the historically known “An Lushan-Shi Siming Rebellion,” which led the Tang empire from prosperity to decline and then to the “Wang Xianzhi-Huang Chao Uprising,” which ended in the fall of the Tang capital Chang’an and the col¬ lapse of the empire. I could give many more examples of how dynasties rose to power with the support of the people, and fell because they lost that support. </t>
  </si>
  <si>
    <t>Tang started well but successors fell leading to rebellion and collapse</t>
  </si>
  <si>
    <t>pages 137-138</t>
  </si>
  <si>
    <t>The great changes in Eastern Europe, the disintegration of the former Soviet Union, the failure of the Kuomintang in the mainland and its subsequent loss of power in Taiwan, the step-down of the former Indonesian presi¬ dent Suharto, the defeat of Mexico’s Revolutionary System Party in the election, the sudden change in the situation in Peru and the former president Alberto Fujimori’s refusal to return from his stay in Japan, and the turbulent political situation in the Philippi¬ nes all prove that public feeling is an important reason for these changes, despite other complicated causes for each case. We should draw lessons from these examples, both past and present.</t>
  </si>
  <si>
    <t>Loss of popular support</t>
  </si>
  <si>
    <t>Gives several historical examples from recent history for loss of popular support leading to loss of political power</t>
  </si>
  <si>
    <t>SPEECH AT THE NATIONAL CONFERENCE OF DIRECTORS OF PUBLICITY DEPARTMENTS</t>
  </si>
  <si>
    <t xml:space="preserve">At present, the international situation on the whole continues to become more relaxed, with peace and development continuing to be the theme of the times. World political multi-polarization is developing amidst twists and turns. Economic globalization is growing and science and technology are advancing with each passing day. An international environment of a relatively long period of peace can be secured for the modernization drive of our country. </t>
  </si>
  <si>
    <t xml:space="preserve">Firstly, continuing to publicize the idea of seizing opportunities and accelerating development. Being able to seize opportunities and accelerate development is the key for a country and nation to win initiative and advantage. Looking at China’s history before the 15th century, the country experienced great prosperity during the Han and Tang dynasties, and enjoyed a leading position in world economy and technology. </t>
  </si>
  <si>
    <t>Han and Tang</t>
  </si>
  <si>
    <t>Previous position of Chinese empires especially Han and Tang</t>
  </si>
  <si>
    <t>After the 15th century, however, China’s economy and technology began to fall behind. One im¬ portant reason was that China lost some important opportunities and did not do its job well. Comrade Deng Xiaoping’s important thought, that development is the absolute need, is a summary of the law based on both positive and negative experiences in the process of development in China and other countries. We must adhere to this important thought. To seize opportunities and ac¬ celerate development is imperative to us politically, economically and culturally.</t>
  </si>
  <si>
    <t>Decline of China</t>
  </si>
  <si>
    <t>Traces China's decline to the 15th Century and failure to seize opportunities</t>
  </si>
  <si>
    <t>To adhere to the guiding position of Marxism and to con¬ tinue to arm the entire Party and educate the people throughout the country with Marxism-Leninism, Mao Zedong Thought and Deng Xiaoping Theory are the fundamental ideological founda¬ tion which ensures that the Party maintains strong unity and leads the people to strive together, and also for maintaining social and political stability in China. Comrade Deng Xiaoping emphasized that development is the absolute need, but he also emphasized that stability is an overriding consideration. Development is not independent of stability, but rather, it depends on stability as a guarantee. This is also an understanding derived from successes and failures at all times in all countries. Comrade Deng Xiaoping talked about political and social stability, and particularly empha¬ sized stability in ideology. This is an important thought. Stability of a society depends on strong political leadership, economic development, a sound system and the rule of law.</t>
  </si>
  <si>
    <t>Importance of stabilty for Mao and Deng</t>
  </si>
  <si>
    <t>pages 152-153</t>
  </si>
  <si>
    <t>Importance of continual development for Marxist dogma</t>
  </si>
  <si>
    <t>During the 153 years since the publication of the Communist Manifesto , tremendous changes have taken place in the world. Marx and Engels lived until the latter half of the 19th century, and Lenin lived until the early 20th century. It was very difficult for them to foresee the devel¬ opment and changes in the present-day world. We cannot expect too much from them. Great developments are in store for science and technology and economy and culture in the future world, and our understanding of society and nature will continue to deepen. It is the law of history for latecomers to make progress on the basis of what their predecessors have accomplished. Marx, Engels, Lenin, Mao Zedong and Deng Xiaoping were good at developing and perfecting their own theories in light of actual conditions. What they demonstrated was the scientific spirit and attitude of Marxism. With a view to our new practice, we must apply basic Marxist principles to interpret the new situation and solve new problems, and never cease to enhance the persuasive and combat effectiveness of Marxist theories.</t>
  </si>
  <si>
    <t>CCP Founding</t>
  </si>
  <si>
    <t>Commemorating the 80th anniversary of the founding of the Communist Party of China, and publicizing and carrying out education in the “Three Represents” in a deep-going way throug¬ hout the Party is a major task for the entire Party in the initial year of the new century. It is also a major task for the publicity and ideological front.</t>
  </si>
  <si>
    <t>pages 157-158</t>
  </si>
  <si>
    <t xml:space="preserve">Importance of Anniversary celebration for the CCP </t>
  </si>
  <si>
    <t xml:space="preserve">Imbued with revolutionary spirit, the Chinese Communists and the Chinese people worked out one miracle after another in various historical periods of revolution, con¬ struction and reform. Shortly after the founding of New China, Chairman Mao called on the entire Party membership to preserve the energy, revolutionary verve and fighting-tooth-and-nail spirit they had displayed during revolutionary wars, and to carry on the revolutionary work through to the end. After adoption of the policy of reform and opening-up, Comrade Deng Xiaoping re¬ peatedly urged comrades of the whole Party to carry forward five kinds of revolutionary spirit, namely the spirit of revolution and exerting one’s utmost in struggle, the spirit of strict discipline and self-sacrifice, the spirit of selflessness and putting others’ inter¬ ests above one’s own, the spirit of subduing all enemies and difficulties, and the spirit of upholding revolutionary optimism and surmounting every difficulty to win victory. </t>
  </si>
  <si>
    <t>Importance of revolutionary spirit according to Mao and Deng</t>
  </si>
  <si>
    <t>The great spirit of the War to Resist US Aggression and Aid Korea [1950-1953], the spirit of those who successfully launched China’s first atom bomb, hydrogen bomb and satellite, the spirit of the Chinese peo¬ ple in combating floods, and the “64-character pioneering spirit” are all actual embodiments of the spirit of unremitting struggle of the Chinese nation.</t>
  </si>
  <si>
    <t>Gives other examples such as Korean War, flood relief, and scientific achievement for China</t>
  </si>
  <si>
    <t>Since Communists are atheists and China is a socialist country, the spiritual core of the entire society cannot be the ideologies and values of feudalism or capitalism, nor can it be any religion. We should adhere to Marxism-Leninism, Mao Zedong Thought, Deng Xiaoping Theory, and ideologies of patriotism, collectivism and socialism as the strong ideological prop for uniting the whole Party and people and establishing the common ideal of building socialism with Chinese characteristics. The key of the question is that we must instill Marxist theories and the concept and moral requirements of building socialism with Chinese characteristics into all Party members, cadres and Chinese people to become their conscious thinking and behavioral standard.</t>
  </si>
  <si>
    <t>Ideology of patriotism and socialism to unite</t>
  </si>
  <si>
    <t>Now 80 years will soon have elapsed since the founding of our Party, and over 50 years since the birth of New China. We have done a lot of work in publicizing Marxism and establishing socialist ideal and belief in both the Party and society, and have achieved great results.</t>
  </si>
  <si>
    <t>Party history of publicizing Marxim</t>
  </si>
  <si>
    <t>We should carefully summarize historical and fresh experiences in strengthening the building of the Party’s work style. In accordance with the new situation and new tasks, we should grasp conspicuous problems in the Party members’ ways of thinking, working, leading, learning and living, and raise the work style building to a new level by earnestly re¬ solving these problems through the joint efforts of all Party members.</t>
  </si>
  <si>
    <t>Party Work Style</t>
  </si>
  <si>
    <t>Study history to inform party work style</t>
  </si>
  <si>
    <t>SPEECH AT THE RALLY IN CELEBRATION OF THE 80TH ANNIVERSARY OF THE FOUNDING OF THE COMMUNIST PARTY OF CHINA</t>
  </si>
  <si>
    <t>FULFILL THE REQUIREMENTS OF THE “THREE REPRESENTS” IN BUILDING GRASSROOTS PARTY ORGANIZATIONS*</t>
  </si>
  <si>
    <t>The Communist Party of China had only some 50 members at its birth 80 years ago and what it faced was a calamity-ridden old China. But today, 80 years later, our Party has become a big party that has been in power for more than 50 years and has more than 64 million members and what the Chinese people see is a prosperous socialist motherland. This tremendous change is a historic miracle in the development of the Chinese nation.</t>
  </si>
  <si>
    <t>Party growth</t>
  </si>
  <si>
    <t>Reviewing the course of struggle of the Party and the people in the last century, we feel exultant and infinitely proud. Looking into the great journey of the Party and the people ahead in the new century, we are filled with strength and confidence that we are bound to win.</t>
  </si>
  <si>
    <t>Pride in past century of accomplishments</t>
  </si>
  <si>
    <t>Eighty years ago, the Communist Party of China was founded amidst the torrential anti-imperialist and anti-feudal struggle of the people of all ethnic groups of China and in the tempestuous movement of the proletarian revolution in the world. This was the inevitable result of the development of social contradictions and deepening struggle of the people in modern China.</t>
  </si>
  <si>
    <t>CCP founded in time of turmoil brought on by forces explained by Marxism</t>
  </si>
  <si>
    <t xml:space="preserve">After 1840, the invasion by Western powers gradually re¬ duced China to the status of semi-colonial and semi-feudal society and subjected the Chinese people to two-fold repression by imperialism and feudalism. The national crisis and social cri¬ sis were unprecedentedly grave. From the Opium Wars, through the Movement of the Taiping Heavenly Kingdom, the 1898 Re¬ form Movement and the Yihetuan Movement, the Chinese people carried out dauntless struggles, and numerous people with lofty ideals were trying strenuously to explore a road to salvaging the country and the nation. All the attempts ended in failure one after another although each time they helped promote progress in China under given historical conditions. </t>
  </si>
  <si>
    <t>Century of Humiliation failures although helped move China forward</t>
  </si>
  <si>
    <t>Xinhai Rebellion</t>
  </si>
  <si>
    <t>The 1911 Revolution led by Dr. Sun Yat-sen, which overthrew the autocratic monarchy that had ruled China for several thousand years, was of great sig¬ nificance in promoting China’s social progress. Yet, it did not succeed in altering the semi-colonial and semi-feudal nature of the Chinese society and the miserable fate of the Chinese people.</t>
  </si>
  <si>
    <t>Xinhai rebellion important event but still did not change primary conditions</t>
  </si>
  <si>
    <t>Facts show that the self-improvement movements and reformism, the old peasant wars and the democratic revolution led by the revolutionaries of the bourgeoisie that did not touch the foundation of feudalism or other solutions that copied Western capitalism could not accomplish the mission of saving the nation from subjugation and ensuring its survival and the historical tasks against imperialism and feudalism. China was then looking for¬ ward to a new social force that could find advanced theories leading to a path of salvaging the country and the nation.</t>
  </si>
  <si>
    <t>Previous efforts failed because they weren't Marxist</t>
  </si>
  <si>
    <t>pages 173-174</t>
  </si>
  <si>
    <t>Two major events October Revolution and May 4th bring communism to China</t>
  </si>
  <si>
    <t>It so happened that in 1917 and 1919, two major events took place in Russia and China, that is, the October Revolution of Russia and the May 4th Movement of China. The salvoes of the October Revolution brought the advanced theory of Marxism- Leninism to China. Starting from the May 4th Movement, the Chinese working class began to cut a striking figure as an ad¬ vanced social force in the country. At the same time, a number of advanced intellectuals held high the banner of democracy and science and opened up a path for disseminating new ideas and new theories in China. n 1921, the Communist Party of China emerged just as the times required in the process of applying Marxism-Leninism in the Chinese workers’ movement.</t>
  </si>
  <si>
    <t>From then on, the great historical mission of leading the anti¬ imperialist and anti-feudal revolutionary struggle, winning nation¬ al independence and people’s liberation and invigorating the Chinese nation fell upon the shoulders of the Communist Party of China. The Chinese revolution thus entered a brand-new peri¬ od of development.</t>
  </si>
  <si>
    <t>Freeing China falls upon the CCP to accomplish</t>
  </si>
  <si>
    <t>From the Opium War (1840-1842) to the founding of the Communist Party of China, and from the founding of the Party to the present, China has experienced two completely different periods of 80 years. In the first 80-year period, the feudal rulers surrendered the country’s sovereign rights under humiliating terms, the society was thrown into wars and chaos, the country became impoverished and weak and the people lived in hunger and cold.</t>
  </si>
  <si>
    <t>Before CCP</t>
  </si>
  <si>
    <t xml:space="preserve">In the second 80-year period, the Chinese people, under the lead¬ ership of the Communist Party of China, have got unprecedentedly united and organized, overcome numerous difficulties and won one victory after another in their revolutionary struggle. Since the founding of New China, the economy and society have devel¬ oped rapidly; the country has become increasingly prosperous; the people’s social status, living standards and cultural and educa¬ tional level have risen markedly. Through the comparison of the two periods, the Chinese people and all the patriotic forces in China have come to realize that it is precisely the leadership of the Communist Party of China that has enabled the country to materialize the great historical transformation. China has thus come out of the most miserable plight and is now heading for a bright future. Without the Communist Party, there would have been no New China. </t>
  </si>
  <si>
    <t>China's progress due to the CCP</t>
  </si>
  <si>
    <t>page 175</t>
  </si>
  <si>
    <t>We fulfilled the task of the new-democratic revolution and attained national independence and the liberation of the people. We carried out the Northern Expedition (1926-1927), the Agrarian Revolutionary War (192^-1937), the War of Resis¬ tance Against Japanese Aggression (1937-1945) and China’s War of Liberation (1946-1949). We defeated the Japanese militarist aggression, overthrew the Kuomintang reactionary rule and founded the People’s Republic of China. The Chinese have since stood up, and the development of the Chinese nation has since ushered in a new era.</t>
  </si>
  <si>
    <t>Military Exploits</t>
  </si>
  <si>
    <t>Military campaigns and independence gained by the CCP</t>
  </si>
  <si>
    <t>Socialist Construction</t>
  </si>
  <si>
    <t>We have established a socialist system and realized the most extensive and most profound social transformation in Chinese history. We have creatively materialized the transfor¬ mation from new democracy to socialism and established the basic system of socialism in an all-round way, thus ushering in a socialist society in this big oriental country with a population of a quarter of the world’s total. This is a big leap forward in China’s social change and historical progress, and also serves as a powerful support and impetus to the cause of socialism in the world.</t>
  </si>
  <si>
    <t>Construction in Socialism in China</t>
  </si>
  <si>
    <t>pages 175-176</t>
  </si>
  <si>
    <t>We initiated the cause of building socialism with Chine¬ se characteristics and found a correct road to the great rejuvenation of the Chinese nation. The Third Plenary Session of the 11th Central Committee of the Communist Party of China marked the beginning of a new period of development for the cause of socialism in China. On the basis of building socialism over the years and summing up both the internal and external historical experience and making hard exploratory efforts, we introduced new policies of reform and opening to the outside world and formulated the basic theory, line and program of our Party in the primary stage of socialism. In face of serious setbacks to world socialism and drastic changes in the domestic and for¬ eign situations, our Party stood rock-firm in midstream. Socialism in China has displayed its vigor and vitality.</t>
  </si>
  <si>
    <t>Initiated Reform and Opening up to correct previous errors</t>
  </si>
  <si>
    <t xml:space="preserve">We have established a state power of the people’s de¬ mocratic dictatorship, with the Chinese people being masters of their own destiny. China is an ancient civilization of more than five thousand years. </t>
  </si>
  <si>
    <t>China as ancient civilization</t>
  </si>
  <si>
    <t>However, it is only after our Party came to power that the people became real masters of their country, their society and their own destiny. This represented a funda¬ mental change in the social and political status of the Chinese people. It marked China’s realization of a great leap from centu¬ ries-old feudalistic autocracy to people’s democracy</t>
  </si>
  <si>
    <t>PRC Revolution as great step forward ending feudal rule</t>
  </si>
  <si>
    <t>We have built an independent and fairly complete na¬ tional economic system, with our economic strength and aggregate national strength enhanced markedly. It has taken us just a little more than half a century to put an end to the old China’s backward state of poverty and ignorance and also set up a complete modern industrial system with all necessary sectors. The annual gross domestic product (GDP) has increased by 5^ times since the founding of the People’s Republic. The strength of our economy, national defense and science and technology has grown visibly. Our country has edged into the advanced ranks in the world in many areas such as industry, agriculture, national defense, science and technology. The 1.2 billion-plus Chinese people have not only got enough to eat and wear but in general secured a relatively comfortable life.</t>
  </si>
  <si>
    <t>Economic Progress</t>
  </si>
  <si>
    <t>Cites progress in economics and otherwise since founding of PRC</t>
  </si>
  <si>
    <t>pages 176-177</t>
  </si>
  <si>
    <t>Unification</t>
  </si>
  <si>
    <t>We have put an end once for all to the disunity in the old China and attained a high degree of national unification and unparalleled unity of all ethnic groups. We have abrogat¬ ed the unequal treaties imposed on China by Western powers and all the privileges of imperialism in the country. The feudal sepa¬ ratist rule has gone forever on this land of China. The 56 ethnic groups share the same lot and have forged a socialist ethnic re¬ lationship featuring equality, unity and mutual assistance. All political parties and people’s organizations unite as one, help each other and share weal and woe. All socialist laborers, patriots en¬ dorsing socialism and patriots supporting national reunification have formed the broadest possible patriotic united front for the reunification and prosperity of the motherland. The successful return of Hong Kong and Macao to the motherland has fulfilled the long-cherished wishes of the whole nation. The exchanges between compatriots on the two sides of the Taiwan Straits have been increasing. The question of Taiwan will be ultimately re¬ solved and the national reunification achieved.</t>
  </si>
  <si>
    <t>Achievement of Unification and ending century of humiliation</t>
  </si>
  <si>
    <t>pages 177-178</t>
  </si>
  <si>
    <t>We have forged a people’s army under the absolute lead¬ ership of the Party and built a strong national defense. We started a revolutionary course of encircling the cities from the rural areas and seizing state power by armed force. With the people’s army as the backbone, we relied on the people and armed them. We persisted in educating the officers and men in the Party’s theory and program and defeated the well-equipped ferocious domestic and foreign enemies in the prolonged revolu¬ tionary wars. The People’s Liberation Army has always upheld the purpose of serving the people wholeheartedly. It has played a major role in consolidating national defense, resisting aggression, safeguarding the socialist system and peaceful work of the people and taking part in the country’s socialist construction. Our na¬ tional defense has constantly been reinforced and steady progress has been made in the drive to build a revolutionary, modern and regular army. The People’s Liberation Army led by our Party is a staunch pillar of the people’s democratic dictatorship, a great wall of steel in defense of the motherland and an important force in socialist construction.</t>
  </si>
  <si>
    <t>PLA development from revolutionary to present</t>
  </si>
  <si>
    <t>We have adhered to an independent foreign policy of peace and made important contributions to the lofty cause of world peace and development. We have put an end once for all to the history of diplomacy of humiliation in modern China and effectively safeguarded state sovereignty, security and national dignty.</t>
  </si>
  <si>
    <t>End of Century of Humiliation and return to full control of sovereignty</t>
  </si>
  <si>
    <t>pages 178-179</t>
  </si>
  <si>
    <t>The outstanding achievements in China’s revolution, con¬ struction and reform are the results of the concerted endeavor of the people of all ethnic groups of the country, the results of endless and unremitting efforts made in modern times by people with lofty ideals, and also the results of the selfless devotion of Chinese Communists of several generations.</t>
  </si>
  <si>
    <t>Revolution Construction Reform</t>
  </si>
  <si>
    <t>Three Major eras for Chinese modern history</t>
  </si>
  <si>
    <t>We cherish dearly the memory of Mao Zedong, Zhou Enlai, Liu Shaoqi, Zhu De, Deng Xiaoping, Chen Yun and other late proletarian revolutionaries of the older generation who made great contributions to China’s revolution, construction and re¬ forms and to the founding, consolidation and development of the Communist Party of China. We cherish dearly the memory of the revolutionary martyrs who sacrificed their lives heroically for the sake of founding, defending and building New China. We cherish dearly the memory of all the pioneers who fought for the independence and liberation of the Chinese nation in modern times. The meritorious feats they performed for the motherland have gone down in history!</t>
  </si>
  <si>
    <t>Celebration of CCP martyrs</t>
  </si>
  <si>
    <t>The 80-year practice tells us that it is imperative to per¬ sist in integrating the fundamental principles of Marxism with the specific situation in China, persist in taking scien¬ tific theories as the guide and unswervingly take our own road. This is the most essential experience we have drawn from the summing up of our Party’s history. Marxism is a powerful ideological weapon for understanding and transforming the world. It serves as a guide to action in our revolution, construction and reforms. Marxism is not a dogma. Only by being correctly applied and constandy developed in practice, does it exhibit great vitality. Guided by the collective leadership of the Party Central Com¬ mittee of the first and second generations with Comrades Mao Zedong and Deng Xiaoping at the core respectively, our Party persisted in closely combining the basic principles of Marxism- Leninism with China’s realities.</t>
  </si>
  <si>
    <t>Guiding ideology of Marxism Mao and Deng leading to success</t>
  </si>
  <si>
    <t xml:space="preserve">The 80-year practice tells us that it is essential to always rely firmly on the people, work sincerely for their interests and draw inexhaustible strength from them on the road of advance. Flesh-and-blood ties with the people are a fundamental guarantee for overcoming difficulties and risks and making con¬ tinuous success in our cause. We should never change the stand of sharing a common lot with the people, forget the purpose of serving the people wholeheartedly, and give up the conviction of historical materialism that the people are the real heroes. </t>
  </si>
  <si>
    <t>Need to tie the party to the people</t>
  </si>
  <si>
    <t>page 181</t>
  </si>
  <si>
    <t>The 80-year practice also teaches us that we must always consciously strengthen and improve Party building, con¬ tinuously enhance the creativity, rallying power and combat capability of the Party, and always maintain its vigor and vitality. The key to the success in handling China’s affairs well lies in our Party. We must continue to strengthen Party building in light of the development of the situation and in connection with the Party’s central tasks. We must be good at summing up experi¬ ence, uphold the truth, correct mistakes and be modest and prudent. We must have the courage to face up to the problems existing in the ranks of Party members and cadres and resolve them by relying on all Party members and the people. This is where the vigor and vitality of the Party lies. We must continue to press ahead with the new great project of all-round Party building, focusing on the basic issue of what kind of a party to build and how to build it under the new historical conditions so as to ad¬ dress the two major historic subjects of enhancing the Party’s ability of exercising state power and art of leadership and resist¬ ing corruption and warding off risks.</t>
  </si>
  <si>
    <t>Party building</t>
  </si>
  <si>
    <t>The importance of building the party</t>
  </si>
  <si>
    <t>Reviewing the course of struggle and the basic experience over the past 80 years and looking ahead to the arduous tasks and bright future in the new century, our Party should continue to stand in the forefront of the times and lead the people in marching toward victory. In a word, the Party must always repre¬ sent the requirements of the development of China’s advanced productive forces, the orientation of the development of China’s advanced culture, and the fundamental interests of the over¬ whelming majority of the people in China (hereinafter referred to as the “Three Represents”—Tr.).</t>
  </si>
  <si>
    <t>The three represents as a continuation of party progress</t>
  </si>
  <si>
    <t>As the vanguard of the working class, our Party emerged in the historical arena as the representative of China’s advanced productive forces at its very inception. The purpose of the new- democratic revolution led by our Party was to revoke the privileges of imperialists in China, eliminate exploitation and op¬ pression by the landlord class and the bureaucrat-capitalist class, change the comprador and feudal relations of production and the rotten political superstructure built on such an economic base, put in place a new political superstructure based on the people’s democratic dictatorship and smash the shackles that fettered the productive forces. After the founding of New China, we carried out the socialist transformation of agriculture, handicraft industry and the capitalist industry and commerce in order to establish the socialist relations of production, and, on that economic base, bring the socialist superstructure to perfection so as to further release and expand the productive forces. It is for the same pur¬ pose that we have since the Third’Plenary Session of the 11th Party Central Committee implemented the reform and opening- up policies to adjust and reform the part of the socialist relations of production that is incompatible with the demand of the de¬ velopment of the productive forces, and that of the socialist superstructure that is incompatible with the economic base.</t>
  </si>
  <si>
    <t>Party's role as vanguard through all three historical phases</t>
  </si>
  <si>
    <t>The fundamental task of socialism is to develop the produc¬ tive forces, increase the overall national strength of our socialist country and improve the people’s living standards so as to reflect the superiority of socialism over capitalism. In all historical stages of the socialist society, the socialist system needs to improve and develop itself through reforms in response to the demand of the economic and social development. This is the only way to make the socialist system viable and dynamic. All comrades in the Party should firmly uphold the basic concepts about the socialist re¬ form and development and conscientiously participate in them.</t>
  </si>
  <si>
    <t>Marxist view on needing to develop productive forces</t>
  </si>
  <si>
    <t>Cultural Development</t>
  </si>
  <si>
    <t>The kind of cultural orientation a political party follows and the kind of culture it promotes constitute its ideological and spiritual banner. Over the past 80 years, our Party has held high the banner of China’s advanced culture in its march forward, worked hard to build and carry forward the new culture that re¬ flects the requirements of revolution, development and reform, and cleaned up the old decadent and dying culture which was left over from the old society or infiltrated into China from abroad. As a result, the cadres and masses have been emancipated and greatly encouraged ideologically and mentally, and the Party and the people have a correct guiding ideology and a common ideal which have a great rallying force and reflect unity of will.</t>
  </si>
  <si>
    <t>80 years of development against both foreign and feudal components</t>
  </si>
  <si>
    <t>A vital princi¬ ple we must follow in developing China’s advanced culture is to emphasize the central theme of the socialist culture, persevere in serving the people and socialism, and let a hundred flowers blossom and a hundred schools of thought contend. We should master and develop all kinds of modern means of communica¬ tion and promote the spreading of the advanced culture.</t>
  </si>
  <si>
    <t>We should combine the rule of law with the rule of virtue in order to lay a lofty ideologi¬ cal and ethical foundation for a good public order and a healthy environment. We should advocate patriotism, collectivism and socialism among all people, combat and resist money worship, hedonism, ultra-egoism and other decadent ideas, enhance the Chinese people’s national self-esteem, self-confidence, and the sense of pride, and inspire them to work unremittingly for the rejuvenation of the Chinese nation.</t>
  </si>
  <si>
    <t>Rule of Law with Rule of virtue</t>
  </si>
  <si>
    <t>Cat 33</t>
  </si>
  <si>
    <t>Referent 33</t>
  </si>
  <si>
    <t>Quote 33</t>
  </si>
  <si>
    <t>Description 33</t>
  </si>
  <si>
    <t>Citation 33</t>
  </si>
  <si>
    <t xml:space="preserve">The socialist culture has become dominant in China. Because of the past and present reasons, however, there still exist some backward cultural phenomena in China such as superstition, igno¬ rance, decadence and vulgarity, or even decadent cultural phenomena that corrode people’s mind and jeopardize the so- ” cialist cause. </t>
  </si>
  <si>
    <t>Backwardness</t>
  </si>
  <si>
    <t>Socialist culture advanced in China but still some backwardness</t>
  </si>
  <si>
    <t>Revolutionary Culture</t>
  </si>
  <si>
    <t>In developing the socialist culture, we must carry on and de¬ velop all the fine cultures, fully reflect the spirit of the times and creativity, and have the world perspective in a bid to enhance our inspiring capacity. We must inherit and develop the fine cultural traditions of the Chinese nation, the revolutionary cultural tradi¬ tions the Party and the people have nurtured since the May 4th Movement (1919), and all the advanced civilization achievements mankind has ever created.</t>
  </si>
  <si>
    <t xml:space="preserve">Revolution culture and May 4th Movement especially </t>
  </si>
  <si>
    <t>Cat 34</t>
  </si>
  <si>
    <t>Referent 34</t>
  </si>
  <si>
    <t>Quote 34</t>
  </si>
  <si>
    <t>Description 34</t>
  </si>
  <si>
    <t>Citation 34</t>
  </si>
  <si>
    <t>Cat 35</t>
  </si>
  <si>
    <t>Referent 35</t>
  </si>
  <si>
    <t>Quote 35</t>
  </si>
  <si>
    <t>Description 35</t>
  </si>
  <si>
    <t>Citation 35</t>
  </si>
  <si>
    <t>With regard to the rich cultural legacies left over from China’s history of several thousand years, we should discard the dross, keep the essence, and carry forward and develop it in the spirit of the times in order to make the past serve the present.</t>
  </si>
  <si>
    <t>Selective use of Chinese history to make the past serve the present quoting Mao</t>
  </si>
  <si>
    <t xml:space="preserve">All the endeavors our Party has made over the past 80 years are, in the final analysis, for the interests of the overwhelming majority of the people. During the revolutionary wartime, our Party called on all its members to fight bravely, fear no sacrifice, and advance wave upon wave for the victory of revolution. After New China was founded, the Party exhorted all its members to remain modest and prudent, guard against conceit and impetuos¬ ity, and forever carry forward the hard-working revolutionary spirit. In the new historical era, the Party demands that all its members withstand the test of reform, opening-up and being in power, and lead the people in working hard for the realization of socialist modernization. </t>
  </si>
  <si>
    <t>Interests of the people forefront for the party</t>
  </si>
  <si>
    <t>page 192</t>
  </si>
  <si>
    <t>Cat 36</t>
  </si>
  <si>
    <t>Referent 36</t>
  </si>
  <si>
    <t>Quote 36</t>
  </si>
  <si>
    <t>Description 36</t>
  </si>
  <si>
    <t>Citation 36</t>
  </si>
  <si>
    <t>Cat 37</t>
  </si>
  <si>
    <t>Referent 37</t>
  </si>
  <si>
    <t>Quote 37</t>
  </si>
  <si>
    <t>Description 37</t>
  </si>
  <si>
    <t>Citation 37</t>
  </si>
  <si>
    <t xml:space="preserve">After 80 years of development, great changes have taken place in membership, status, environment and tasks of the Party. Our Party has evolved from one that led the people in the fight for seizing the power nationwide to one that has led the people in exercising the state power and to a party in power for a long peri¬ od of time. It has developed from one that led the national reconstruction under external blockade to one going for all¬ round reform and opening-up. </t>
  </si>
  <si>
    <t>Party circumstances</t>
  </si>
  <si>
    <t>Changes in party circumstances over 80 years</t>
  </si>
  <si>
    <t>Cat 38</t>
  </si>
  <si>
    <t>Referent 38</t>
  </si>
  <si>
    <t>Quote 38</t>
  </si>
  <si>
    <t>Description 38</t>
  </si>
  <si>
    <t>Citation 38</t>
  </si>
  <si>
    <t>Cat 39</t>
  </si>
  <si>
    <t>Referent 39</t>
  </si>
  <si>
    <t>Quote 39</t>
  </si>
  <si>
    <t>Description 39</t>
  </si>
  <si>
    <t>Citation 39</t>
  </si>
  <si>
    <t xml:space="preserve">Our Party made mis¬ takes and even suffered serious setbacks in some historical periods. The most important cause for that was the fact that the guiding ideology of the Party was divorced from Chinese reality at the time. It was after our Party restored and upheld the ideological line of emancipating the mind and seeking truth from facts that the Party corrected its mistakes, overcame its setbacks and forged ahead triumphantly by relying on the strengths of itself and the people. The experience and lessons our Party has in this regard have been reviewed systematically in its Resolution on Certain Questions in the History of Our Party and Resolution on Certain Questions in the History of Our Party Since the Pounding of the People's Republic of China. These are something that we must never forget. </t>
  </si>
  <si>
    <t>Past mistakes</t>
  </si>
  <si>
    <t>Party mistakes caused by dogmatic reading fixed by Reform and Opening Up</t>
  </si>
  <si>
    <t>page 197</t>
  </si>
  <si>
    <t>Cat 40</t>
  </si>
  <si>
    <t>Referent 40</t>
  </si>
  <si>
    <t>Quote 40</t>
  </si>
  <si>
    <t>Description 40</t>
  </si>
  <si>
    <t>Citation 40</t>
  </si>
  <si>
    <t>Marx Engels Leinin Mao and Deng</t>
  </si>
  <si>
    <t>Marx, Engels, Lenin and Comrades Mao Zedong and Deng Xiaoping were all shining examples of integrating theory with practice and of making theoretical innovations. Marx and Engels carried out extensive studies of the theoretical literature of their predecessors, critically assimilated their theoretical achievements and came up with their own theories far better than those of their predecessors. They had thus created a scientific thinking system for the liberation movement of the proletariat and man¬ kind as a whole. Lenin shed light on the law concerning the imbalance in the economic and political development in the capitalist world. He came to the conclusion that the socialist revolution could succeed first in one or several countries and he led the October Revolution to victory. Integrating the funda¬ mental tenets of Marxism-Leninism with the specific conditions of the Chinese revolution, Comrade Mao Zedong originated the theory of the new-democratic revolution with which he guided the Chinese revolution toward victory and led the Chinese people onto the road to socialism. Comrade Deng Xiaoping reviewed the negative and positive experience in the development of socialism in China and abroad, and formulated the theory of building so¬ cialism with Chinese characteristics, which has ushered China into a new period of vigorous development of the socialist cause.</t>
  </si>
  <si>
    <t>Past Communist leaders adapting to the times and circumstances</t>
  </si>
  <si>
    <t>pages 197-198</t>
  </si>
  <si>
    <t>Marxist history</t>
  </si>
  <si>
    <t>The history of Marxism fully shows that emancipating the mind and seeking truth from facts are the powerful driving force behind great social progress. As social practice is a continuous process, we should keep renewing our ideas and be courageous in and good at making innovations in light of practical needs. We should take practice as the sole criterion for testing truth, subject ourselves to the guidance of the Party’s basic theory, proceed from reality in everything we do and free ourselves on our own from outdated notions, practices and systems, from the erroneous and dogmatic interpretations of Marxism and from the shackles of subjectivism and metaphysics.</t>
  </si>
  <si>
    <t>Truth from Facts supported by Marxist history</t>
  </si>
  <si>
    <t>page 198</t>
  </si>
  <si>
    <t>Our Party has a history of 80 years. It has had the great practice of creating and developing Mao Zedong Thought and Deng Xiaoping Theory. It has historical experience, both positive and negative and both Chinese and foreign, in developing so¬ cialism. We will be able to make fresh contributions to enriching and developing Marxism as long as we remain in the forefront of the times, base ourselves on new practice, try to understand the characteristics of the times, study major issues of immediate im¬ portance in accordance with the basic theory of Marxism, deepen our understanding of the laws governing the rule of the country by the Communist Party and the development of socialism and human society, and draw upon all scientific and new experience, thoughts and achievements</t>
  </si>
  <si>
    <t>Developing Marxism</t>
  </si>
  <si>
    <t>History of adapting Marxism to Chinese circumstances</t>
  </si>
  <si>
    <t>Chinese working Class</t>
  </si>
  <si>
    <t>The Chinese working class is a product of China’s social de¬ velopment, particularly the expansion of large-scale, socialized production since modern times. It has a strong sense of organi¬ zation and discipline and is staunch and thoroughgoing in revolution. The Communist Party of China has identified itself as a political party of the Chinese working class ever since its founding and has remained the vanguard of the working class, which has laid a solid class foundation for maintaining its ad¬ vanced nature.</t>
  </si>
  <si>
    <t>Chinese working class product of dvelopmetn of prductive forces</t>
  </si>
  <si>
    <t>page 199</t>
  </si>
  <si>
    <t>Cat 41</t>
  </si>
  <si>
    <t>Referent 41</t>
  </si>
  <si>
    <t>Quote 41</t>
  </si>
  <si>
    <t>Description 41</t>
  </si>
  <si>
    <t>Citation 41</t>
  </si>
  <si>
    <t>Cat 42</t>
  </si>
  <si>
    <t>Referent 42</t>
  </si>
  <si>
    <t>Quote 42</t>
  </si>
  <si>
    <t>Description 42</t>
  </si>
  <si>
    <t>Citation 42</t>
  </si>
  <si>
    <t>Cat 43</t>
  </si>
  <si>
    <t>Referent 43</t>
  </si>
  <si>
    <t>Quote 43</t>
  </si>
  <si>
    <t>Description 43</t>
  </si>
  <si>
    <t>Citation 43</t>
  </si>
  <si>
    <t>Cat 44</t>
  </si>
  <si>
    <t>Referent 44</t>
  </si>
  <si>
    <t>Quote 44</t>
  </si>
  <si>
    <t>Description 44</t>
  </si>
  <si>
    <t>Citation 44</t>
  </si>
  <si>
    <t>Movement towards communism</t>
  </si>
  <si>
    <t xml:space="preserve">We firmly believe in the basic Marxist tenet that human so¬ ciety will inevitably move toward communism. Communism can only be realized on the basis of a fully developed and highly ad¬ vanced socialist society. In the communist society, there will be abundant material wealth, and people will have a very high realm of thought and be able to develop themselves freely and in an all¬ round way </t>
  </si>
  <si>
    <t>Movement towards communism inevitable but can't skip process</t>
  </si>
  <si>
    <t>Cat 45</t>
  </si>
  <si>
    <t>Referent 45</t>
  </si>
  <si>
    <t>Quote 45</t>
  </si>
  <si>
    <t>Description 45</t>
  </si>
  <si>
    <t>Citation 45</t>
  </si>
  <si>
    <t>Referent 46</t>
  </si>
  <si>
    <t>Cat 46</t>
  </si>
  <si>
    <t>Quote 46</t>
  </si>
  <si>
    <t>Description 46</t>
  </si>
  <si>
    <t>Citation 46</t>
  </si>
  <si>
    <t>Cat 47</t>
  </si>
  <si>
    <t>Referent 47</t>
  </si>
  <si>
    <t>Quote 47</t>
  </si>
  <si>
    <t>Description 47</t>
  </si>
  <si>
    <t>Citation 47</t>
  </si>
  <si>
    <t>Cat 48</t>
  </si>
  <si>
    <t>Referent 48</t>
  </si>
  <si>
    <t>Quote 48</t>
  </si>
  <si>
    <t>Description 48</t>
  </si>
  <si>
    <t>Citation 48</t>
  </si>
  <si>
    <t>The development of social productive forces, the economy and culture is a historical process of gradual and end¬ less progress. All-round human development, too, is a historical process of gradual and endless progress. The two processes should interact and help each other forward.</t>
  </si>
  <si>
    <t>Human developmetn progress ever upward</t>
  </si>
  <si>
    <t>Cat 49</t>
  </si>
  <si>
    <t>Referent 49</t>
  </si>
  <si>
    <t>Quote 49</t>
  </si>
  <si>
    <t>Description 49</t>
  </si>
  <si>
    <t>Citation 49</t>
  </si>
  <si>
    <t>Ever since its founding, the Chinese Communist Party has all along held high the great banner of patriotism and waged an epic struggle for the unity and rejuvenation of the country. Since New China came into being, the Chinese Communists of several gen¬ erations have all made unremitting efforts toward the complete reunification of our motherland. Under the principle of “peaceful reunification and one country, two systems,” we have successfully resolved the questions of Hong Kong and Macao, both left over from history, and are working hard to seek an early solution to the question of Taiwan and to accomplish the great cause of national reunification.</t>
  </si>
  <si>
    <t>Patriotism and achieving unification</t>
  </si>
  <si>
    <t xml:space="preserve">The world needs peace. The people want cooperation. Na¬ tions aspire for development. Society seeks progress. This is the trend of our times. </t>
  </si>
  <si>
    <t>trend of the times</t>
  </si>
  <si>
    <t>page 216</t>
  </si>
  <si>
    <t xml:space="preserve">In the last century, mankind underwent the scourge of two world wars and endured the hardships of the Cold War and confrontation, thus paying a heavy price. Nobody in China or in any other country wishes to see any new hot war or cold war or turmoil break out in any part of the world, pursuit of neo-hegemonism and power politics by any country or group of countries and widening of the development gap between North and South or the gap between the rich and the poor. The people of China and the rest of the world all long for a lasting world peace and for a stable and peaceful life. </t>
  </si>
  <si>
    <t>Two world wars and cold war as negative</t>
  </si>
  <si>
    <t>Multipolarization and globalization</t>
  </si>
  <si>
    <t xml:space="preserve">Peace and development are the themes of our times. World multi-polarization and economic globalization are developing despite twists and turns. Science and technology are advancing rapidly. Competition in terms of overall national strength is be¬ coming increasingly fierce. New and profound changes are taking place in the world alignment of forces and the distribution of interests. Up to now, both questions of peace and development remain to be resolved. The world we live in is still far from tran¬ quil. Peace and development complement each other. World peace is the precondition for enhanced common development of all countries whereas such common development is an important basis for the preservation of world peace. </t>
  </si>
  <si>
    <t>Peace and development trend of the times</t>
  </si>
  <si>
    <t>Cat 50</t>
  </si>
  <si>
    <t>Referent 50</t>
  </si>
  <si>
    <t>Quote 50</t>
  </si>
  <si>
    <t>Description 50</t>
  </si>
  <si>
    <t>Citation 50</t>
  </si>
  <si>
    <t>Cat 51</t>
  </si>
  <si>
    <t>Referent 51</t>
  </si>
  <si>
    <t>Quote 51</t>
  </si>
  <si>
    <t>Description 51</t>
  </si>
  <si>
    <t>Citation 51</t>
  </si>
  <si>
    <t>Cat 52</t>
  </si>
  <si>
    <t>Referent 52</t>
  </si>
  <si>
    <t>Quote 52</t>
  </si>
  <si>
    <t>Description 52</t>
  </si>
  <si>
    <t>Citation 52</t>
  </si>
  <si>
    <t>Cat 53</t>
  </si>
  <si>
    <t>Referent 53</t>
  </si>
  <si>
    <t>Quote 53</t>
  </si>
  <si>
    <t>Description 53</t>
  </si>
  <si>
    <t>Citation 53</t>
  </si>
  <si>
    <t>Along with all the peace- and freedom-loving people in the world, the Communist Party and people of China have always worked for the lofty cause of promoting world peace and devel¬ opment. In the world’s great struggle against Fascism, in the sacred cause of the Asian, African and Latin American people fighting for national independence and liberation, and in the tire¬ less efforts to promote the establishment of a fair and rational new international order, we have always stood on the side of jus¬ tice and worked in unity with the people of all countries and all the progressive forces in the world.</t>
  </si>
  <si>
    <t>China's efforts against Fascism and colonialism</t>
  </si>
  <si>
    <t>page 217</t>
  </si>
  <si>
    <t>Cat 54</t>
  </si>
  <si>
    <t>Referent 54</t>
  </si>
  <si>
    <t>Quote 54</t>
  </si>
  <si>
    <t>Description 54</t>
  </si>
  <si>
    <t>Citation 54</t>
  </si>
  <si>
    <t>We have all along maintained that countries should abide by the purposes and principles of the UN Charter and the univer¬ sally recognized basic norms governing international relations, that the affairs of a country should be decided by the govern¬ ment and people of that country and that matters in the world should be handled by the governments and people of all countri¬ es through consultations on the basis of equality.</t>
  </si>
  <si>
    <t>Principles of UN Charter</t>
  </si>
  <si>
    <t>page 218</t>
  </si>
  <si>
    <t>Our world is diversified and colorful. The diversity of civili¬ zations is the basic feature of human society and also the driving force behind the progress of human civilization. Respect should be given to the history, culture, social system and model of de¬ velopment of each individual country. Diversity of the world is a reality that should be recognized. Different civilizations and social systems should enjoy long-term coexistence and draw upon and benefit from each other in the process of competition and com¬ parison and achieve common development while seeking common ground and shelving differences. We will continue to work with the people of all countries for a world of lasting peace and uni¬ versal prosperity.</t>
  </si>
  <si>
    <t>Diversity of cultures</t>
  </si>
  <si>
    <t>Diversity of cultures is good</t>
  </si>
  <si>
    <t>Cat 55</t>
  </si>
  <si>
    <t>Referent 55</t>
  </si>
  <si>
    <t>Quote 55</t>
  </si>
  <si>
    <t>Description 55</t>
  </si>
  <si>
    <t>Citation 55</t>
  </si>
  <si>
    <t>Cat 56</t>
  </si>
  <si>
    <t>Referent 56</t>
  </si>
  <si>
    <t>Quote 56</t>
  </si>
  <si>
    <t>Description 56</t>
  </si>
  <si>
    <t>Citation 56</t>
  </si>
  <si>
    <t>Victory against century of humiliation</t>
  </si>
  <si>
    <t>pages 218-219</t>
  </si>
  <si>
    <t>Every struggle that the Chinese people fought during the one hundred years from the mid-19th to the mid-20th century was for the sake of achieving independence of our country and liberation of our nation and putting an end to the history of national hu¬ miliation once and for all. This great historic cause has already been accomplished. All endeavors by the Chinese people for the one hundred years from the mid-20th to the mid-21 st century are for the purpose of making our motherland strong, the people prosperous and the nation immensely rejuvenated. Our Party has led the entire Chinese people in carrying forward this historic cause for fifty years and made tremendous progress, and it will successfully attain the objective through hard work in the coming fifty years.</t>
  </si>
  <si>
    <t>Wan Sui</t>
  </si>
  <si>
    <t>Long live our great motherland! Long live the great Chinese people! Long live the great Communist Party of China!</t>
  </si>
  <si>
    <t>Old Chant on Wan Sui</t>
  </si>
  <si>
    <t>Cat 57</t>
  </si>
  <si>
    <t>Referent 57</t>
  </si>
  <si>
    <t>Quote 57</t>
  </si>
  <si>
    <t>Description 57</t>
  </si>
  <si>
    <t>Citation 57</t>
  </si>
  <si>
    <t>Cat 58</t>
  </si>
  <si>
    <t>Referent 58</t>
  </si>
  <si>
    <t>Quote 58</t>
  </si>
  <si>
    <t>Description 58</t>
  </si>
  <si>
    <t>Citation 58</t>
  </si>
  <si>
    <t>On The Development Of China's Information Technology Industry</t>
  </si>
  <si>
    <t>New Characteristics in the Development of the World's Electronic Information Industry and Strategy Issues Concerning the Development of China's Electronic Information Industry</t>
  </si>
  <si>
    <t>China (Journal of Shanghai Jiao Tong University)</t>
  </si>
  <si>
    <t>Computerize Financial Management</t>
  </si>
  <si>
    <t>Create a Set of Effective Mechanisms to Develop New and High Technologies and Industries That Use Them</t>
  </si>
  <si>
    <t xml:space="preserve">At present, science and technology are constantly changing and developing rapidly. When I was in college, advanced fields such as genetic engineering still did not exist. I studied electrical engineering, and there were only vac- uum tubes then. Transistors were not invented until 1948, integrated cir- cuits were invented in 1958, and the invention of large-scale and very- large-scale integrated circuits came later. When I was Minister of Electron- ics Industry, we were still developing 64K integrated circuits, although foreign countries had already developed 256K circuits; this was a huge gap. Thereafter, worldwide development of integrated circuits became more rapid, and a new generation emerged almost every 3 years. </t>
  </si>
  <si>
    <t>Progress of technology in Jiang's personal experience</t>
  </si>
  <si>
    <t>page 253</t>
  </si>
  <si>
    <t>Science and technology have achieved astonishing progress over the 20th century, and the next century will bring even greater breakthroughs in the areas of physical science, information science, bioengineering, mate- rials science, cosmology, and environmental science. We cannot close the gap in scientific and technological development between us and the rest of the world all at once. However, we will gradually catch up. We must have this ambition.</t>
  </si>
  <si>
    <t>Science and Technology</t>
  </si>
  <si>
    <t>20th Century Saw huge increase in pace of development and that pace will continue to accelerate</t>
  </si>
  <si>
    <t>I participated in the work of making China’s first generator, which had a capacity of 6000 kW. We are now capable of manufacturing generators as large as 600,000 kW. The capacity of generators our country can produce is not small, and their technological level is also not low.</t>
  </si>
  <si>
    <t>Jiang connection with first generator and progress sicne then</t>
  </si>
  <si>
    <t>page 254</t>
  </si>
  <si>
    <t>Accelerate the Development of Our Country's Information and Network Technologies</t>
  </si>
  <si>
    <t>China (CPPCC)</t>
  </si>
  <si>
    <t>Speech at the Opening Ceremony of the 16th World Computer Congress</t>
  </si>
  <si>
    <t xml:space="preserve">The human race attained glittering scientific and technological achieve- ments in the 20th century. From the creation of quantum theory and the theory of relativity, the discovery of the double-helix structure of DNA, and the birth of information science, to the assembly of a working draft of the human genome sequence, world science and technology have undergone a profound revolution and the productive forces have increased tremendously. One may anticipate that further scientific and technological developments in the 21st century—especially constant breakthroughs in IT and life sciences—will exert an ever more profound influence on political, economic, and cultural activities and production worldwide. </t>
  </si>
  <si>
    <t>20th Century Scientific Achievements</t>
  </si>
  <si>
    <t>page 257</t>
  </si>
  <si>
    <t>Promote Rapid and Sound Development of Our Country's Information Networks*</t>
  </si>
  <si>
    <t>China (CPCCC)</t>
  </si>
  <si>
    <t>Accelerate Our Country's Informationization*</t>
  </si>
  <si>
    <t>http://www.china.org.cn/english/features/49007.htm</t>
  </si>
  <si>
    <t>Full Text of Jiang Zemin's Report at 16th Party Congress</t>
  </si>
  <si>
    <t>As human society entered the 21st century, we started a new phase of development for building a well-off society in an all-round way and speeding up socialist modernization. The international situation is undergoing profound changes. The trends toward world multipolarization and economic globalization are developing amidst twists and turns. Science and technology are advancing rapidly.</t>
  </si>
  <si>
    <t>Intro</t>
  </si>
  <si>
    <t>Reform and opening up have yielded substantial results. The socialist market economy has taken shape initially. The public sector of the economy has expanded and steady progress has been made in the reform of state-owned enterprises. Self-employed or private enterprises and other non-public sectors of the economy have developed fairly fast. The work of building up the market system has been in full swing. The macro-control system has improved constantly. The pace of change in government functions has been quickened. Reform in finance, taxation, banking, distribution, housing, government institutions and other areas has continued to deepen. The open economy has developed swiftly. Trade in commodities and services and capital flow have grown markedly. China's foreign exchange reserves have risen considerably. With its accession to the World Trade Organization (WTO), China has entered a new stage in its opening up.</t>
  </si>
  <si>
    <t>Achievements with Reform and Opening up</t>
  </si>
  <si>
    <t>After Comrade Deng Xiaoping made remarks on his tour of the South, the Fourteenth National Congress decided to establish a socialist market economy as the goal of reform, thus ushering in a new stage for reform, opening up and the modernization drive. To develop a market economy under socialism is a great pioneering undertaking never tried before in history. It is a historic contribution of the Chinese Communists to the development of Marxism. It has given expression to our Party's tremendous courage to persist in making theoretical innovation and keeping pace with the times. The shift from the planned economy to the socialist market economy represented a new historic breakthrough in reform and opening up and brought about entirely new prospects for China's economic, political and cultural progress. After the demise of Comrade Deng Xiaoping, we held high the great banner of Deng Xiaoping Theory and made pioneering efforts to advance the cause of socialism with Chinese characteristics into the 21st century in an all-round way.</t>
  </si>
  <si>
    <t>Credits Deng and notes socialist market economy never tried before in history</t>
  </si>
  <si>
    <t>Uphold Deng Xiaoping Theory as our guide and constantly bring forth theoretical innovation. Deng Xiaoping Theory is our banner, and the Party's basic line and program are the fundamental guidelines for every field of our work. Whatever difficulties and risks we may come up against, we must unswervingly abide by the Party's basic theory, line and program. We should persist in arming the entire Party membership with Marxism-Leninism, Mao Zedong Thought and Deng Xiaoping Theory and using them to educate our people. We should continue to emancipate our minds, seek truth from facts, keep pace with the times and make innovations in a pioneering spirit. We should respect the creativity of the general public and test and develop the Party's theory, line, principles and policies in practice.</t>
  </si>
  <si>
    <t>Deng as primary but built on Marxism an Mao Thought</t>
  </si>
  <si>
    <t>The above-mentioned ten principles constitute the basic experience the Party must follow as it leads the people in building socialism with Chinese characteristics. This experience and the historical experience gained by the Party since its founding can be summarized as follows: Our Party must always represent the development trend of China's advanced productive forces, the orientation of China's advanced culture and the fundamental interests of the overwhelming majority of the Chinese people. They are the inexorable requirements for maintaining and developing socialism and the logical conclusion our Party has reached through hard exploration and great practice.</t>
  </si>
  <si>
    <t>Grounds three represents in lessons from party history</t>
  </si>
  <si>
    <t>Seciton I</t>
  </si>
  <si>
    <t>To open up new prospects for the cause of socialism with Chinese characteristics, we must hold high the great banner of Deng Xiaoping Theory and implement the important thought of Three Represents. As a continuation and development of Marxism-Leninism, Mao Zedong Thought and Deng Xiaoping Theory, this important thought reflects new requirements for the work of the Party and state arising from the changes in China and other parts of the world today. It is a powerful theoretical weapon for strengthening and improving Party building and promoting self-improvement and development of socialism in China. It is the crystallization of the Party's collective wisdom and a guiding ideology the Party must follow for a long time to come. Persistent implementation of the "Three Represents" is the foundation for building our Party, the cornerstone for its governance and the source of its strength.</t>
  </si>
  <si>
    <t>Three Represents inheritor of Deng an continuation from Marxism and Mao to Deng</t>
  </si>
  <si>
    <t>CCP history</t>
  </si>
  <si>
    <t>The important thought of Three Represents has been put forward on the basis of a scientific judgment of the Party's historical position. Having gone through the revolution, reconstruction and reform, our Party has evolved from a party that led the people in fighting for state power to a party that has led the people in exercising the power and has long remained in power. It has developed from a party that led national reconstruction under external blockade and a planned economy to a party that is leading national development while the country is opening to the outside world and developing a socialist market economy. Keeping in mind the past, present and future of China and other parts of the world, we must accurately comprehend the characteristics of the times and the Party's tasks, scientifically formulate and correctly implement the Party's line, principles and policies, and study and settle questions concerning the promotion of China's social progress and the improvement of Party building. We should neither approach questions out of their historical context nor lose our bearings, and we should neither fall behind the times nor skip the stages, so as to ensure that our cause will advance from victory to victory.</t>
  </si>
  <si>
    <t>Three stages and importance of adjusting for times and not skipping steps to avoid problems</t>
  </si>
  <si>
    <t>Innovation</t>
  </si>
  <si>
    <t>Innovation requires emancipating our minds, seeking truth from facts and keeping pace with the times. There is no limit to practice nor to innovation. We will surpass our predecessors, and future generations will certainly surpass us. This is an inexorable law governing social advancement. We must adapt ourselves to the progress of practice and test all things in practice. We must conscientiously free our minds from the shackles of the outdated notions, practices and systems, from the erroneous and dogmatic interpretations of Marxism and from the fetters of subjectivism and metaphysics. While upholding the basic tenets of Marxism, we must add new chapters of theory to it. While carrying forward the revolutionary tradition, we must acquire new experience. We should be good at seeking unity in thinking through the emancipation of our minds and guiding our new practice with the developing Marxism.</t>
  </si>
  <si>
    <t>Theory Development</t>
  </si>
  <si>
    <t>Need to develop Marxist theory and allow next generations to do the same while maintianing basis</t>
  </si>
  <si>
    <t>To carry out the important thought of Three Represents, it is essential for the Party to give top priority to development in governing and rejuvenating the country and open up new prospects for the modernization drive. A Marxist ruling party must attach great importance to the liberation and development of the productive forces. Without development, it would be impossible to maintain the progressiveness of the Party, give play to the superiority of the socialist system and make the people rich and the country strong. The progressiveness of the Party is concrete and historical, and it must be judged by whether the Party promotes the development of the advanced productive forces and culture in present-day China and works to safeguard and realize the fundamental interests of the overwhelming majority of the people. In the final analysis, it must be judged by the Party's role in propelling history forward.</t>
  </si>
  <si>
    <t>Argues party characteristic of progressive as far as devleoping productive forces</t>
  </si>
  <si>
    <t>Development requires that we always concentrate on economic growth, base ourselves on China's realities, conform to the trend of the times and continue to explore new ways to promote the progress of the advanced productive forces and culture. Development requires that we uphold and deepen the reform. It requires that we do away with all notions which hinder development, change all practices and regulations which impede it and get rid of all the drawbacks of the systems which adversely affect it. Development requires that we trust and rely on the people who are the motive force for pushing forward the advance of history. We will pool the wisdom and strength of the people of the whole country and concentrate on construction and development.</t>
  </si>
  <si>
    <t>Development is key to advancing China</t>
  </si>
  <si>
    <t>As the historical experience of the Party over the past 80 years and more shows, the most important point is that we must build up the Party according to its political line, central task and general goal for building it with a view to enhancing its creativity, cohesion and fighting capacity.</t>
  </si>
  <si>
    <t>Importance of party building in CCP history</t>
  </si>
  <si>
    <t>We must keep to the orientation of serving the people and socialism and the principle of letting a hundred flowers blossom and a hundred schools of thought contend and highlight the themes of the times while encouraging diversity. </t>
  </si>
  <si>
    <t>5,000 Years</t>
  </si>
  <si>
    <t>Continue to carry forward and cultivate the national spirit. National spirit is the moral kingpin on which a nation relies for survival and development. Without an inspiring spirit and lofty character, it is impossible for a nation to stand proudly in the family of nations. For more than 5,000 years, the Chinese nation has evolved a great national spirit centering on patriotism and featuring unity and solidarity, love of peace, industry, courage and ceaseless self-improvement. This national spirit has been enriched in light of the requirements of the times and social development by the people under the leadership of our Party over along period of practice. Confronted with interaction of different thoughts and cultures in the world, we must take it as a crucial task in our cultural development to carry forward and cultivate the national spirit and incorporate it into our national education and the entire process of building spiritual civilization so that the entire people are always filled with an enterprising spirit.</t>
  </si>
  <si>
    <t>China with an ancient civilization with foundational characteristics</t>
  </si>
  <si>
    <t>Promote ideological and ethical progress. Ruling the country by law and ruling the country by virtue complement each other. It is necessary to establish a socialist ideological and ethical system compatible with the socialist market economy and the socialist legal standard and consistent with the traditional virtues of the Chinese nation. We must carry out intensive publicity and education in the Party's basic theory, line and program and in the important thought of Three Represents, and guide people in fostering a common ideal for socialism with Chinese characteristics, correct world outlook, views on life and values. We must carry out the Program for Improving Civic Morality, promote patriotism and, with serving the people at the core, collectivism as the principle and honesty as a priority, intensify education in social and professional ethics and family virtues and especially intensify the ideological and ethical improvement among youth so as to guide people in their pursuit of higher ideological and ethical standards on the basis of observing the basic code of conduct. We must strengthen and improve ideological and political work and encourage popular participation in building spiritual civilization.</t>
  </si>
  <si>
    <t>Need for both moral and legal frameworks</t>
  </si>
  <si>
    <t>The Chinese civilization, extensive and profound, and with a long history behind it, has contributed tremendously to the progress of human civilization. We will surely have a new upsurge in building socialist culture and create an even more splendid advanced culture in the great struggle of the Chinese people in the contemporary era.</t>
  </si>
  <si>
    <t>Chinese Civilization</t>
  </si>
  <si>
    <t>Contribution of Chinese culture to world civilization</t>
  </si>
  <si>
    <t>Adherence to the one-China principle is the basis for the development of cross-straits relations and the realization of peaceful reunification. There is but one China in the world, and both the mainland and Taiwan belong to one China. China's sovereignty and territorial integrity brook no division. We firmly oppose all words and deeds aimed at creating "Taiwan independence", "two Chinas" or "one China, one Taiwan". The future of Taiwan lies in the reunification of the motherland. To conduct dialogue and hold negotiations on peaceful reunification has been our consistent position. Here we repeat our appeal: On the basis of the one-China principle, let us shelve for now certain political disputes and resume the cross-straits dialogue and negotiations as soon as possible. On the premise of the one-China principle, all issues can be discussed. We may discuss how to end the cross-straits hostility formally. </t>
  </si>
  <si>
    <t>Taiwan as part of one China</t>
  </si>
  <si>
    <t>Section VIII</t>
  </si>
  <si>
    <t>We place our hopes on the people in Taiwan for the settlement of the Taiwan question and the realization of the complete reunification of China. Our compatriots in Taiwan have a glorious patriotic tradition and are an important force in developing cross-straits relations. We fully respect their life style and their wish to be the masters of our country. The two sides should expand mutual contacts and exchanges and work together to carry forward the fine tradition of the Chinese culture. As the direct links of mail, air and shipping services, and trade across the Taiwan Straits serve the common interests of the compatriots on both sides, there is every reason to take practical and positive steps to promote such direct links and open up new prospects for cross-straits economic cooperation.</t>
  </si>
  <si>
    <t>People of Taiwan as patriotic Chinese</t>
  </si>
  <si>
    <t>The 23 million Taiwan compatriots are our brothers and sisters of the same blood. No one is more eager than we are to resolve the Taiwan question through peaceful means. We will continue to implement the basic principles of "peaceful reunification" and "one country, two systems" and act on the eight-point proposal. We will work in utmost sincerity and do all we can to strive for a peaceful reunification. Our position of never undertaking to renounce the use of force is not directed at our Taiwan compatriots. It is aimed at the foreign forces' attempts to interfere in China's reunification and the Taiwan separatist forces' schemes for "Taiwan independence". To safeguard national unity bears on the fundamental interests of the Chinese nation. We Chinese people will safeguard our state sovereignty and territorial integrity with firm resolve. We will never allow anyone to separate Taiwan from China in any way.</t>
  </si>
  <si>
    <t>Taiwan and China as one nation</t>
  </si>
  <si>
    <t>Peace and development remain the themes of our era. To preserve peace and promote development bears on the well-being of all nations and represents the common aspirations of all peoples. It is an irresistible trend of history. The growing trends toward world multipolarization and economic globalization have brought with them opportunities and favorable conditions for world peace and development. A new world war is unlikely in the foreseeable future. It is realistic to bring about a fairly long period of peace in the world and a favorable climate in areas around China.</t>
  </si>
  <si>
    <t>We stand for going along with the historical tide and safeguarding the common interests of mankind. We are ready to work with the international community to boost world multipolarization, promote a harmonious coexistence of diverse forces and maintain stability in the international community. We will promote the development of economic globalization in a direction conducive to common prosperity, draw on its advantages and avoid its disadvantages so that all countries, particularly developing countries, can benefit from the process.</t>
  </si>
  <si>
    <t>We stand for maintaining the diversity of the world and are in favor of promoting democracy in international relations and diversifying development models. Ours is a colorful world. Countries having different civilizations and social systems and taking different roads to development should respect one another and draw upon one another's strong points through competition and comparison and should develop side by side by seeking common ground while shelving differences. The affairs of each country should be left to the people of that country to decide. World affairs should be determined by all countries concerned through consultations on the basis of equality.</t>
  </si>
  <si>
    <t>Diversity</t>
  </si>
  <si>
    <t>Celebrates diversity of cultures as a positive in global development</t>
  </si>
  <si>
    <t>Unyielding efforts will be made to ensure that our Party is forever the vanguard both of the Chinese working class and of the Chinese people and the Chinese nation as well as the core of leadership in building socialism with Chinese characteristics and that it always represents the development trend of China's advanced productive forces, the orientation of China's advanced culture and the fundamental interests of the overwhelming majority of the Chinese people.</t>
  </si>
  <si>
    <t>CCP as vanguard of both Chinese workers and people mixing Nationalist and Marxist frameworks</t>
  </si>
  <si>
    <t>The CPC is deeply rooted in the Chinese nation. Since the very day of its founding, it has been the vanguard of the Chinese working class and also of the Chinese people and the Chinese nation, shouldering the grand mission of realizing the great rejuvenation of the Chinese nation. During the new-democratic revolution, our Party united and led the Chinese people of all ethnic groups in fulfilling the historic task of winning national independence and people's liberation, thus laying the groundwork for our great national rejuvenation. After the founding of New China, our Party creatively completed the transition from New Democracy to socialism, the greatest and most profound social transformation ever in China's history, and embarked on a socialist road and the historical journey to the great rejuvenation of the Chinese nation. Since the Third Plenary Session of its Eleventh Central Committee, our Party has found the correct road to socialism with Chinese characteristics, injecting new and greater vitality into our drive for national rejuvenation. Splendid prospects present themselves before the great cause of rejuvenation of the Chinese nation.</t>
  </si>
  <si>
    <t>CCP rooted in Chinese nation as shown by its three stages of history</t>
  </si>
  <si>
    <t>Selected Works Volume III</t>
  </si>
  <si>
    <t>VIGOURSLY PROMOTE A SCIENTIFIC AND INNOVATIVE SPIRIT THROUGHOUT THE PARTY AND SOCIETY</t>
  </si>
  <si>
    <t>Globalization and Multipolarity</t>
  </si>
  <si>
    <t>If we are to reach our strategic cross-century development goals as the world is becoming ultipolar and economic globalization ontinues, we must intensitfy scientific and technological progress and innovation to constantly provide powerful support for our socialist modernization.</t>
  </si>
  <si>
    <t>Innovation drives progress</t>
  </si>
  <si>
    <t>IN the 20th century, the theory of relativity, quantum thoery, gene theory and information theory were all the result of innovative thinking. Breakthoughs in the physical sciences, life sciences and noetic sciences have enabled humankind to make scientific achievements and generate material wealth that surpass any other era in history.</t>
  </si>
  <si>
    <t>20th Century innovations create more wealth</t>
  </si>
  <si>
    <t>History has repeatedly proven that the courage and ability to inovate are crucial for scientific and technological development. Whether or not a country has the capacity for innovation and is able to innovate is a decisive factor in a worldwide economic and secientific and technological competition. Every scientific discovery or technological breathrough ever made was the result of inovation.</t>
  </si>
  <si>
    <t>Marx, Engels, Lenin, Mao and Deng</t>
  </si>
  <si>
    <t>Marxist endorsement of science</t>
  </si>
  <si>
    <t>Marx, Engels, Lenin, and comrades Mao Zedong and Deng Xiaoping highly valued understanding and studying scientific knoweldge, and excelled at using new breakthroughs in science and technology to develop and improve theory. When Marx passed away in 1883, Engels wrote, "No man could feel a purer joy than he when a new sicentific progress was secured anywhere, no matter whether pratically appliable or not. But he looked upon science above all things as a grand historical lever, as a revolutionary power in teh most eminent sense of the world. And as such he used, to such purpose he wielded that immense knowledge, especially of history in all its banches of which he disposed."</t>
  </si>
  <si>
    <t>Engels on Marx for progress in science</t>
  </si>
  <si>
    <t>page 38</t>
  </si>
  <si>
    <t>This great era of building socialism with Chiense characteristics should be an era of fierce competition with large numbers of capable personnel merging. The Tang Dynasty poet Meng Haoran wrote, "Worldly matters take their turn / Ancient, modern, to and fro." Scientific and technological progress and social development constantly advance via historical movement whereby the achievements of yesterday surpassed those of the day before, the achivements of today surpass those of yesterday, and the achievemetns of tomorrow will surpass those of today.This is tha general law of nature and human society.</t>
  </si>
  <si>
    <t>page 39</t>
  </si>
  <si>
    <t>Guide younger generation</t>
  </si>
  <si>
    <t>Older comrades should enthusiastically help and sincerely guide younger comrades to catch up to and surpass them, and not be afraid that they will do so. “Every dynasty produces people of talent.” Our cause will always be full of the full vitality of development only if people of outstanding ability constantly come forth.</t>
  </si>
  <si>
    <t>Zhao Yi (1727-1814), Qing Dynasty, "Comments on Poems (II)" The original text reads, "Every dynasty produces people of talent / Whsoe work endures through the ages."</t>
  </si>
  <si>
    <t>Meng Haoran (689-740), Tang Dyansty, "On Climbing Xian Mountain with Friends."</t>
  </si>
  <si>
    <t>pages 39-40</t>
  </si>
  <si>
    <t>Effectively Carry out the century Project to Develop Western China on a Large Scale</t>
  </si>
  <si>
    <t>Consolidate and Strengthen the economic base of socialism</t>
  </si>
  <si>
    <t>Innovation is the essence of science</t>
  </si>
  <si>
    <t>Speech at the Millenium Summit of the United Nations</t>
  </si>
  <si>
    <t>A Country's sovereignty is a prerequisite and guarantee for its people to fully enjoy human rights</t>
  </si>
  <si>
    <t>Do not single out leading comrades for publicity</t>
  </si>
  <si>
    <t>Begin construction of the railway to Tibet as soon as possible</t>
  </si>
  <si>
    <t>Start Another New Phase in our United Front Work</t>
  </si>
  <si>
    <t>Mechanization and Informatization are Dual Hsotric tasks of Army Building</t>
  </si>
  <si>
    <t>Comprehensively implement the principle of One Country Two Systems</t>
  </si>
  <si>
    <t>Effectively Strengthen public security work</t>
  </si>
  <si>
    <t>The Objetive of political restructuring is to improve the socialist political system</t>
  </si>
  <si>
    <t>Develop Sino-Latin American relations and promote South-South Cooperation</t>
  </si>
  <si>
    <t>Ensuring the rights and interests of the working class and the laboring masses is the fundamental purpose of all the work of the party and country</t>
  </si>
  <si>
    <t>Poverty alleviation and development is a historic task throughout the primary stage of socialism</t>
  </si>
  <si>
    <t>Deepen unity and coopeartion to create a better century together</t>
  </si>
  <si>
    <t>Encourage original innovation</t>
  </si>
  <si>
    <t>Create a Bright future for Sino-Russian relations together</t>
  </si>
  <si>
    <t>Develop Good-Neighborly and friendly relations with neighboring countries</t>
  </si>
  <si>
    <t>Talent Resources are the primary resource</t>
  </si>
  <si>
    <t>The Party's work style is its image</t>
  </si>
  <si>
    <t>Approach Marxism Scientifically</t>
  </si>
  <si>
    <t>Strengthen cooperation and meet the new challenges of the new century together</t>
  </si>
  <si>
    <t>Create a favorable strategic situation and strengthen our national strategic capabilities</t>
  </si>
  <si>
    <t>Take Stability, Security, Flexibility, and Diversity as the basis for planning work</t>
  </si>
  <si>
    <t>On religious issues</t>
  </si>
  <si>
    <t>Literature and art are the torch of a nation's spirit</t>
  </si>
  <si>
    <t>Gradually resolve the problem of China's Dual economic and social structure</t>
  </si>
  <si>
    <t>Explicitly set the objective of building a moderately prosperous society in all respects</t>
  </si>
  <si>
    <t>Leading cadres need to firmly adopt a correct view of power</t>
  </si>
  <si>
    <t>Guidelines and main tasks for financial work</t>
  </si>
  <si>
    <t>Comments on the work of drafting the political report of the sixteenth CPC national congress</t>
  </si>
  <si>
    <t>Hold the initiative in fierce international competition</t>
  </si>
  <si>
    <t>Balance economic and social development with the populatoin, resources and the environment</t>
  </si>
  <si>
    <t>Create a new century of peace and prosperity together</t>
  </si>
  <si>
    <t>Speech at a meeting commeratoring the 80th anniversary of the Chiense Communist Youth League</t>
  </si>
  <si>
    <t>We must attach great importance to the developmetn of philosophy and the social sciences</t>
  </si>
  <si>
    <t>Sports are important and have a bearing on People's Health</t>
  </si>
  <si>
    <t>Constantly advance educational innovation</t>
  </si>
  <si>
    <t>Employment is the basis of people's livelihood</t>
  </si>
  <si>
    <t>Comments concerning the draft poltical report of the sixteenth CPC national congress</t>
  </si>
  <si>
    <t>Three Major problems in today's world</t>
  </si>
  <si>
    <t>Views of current sino-american relations and the international situation</t>
  </si>
  <si>
    <t>Harmony without uniformity is an essential aspect of the balanced development of cultures</t>
  </si>
  <si>
    <t>The distinctively Chiense revolution in Military Affairs</t>
  </si>
  <si>
    <t>China (Lanzhou)</t>
  </si>
  <si>
    <t xml:space="preserve">In the international environment, economic globalization is accelerating, science and technology are progressing rapidly, the global economy is undergoing major restructuring and international competition is becoming more intense.  </t>
  </si>
  <si>
    <t>Northwest China</t>
  </si>
  <si>
    <t>Northwest China is an important cradle of the Chinese Nation and Civilization.</t>
  </si>
  <si>
    <t>History of Northwest China in founding civilization</t>
  </si>
  <si>
    <t>It was also important in ancient times as a meeting point for Chinese and world civilizations. The ancient Silk Road was an important conduit for economic and cultural exchanges between China and other lands, and contributed greatly to developing Chinese and world civilization.</t>
  </si>
  <si>
    <t>Role of the ancient silk road in China and world development</t>
  </si>
  <si>
    <t>First, in developing western China we need to combine a sense of urgency with the mentality of long-term struggle. “All difficult things in the world arise from a previous state in which they were easy, and all great things arise from one in which they were small.”</t>
  </si>
  <si>
    <t>Laozi</t>
  </si>
  <si>
    <t>Laozi Chapter 63</t>
  </si>
  <si>
    <t>State Sector</t>
  </si>
  <si>
    <t xml:space="preserve">The state sector of the economy, which has been constantly developing and expanding since the founding of New China, is an important base of our socialist state power. </t>
  </si>
  <si>
    <t>Importance of state sector and SOEs to maintain socialist character of China</t>
  </si>
  <si>
    <t>I have constantly contemplated how to ensure that the Party maintains its vitality and vigor, so that Red China, paid for with the lives and blood of tens of millions of martyrs, never changes its hue, and furthermore, how to more quickly improve the country’s economy.</t>
  </si>
  <si>
    <t>Maintain party vitality to honor sacrifices of Red Martyrs</t>
  </si>
  <si>
    <t>China (Bedaihe)</t>
  </si>
  <si>
    <r>
      <t>During the 20</t>
    </r>
    <r>
      <rPr>
        <vertAlign val="superscript"/>
        <sz val="11"/>
        <color theme="1"/>
        <rFont val="Calibri"/>
        <family val="2"/>
        <scheme val="minor"/>
      </rPr>
      <t>th</t>
    </r>
    <r>
      <rPr>
        <sz val="11"/>
        <color theme="1"/>
        <rFont val="Calibri"/>
        <family val="2"/>
        <scheme val="minor"/>
      </rPr>
      <t xml:space="preserve"> century, science and technology advanced rapidly, scientific concepts progressed and developed, and human civilization achieved unprecedented accomplishments. Scientific and technological achievements, such as the theory of relativity, quantum theory, gene theory and information theory; provide new knowledge and a powerful impetus and have opened up vast new vistas for humanity to correctly understand nature and for the advancement of world productive forces and human society. They have also played an important part in the profound changes that have occurred in humanity’s political, economic and cultural lives.</t>
    </r>
  </si>
  <si>
    <t>Historical development</t>
  </si>
  <si>
    <t>Scientific advancement leads to progress</t>
  </si>
  <si>
    <t>Human Progress</t>
  </si>
  <si>
    <t>Innovation is the essence of science.  Innovation is the soul of a nation’s progress and provides an inexhaustible source of energy for driving a country’s prosperity. The whole of human history is a process of constant innovation and progress. Without innovation, there would be no human progress and no human future.</t>
  </si>
  <si>
    <t xml:space="preserve">In today’s world, humanity faces two major issues: peace and development. The solutions to these two issues are closely linked to scientific and technological development. As the trend of economic globalization progresses and science and technology develop rapidly, every country faces new opportunities and new challenges. </t>
  </si>
  <si>
    <r>
      <t>Over the past millennium and in the 20</t>
    </r>
    <r>
      <rPr>
        <vertAlign val="superscript"/>
        <sz val="11"/>
        <color theme="1"/>
        <rFont val="Calibri"/>
        <family val="2"/>
        <scheme val="minor"/>
      </rPr>
      <t>th</t>
    </r>
    <r>
      <rPr>
        <sz val="11"/>
        <color theme="1"/>
        <rFont val="Calibri"/>
        <family val="2"/>
        <scheme val="minor"/>
      </rPr>
      <t xml:space="preserve"> century, humankind experienced tragic disasters and adversity, carried out great struggles and creative undertakings, and eventually made great material progress and cultural and ethical progress.</t>
    </r>
  </si>
  <si>
    <t>Global History</t>
  </si>
  <si>
    <t>Brief citation of ups and downs in history</t>
  </si>
  <si>
    <t>The nearly 50-year Cold War is over; the international situation is easing overall; the trends of world multipolarization and economic globalization are rapidly growing; and modern science and technology, as typified by IT and the life sciences, are advancing rapidly. All this offers humankind a rare opportunity for development. The pursuit of peace and development is the common aspiration of people the world over and also the theme of the times.</t>
  </si>
  <si>
    <t xml:space="preserve">It is vital for maintaining world peace that all countries respect one another’s independence and sovereignty. The only way for the world to truly coexist in harmony is for all countries to abide by the five principles of mutual respect for sovereignty and territorial integrity, mutual nonaggression, noninterference in each other’s internal affairs, equality and mutual benefit, and peaceful coexistence, and to strictly comply with the purposes and principles of the UN Charter. </t>
  </si>
  <si>
    <t>Five principles of coexistence</t>
  </si>
  <si>
    <t>Promoting multipolarization of the international situation is a requirement of the times, conforms to the interests of the people of all countries, and contributes to world peace and security. Such a multipolar pattern is unlike the Great Power rivalry of the past, in which the world was divided into spheres of influence.</t>
  </si>
  <si>
    <t>Shifts away from great power to multipolar</t>
  </si>
  <si>
    <t>Safeguarding world peace is a necessary precondition for promoting common development, and promoting common development is an important guarantee for maintaining world peace.  Supporting and promoting the development of developing countries and reducing and eradicating poverty have become pressing global issues.</t>
  </si>
  <si>
    <t>Importance of global stability and role of the UN in keeping it</t>
  </si>
  <si>
    <t>The world is rich and varied. Just as there cannot be just one color in the universe, there cannot be only one civilization, one social system, one development model or one set of values in the world. Every country and nation has contributed to the development of human civilization. We should fully respect the diversity of different nations, religions and civilizations. The vitality of the world’s development is attributable to the existence of diversity. We should promote exchanges between different civilizations in a spirit of equality and democracy and learn from one another in order to attain common progress.</t>
  </si>
  <si>
    <t>Importance of world diversity and respect for it</t>
  </si>
  <si>
    <t>Fifty-five years ago, the Untied Nations came into being following the great victory in the world anti-fascist war. For more than half a century, with the support of its member states, the UN has done much useful work to alleviate regional conflicts, eliminate colonialism and promote world peace, cooperation and development.</t>
  </si>
  <si>
    <t>UN history</t>
  </si>
  <si>
    <t>History of Un founding out of wwii and in fighting colonialism</t>
  </si>
  <si>
    <t xml:space="preserve">Chinese civilization is one of the most ancient civilizations in the world, and it has enriched human civilization with its brilliant splendor. </t>
  </si>
  <si>
    <t>page 108</t>
  </si>
  <si>
    <t>China as ancient and splendor</t>
  </si>
  <si>
    <t xml:space="preserve">The founding of the People’s Republic of China and the great achievements it has made in the course of its development constitute an enormous contribution to world peace and development. </t>
  </si>
  <si>
    <t>PRC achievements</t>
  </si>
  <si>
    <t>China has always pursued an independent foreign policy of peace and adhered to establishing and developing friendly and cooperative relations with all countries on the basis of the Five Principles of Peaceful Coexistence. As a permanent member of the UN Security Council, China has always scrupulously abided by the purposes and principles of the UN Charter, and supported the United Nations in playing its important and irreplaceable role in safeguarding world peace and international security and in solving global problems. In the future, China will continue to fulfill its duties and obligations.</t>
  </si>
  <si>
    <t>pages 108-109</t>
  </si>
  <si>
    <t>China in UN</t>
  </si>
  <si>
    <t xml:space="preserve">Role of China in the UN </t>
  </si>
  <si>
    <t>I am convinced that, regardless of how many more difficulties and setbacks we experience as the world situation evolves and human society develops, the world will eventually attain a higher level of civilization and more comprehensive progress. I appeal to all countries and peoples who love peace and yearn for progress to come together and turn the wheel of history toward a bright future.</t>
  </si>
  <si>
    <t>Fifty-five years ago, the Preamble to the Charter of the United Nations adopted in San Francisco made clear from the very beginning that the purpose of the United Nations is “to save succeeding generations from the scourge of war, which twice in our lifetime has brought untold sorrow to mankind, and to reaffirm faith in fundamental human rights, in the dignity and worth of the human person, in the equal rights of men and women and of nations large and small,” thereby establishing the two basic principles of respect for human rights and sovereign equality. In the 50 plus years since then, guided by the purposes and principles of the Charter, a great number of colonial countries gained independence and liberation, and all countries in the world have made tremendous progress in promoting and protecting the cause of human rights.</t>
  </si>
  <si>
    <t>UN founding</t>
  </si>
  <si>
    <t>UN founding principles</t>
  </si>
  <si>
    <t xml:space="preserve">The Chinese nation has always respected the dignity and worth of people. Like many other developing countries, China was long a victim of foreign invasion and bullying in its modern history. The Chinese people know full well that a country unable to safeguard its sovereignty has no human rights to speak of. Therefore, we cherish dearly our people’s liberation and state sovereignty, which the Chinese people paid for with their blood and lives over the course of a protracted struggle. I am sure that this is true of all countries. </t>
  </si>
  <si>
    <t>Century of Humiliation tied to colonialism and sovereignty questions</t>
  </si>
  <si>
    <t>page 111</t>
  </si>
  <si>
    <t>Both history and reality tell us that a country’s sovereignty is a prerequisite and guarantee for its people to fully enjoy human rights. State sovereignty and human rights are not mutually exclusive, but rather complementary.</t>
  </si>
  <si>
    <t>Sovereignty first requirement for human rights</t>
  </si>
  <si>
    <t xml:space="preserve">The world is rich and varied. The people of different countries have taken different historical development paths and have different economic development levels, cultural backgrounds, social systems, and ways of life. All these differences reflect the diversity of the world. We should acknowledge differences; differences made it possible to progress. China stands ready to join hands with the other countries of the world to learn from each other and draw on each other’s strengths to make up for one’s own deficiencies, and to jointly build a beautiful homeland of peace and prosperity for humanity in the new century.  </t>
  </si>
  <si>
    <t>Diversity makes progress possible and must be respected</t>
  </si>
  <si>
    <t xml:space="preserve">Jiang Shangqing was a martyr who gave his life for the cause of the Party and people, and for that we should commemorate him. Numerous revolutionary martyrs heroically sacrificed their lives as our Party led the people in the great revolutionary struggle. When we think of them, we should work harder to do a good job and constantly advance the cause they founded. We are all Party cadres, and irrespective of the leadership posts we occupy or the achievements we make in our work, all this is the result of the nurturing and education of the Party and people, so the Party should get all the credit. The best way for us to honor the memory of revolutionary martyrs is to earnestly and steadily do the work the Party assigns to us well. </t>
  </si>
  <si>
    <t>Acknowlesges sacrifice of martyrs but noted to avoid celebrating current leaders  too much</t>
  </si>
  <si>
    <t>page 112</t>
  </si>
  <si>
    <t>Looking ahead to the new century, peace and development will remain the themes of the times; the trend of world multipolarization will develop amid setbacks; the trend of economic globalization will accelerate; and rapid progress will be made in science and technology. All this will widely and profoundly affect the development of human society, and provide favorable conditions for us to take full advance of world scientific and technological advances to accelerate our country’s modernization.</t>
  </si>
  <si>
    <t>As Comrade Mao Zedong observed, “If we a united front of the whole nation, then we have victory. The greater our forces, the greater the certainty of victory; this is a hard truth.” In the new century, we can be more certain of success in achieving the great rejuvenation of the Chinese nation only if we continue to develop the broadest possible patriotic united front under the leadership of the Party and unite all the sons and daughters of the Chinese nation in the struggle.</t>
  </si>
  <si>
    <t>Mao on United Front importance</t>
  </si>
  <si>
    <t>China copied the Western-style multiparty system for a period of time after the Revolution of 1911, and later the KMT instituted a single party system, both of which failed.</t>
  </si>
  <si>
    <t>China's modern history</t>
  </si>
  <si>
    <t>Failure of Republic of China both iterations</t>
  </si>
  <si>
    <t>Through a long period of praxis in revolution, construction and reform, the CPC applied the Marxist theory of political parties profoundly reviewed the lessons from the Chinese and world history, and worked together with the democratic parties in times of both safety and danger to establish and develop the system of multiparty cooperation and political consultation under the leadership of the CPC. This system is the result of a long struggle on the part of the Chinese people, as well as the crystallization of their political experience and wisdom</t>
  </si>
  <si>
    <t>CPC succeeded where others failed</t>
  </si>
  <si>
    <t>Different countries in the world have different historical traditions, economic and cultural levels, and social systems, so it is inevitable that they have different political systems and political party systems. The world is rich and varied, so it is not and cannot be the case that all political systems follow the same model. To evaluate China’s political system and political party system, it is most essential to start from the country’s actual conditions and take into account its achievements in revolution, construction, and reform.</t>
  </si>
  <si>
    <t>Diverse cultures and historical conditions</t>
  </si>
  <si>
    <t>Since the founding of New China more than 50 years ago, our country’s productive forces have developed continuously, socialist democracy has developed constantly, the people’s material and cultural lives have improved markedly, the country’s unity has been preserved, ethnic solidarity has prevailed, and society has remained tranquil. This amply demonstrates that the system of multiparty cooperation and political consultation under the leadership of the CPC is a correct and effective political party system that is well suited to China’s conditions and has stood the test of praxis.</t>
  </si>
  <si>
    <t>CPC Success</t>
  </si>
  <si>
    <t>PRC success in multiple areas</t>
  </si>
  <si>
    <t>The democratic parties are political alliances, and they have always been both progressive and broad based during the long historical process of cooperation with the CPC. This is also true in the new historical period. The progressive nature of the democratic parties is intimately related to their active participation in the great historic cause of founding and developing New China and making it independent, united, democratic, strong and prosperous under the leadership of the CPC.</t>
  </si>
  <si>
    <t>Character of united front parties as partioritc</t>
  </si>
  <si>
    <t>History and current events in China and other countries amply demonstrate that properly handling ethnic and religious problems is essential for a country’s solidarity, stability and unity. The majority of wars and conflicts around the world in recent years revolved around ethnic and religious issues.</t>
  </si>
  <si>
    <t>World History</t>
  </si>
  <si>
    <t>ethic and religious strifle drive conflict</t>
  </si>
  <si>
    <t>Since the founding of New China, our country’s ethnic minority areas have developed economically and enjoyed political stability and social progress, and ethnic solidarity has been further consolidated under the correct guidance of the Party’s ethnic policy and through the hard work of cadres and the masses of all our ethnic groups.</t>
  </si>
  <si>
    <t>Progress in ethnic regions since PRC founding</t>
  </si>
  <si>
    <t>We Communists are materialists who do not believe in religion, but we respect objective laws governing its existence and development. Religion is a social phenomenon with a very long history, and it will exist in socialist society for a long time to come. The eventual extinction of religion is necessarily a long historical process, one that is perhaps even longer than the eventual withering away of classes and countries.</t>
  </si>
  <si>
    <t>Marxist interpretation of Religion</t>
  </si>
  <si>
    <t>page 147</t>
  </si>
  <si>
    <t>Resolution of the Taiwan question and complete reunification of the motherland is a trend of the times and the will of the people and it cannot be stopped.</t>
  </si>
  <si>
    <t>Taiwan unification both will of both people's and part of historical proccess</t>
  </si>
  <si>
    <t>The overwhelming majority of our Party comrades greatly value united front work and work very hard at it. However, we must realize that some comrades are a little confused in their thinking and believe that since the Party now has more than 63 million members and over 50 years’ experience in governance, its united front work is not important anymore. This idea is erroneous and extremely harmful to the Party’s cause and must be countered.</t>
  </si>
  <si>
    <t>Need to maintain united front despite growth in CPC</t>
  </si>
  <si>
    <r>
      <t>One could describe the past 20</t>
    </r>
    <r>
      <rPr>
        <vertAlign val="superscript"/>
        <sz val="11"/>
        <color theme="1"/>
        <rFont val="Calibri"/>
        <family val="2"/>
        <scheme val="minor"/>
      </rPr>
      <t>th</t>
    </r>
    <r>
      <rPr>
        <sz val="11"/>
        <color theme="1"/>
        <rFont val="Calibri"/>
        <family val="2"/>
        <scheme val="minor"/>
      </rPr>
      <t xml:space="preserve"> century as follows: the international political situation underwent great changes, the world economy developed vigorously, science and technology advanced rapidly, and there was a vast and mighty tide of progress. </t>
    </r>
  </si>
  <si>
    <t>Progress in 20th Century</t>
  </si>
  <si>
    <t xml:space="preserve">However, East and West were locked in a protracted struggle, the North-South gap continued to widen, there was a succession of wars and conflicts, and global conflicts were extremely complex. As I said before, in the future, the road will be tortuous, but our prospects will be right. </t>
  </si>
  <si>
    <t>Problems in 20th Century</t>
  </si>
  <si>
    <t>Overall, international tensions will continue to ease promoting world peace and development for all countries has become the trend of the times, and another world war will not break out for a long time to come. This is favorable for us to concentrate on continuing to develop economically and completing the three main tasks.</t>
  </si>
  <si>
    <t>The trend of multipolarization is an important characteristic of today’s world. All the major forces in the world and regional powers or blocs of countries will further rely on one another for support, keep each other in check, and compete and coexist with each other through mutual interaction in the early part of the new century. Because forces for democracy and peace in the world are strong, the future multipolar political situation will differ from the political situation of the past in which great powers competed for hegemony. Multipolarization is integrated with ever-increasing economic globalization and scientific and technological progress and these three all stimulate each other.</t>
  </si>
  <si>
    <t>Trend of the times multipolar</t>
  </si>
  <si>
    <t>The second factor is the constant acceleration of economic globalization, which is stimulating the development of the productive forces while exacerbating imbalances in global development. Economic globalization is a basic economic characteristic of today’s world. As the productive forces develop and science and technology progress, technological innovation, the application of knowledge, as well as trade, investment and finance will become increasingly internationalized, and mutual interactions and mutual reliance between national economies will deepen. Economic globalization is an objective requirement for and the inevitable result of the development of productive forces.</t>
  </si>
  <si>
    <t>First, we need to complete the dual historic tasks of mechanizing and informatizing our army. Throughout the century, the basic form of war has been mechanized warfare, with the machine industry as its technological foundation.  The two world wars are classic examples. A present, the methods and means armies use to fight wars are taking on an entirely new aspect, as the form of war shifts from mechanization to informatization.</t>
  </si>
  <si>
    <t>20th Century Warfare</t>
  </si>
  <si>
    <t>Mechanization as key feature of past century war</t>
  </si>
  <si>
    <t>At present, our army is going through a unique transition phase in which it has not yet completed mechanization, yet at the same time, needs to strive to become informatized. In the early days of New China, Comrade Mao Zedong and other proletarian revolutionaries of the older generation began to mechanize our army, focusing on the navy, air force, and Second Artillery Force as well as ground forces’ technical branches. However, our army is still in the stage of mechanization and semi-mechanization due to restraints deriving from the country’s level of economic and technological development.</t>
  </si>
  <si>
    <t>Mao's efforts at early mechanization and use as a continuation</t>
  </si>
  <si>
    <t>Second, we need to concentrate our energies on building a modern combat system consistent with the demands of high-tech warfare. Over 100 years ago Engels wrote an essay titled “Cavalry,” in which he quoted Napoleon Bonaparte as saying, “Two Mamelukes” were undoubtedly more than a match for three Frenchmen;  100 Frenchmen were equal to 100 Mamelukes; 300 Frenchmen could generally beat 300 Mamelukes; and 1,00 Frenchmen would invariably defeat 1,500 Mamelukes.” The reason for this was that the French cavalry used a formal battle formation, while the Mamelukes did not. The Frenchmen were able to increase their overall combat capability through their close coordination, enabling them to defeat an enemy whose individual soldiers were superior to their own.</t>
  </si>
  <si>
    <t>Quotes from Engels on importance of formations to generating combat power</t>
  </si>
  <si>
    <t>Stability leads to progress</t>
  </si>
  <si>
    <t xml:space="preserve">The history and present circumstances of human development attest that without a stable social environment, economic prosperity and social progress are impossible. This truth applies to both the mainland and Macao.  </t>
  </si>
  <si>
    <t>Actively guide the sound development of the non-public sector</t>
  </si>
  <si>
    <t>Speech at the ceremony inaugurating the BOAO forum for Asia</t>
  </si>
  <si>
    <t>Globalizaiton</t>
  </si>
  <si>
    <t>In the world today, economic globalization and regional economic cooperation are deepening.</t>
  </si>
  <si>
    <t>Globalization deepending along with regional integration</t>
  </si>
  <si>
    <t>Since ancient times, the Chinese people have valued the idea that, “When we are sated, we should think of those who are hungry, and when we are warm, we should think of those who are cold,” and they have advocated giving consideration to both rectitude and profit and opposed being rich but not benevolent. In recent years, the Guangcai Program that some people in the non-public sector have advocated and actively engage in has used non-governmental resources to participate in the country’s efforts to alleviate poverty through development. It has won praise from the general public for doing a lot of practical work to support development in some poverty stricken areas. This is very good.</t>
  </si>
  <si>
    <t>page 202</t>
  </si>
  <si>
    <t>Yan Ying (?-500 BC), State of Qi, Yanzi’s Spring and Autumn Annals, “Internal Advice to the Court.”</t>
  </si>
  <si>
    <t>Uphold the Four Cardinal Principles</t>
  </si>
  <si>
    <t>We must always keep to the socialist road and uphold the people’s democratic dictatorship, the leadership of the CPC, Marxism-Leninism, Mao Zedong Thought and Deng Xiaoping Theory throughout the historical course of building socialism with Chinese characteristics. Our adherence to the Four Cardinal Principles is the fundamental difference that distinguishes today’s China from old feudal China and from capitalist countries.</t>
  </si>
  <si>
    <t xml:space="preserve">Our modernization drive must have a correct political orientation and strong political guarantees. An ancient sage once said, “If you want a tree to grow tall, ensure it has strong roots.” </t>
  </si>
  <si>
    <t>These are the words of the Tang Dynasty statesman Wei Zheng recorded by the Tang Dynasty historian Wu Jing in “The Principles of Governance,” Essential of Good Governance During the Zhenguan Era, Vol. I</t>
  </si>
  <si>
    <t xml:space="preserve">More than 20 years ago, faced with the consequences of the damage wrought by the Gang of Four during ten years of civil strife and confronted with a grim political and economic situation, some members of the general public and some people with the Party began to have doubts about the future of socialism and some anti-socialist forces emerged. In view of the situation, Comrade Deng Xiaoping took a clear stand on the issue of keeping to the socialist road. He stressed that only socialism can save China, that only socialism can develop China, and that China must not practice capitalism.  If China were to practice capitalism, it would be thrown into disorder and become a vassal of Western powers. </t>
  </si>
  <si>
    <t>Blames Gang of Four for cultural revolution</t>
  </si>
  <si>
    <t>First, in its essence, socialism is a superior social system to capitalism. Humankind will eventually be rid of societies with exploiting classes in ruling positions and establish an all-new socialist society. This is a historical inevitability. The socialist system guarantees that the people are the masters of the country, keeps public ownership in the dominant position, liberates and develops the productive forces eradicates the system of exploitation, eliminates polarization, promotes a balance between material progress and cultural and ethical progress, and ultimately creates common prosperity for all.</t>
  </si>
  <si>
    <t>pages 212-213</t>
  </si>
  <si>
    <t>Marxist theory of development</t>
  </si>
  <si>
    <t>End state of communism as inevitable</t>
  </si>
  <si>
    <t>Looking at the current situation, the level of economic development of socialist countries is actually inferior to that of developed capitalist countries. The fundamental reason for this is that socialist revolutions, including Russia’s October Revolution and the Chinese revolution, occurred in the countries that were economically and culturally backward. The conditions and backgrounds of these revolutions and the tasks faced by those countries afterwards are very different from what Marx and Engels envisioned for a socialist revolution in a developed capitalist country during their time. Western capitalist countries brutally plundered the entire world during the stage of primitive accumulation, and China is building socialism from a very backward economic and cultural foundation that resulted from this plundering by Western powers. This historical condition determined that after the revolution, China would start from a low level of economic and social development and that its development tasks would be onerous and take a long time to complete. Improving the socialist system and making full use of its superiority will involve a long struggle.</t>
  </si>
  <si>
    <t>Socialist History</t>
  </si>
  <si>
    <t>Reasons for differences from Marx and Engels due to historical conditions</t>
  </si>
  <si>
    <t>Second, the history of socialist praxis is short. It has been only 80 plus years since the October Revolution, and China started to build socialism little over 40 years ago, and many things still need to be explored through praxis.</t>
  </si>
  <si>
    <t>Socialist History as short</t>
  </si>
  <si>
    <t>On the other hand, the development of capitalism, calculated from the bourgeois revolution in England, has a history of over 360 years. Driven by domestic class conflicts and the development of their productive forces, capitalist countries constantly adjusted and improved their relations of production and superstructure in order to give impetus to new economic and technological developments. Developed capitalist countries continue to maintain an advantage in the areas of resources, capital and markets by means of the inequitable old international political and economic order, which was formed over a long period of time.</t>
  </si>
  <si>
    <t>Capitalism history</t>
  </si>
  <si>
    <t>History of capitalism longer</t>
  </si>
  <si>
    <t>Fourth, and most importantly, we need to look at issues from the perspective of China’s own development. The CPC led the Chinese people in rising up in revolution, opposing foreign aggression and the reactionary rule of the KMT, and establishing New China and the socialist system. The establishment of the socialist system put an end to the history of bullying and  humiliation that the Chinese nation had suffered at the hands of the major powers since the start of its modern history and brought about the independence of the nation and the liberation of the people; ended the period of fragmentation and brought about the reunification of the country and the unity of the people; and allowed the Chinese people to emerge from their poverty and backwardness and embark on the path of becoming a prosperous people and a strong country.</t>
  </si>
  <si>
    <t xml:space="preserve">Century of Humiliation set stage for Socialist revolution </t>
  </si>
  <si>
    <t>China took the socialist road as a result of comparison and choices the Chinese people repeatedly made in their protracted struggle in modern times. After the Opium Wars, they strove tirelessly to change their tragic fate, and explored various solutions. The Taiping Heavenly Kingdom Movement, the Reform Movement of 1898, the Yihetuan Movement and the old democratic revolution led by Dr. Sun Yat-sen were all unable to rescue China from its tragic plight of being poor, weak and at the mercy of others. Without the leadership of the CPC, and without socialism, the political stability, economic development, ethnic solidarity and social progress as well as the international standing China enjoys today would be unthinkable.</t>
  </si>
  <si>
    <t>Other attempts at reform noble but flawed</t>
  </si>
  <si>
    <t>pages 214-215</t>
  </si>
  <si>
    <t>Only socialism can save China and only socialism can develop China. This is a true understanding we have gained from China’s past and present development. We need to learn from our praxis in socialist construction, from historical experience and from comparisons with foreign systems to constantly deepen our understanding of this judgment and constantly strengthen our conviction.</t>
  </si>
  <si>
    <t>The older generation of Party comrades who were tested by the protracted revolutionary struggle had a very deep understanding of this. Leading cadres of the younger generation must intensify their study of China’s history and present conditions as well as their faith cooperative study of world development in order to constantly solidify their faith in socialism and steadfastly work for the cause of building socialism with Chinese characteristics.</t>
  </si>
  <si>
    <t>sacrfices of older generation need to motivate younger</t>
  </si>
  <si>
    <t>Class Struggle</t>
  </si>
  <si>
    <t>The exploiting class is long gone from China. However, due to various international and domestic factors, particular forms of class struggle not only still exist, but will continue to exist in certain areas for a long time to come and occasionally become very intense. We will not repeat our past error of taking class struggle as the key link, but all Party comrades must never treat lightly the particular class struggle that presently exists in certain areas: our struggle against the enemy under the new situation.</t>
  </si>
  <si>
    <t>Class struggle still exists in China due to international and historical conditions</t>
  </si>
  <si>
    <t>The leadership position of the CPC was developed through a long period of leading the Chinese people in carrying out revolution, construction and reform, and is an inevitable choice of history.</t>
  </si>
  <si>
    <t>Only CCP can lead China</t>
  </si>
  <si>
    <t>China is a multiethnic developing country with a large population, weak foundation, and very uneven economic and cultural development. It is necessary for the CPC to be a core force and exercise strong leadership in order to unify the thinking and pool the strength of the more than 1.2 billion people of the country as they progress towards the common goal of socialist modernization. Without it, the country would fall into a state of disunity and disintegrate, and not only would it be unable to develop; it would inevitably fall into the abyss of chaos. This understanding is a conclusion drawn from the course of China’s development in modern times, and also from the development experiences of many countries around the world, especially developing countries.</t>
  </si>
  <si>
    <t>Without CCP China would disintegrate</t>
  </si>
  <si>
    <t>After the Opium Wars, China was beset by both domestic troubles and foreign invasions, and the Chinese people fought long and had to no avail. It was not only after the CPC was founded and constantly developed and became stronger that the Chinese people were able to organize as never before, and finally achieve success in the revolution. Faced with complex domestic and international situations, China has maintained its unity and constantly made progress in socialist construction since the founding of New China, and the fundamental reason for this is the strong leadership of the CPC.</t>
  </si>
  <si>
    <t>CCP saved China and credit goes to it for advancemenets</t>
  </si>
  <si>
    <t>Marxism in China</t>
  </si>
  <si>
    <t xml:space="preserve">Since its founding, the Party has taken Marxism as the theoretical foundation for guiding its thinking. Since the establishment of New China, we have steadfastly educated all our people about Marxism. After a long effort, Marxism has become the ideological foundation and an intellectual support for the Party and all the people of the country to unite and progress. If we waver or turn our backs on Marxism, the whole Party and all the people will lose our most fundamental ideological standard. If we cannot consolidate the guiding position of Marxism in the area of ideology, if we allow one doctrine here and another one there and diversify our guiding ideology, the final result inevitably be chaotic thinking leading to social and political upheaval. </t>
  </si>
  <si>
    <t>Marxism as foundational to CCP</t>
  </si>
  <si>
    <t>The secret of Marxism’s great vitality is that its theoretical nature keeps up with the times. Marx, Engels, Lenin, and comrades Mao Zedong and Deng Xiaoping, were all good at answering major theoretical questions that arose in praxis to meet the needs of practical struggle, thereby enriching and developing theory. Adopting a dogmatic attitude toward Marxism is not the way to truly adhere to it.</t>
  </si>
  <si>
    <t>Marxist leaders adapting theory to the times</t>
  </si>
  <si>
    <t>Marxism theory</t>
  </si>
  <si>
    <t>Some have distorted the history of struggle of the Party and people, vilified Marxism-Leninism, Mao Zedong Thought and Deng Xiaoping Theory, and incited discontent with the Party and government. Some have brazenly complained about so-called unfair treatment of proponents of bourgeois liberalization and wanted to overturn the verdict of the political disturbances of 1989.</t>
  </si>
  <si>
    <t>History interpretations</t>
  </si>
  <si>
    <t>Wrong to distort or denigrate Marxism</t>
  </si>
  <si>
    <t>For scholarly issues, we need to uphold the principle of letting a hundred flowers bloom and a hundred schools of thought contend, and ensure that debate takes place on an equal footing and everyone learns from eachother.</t>
  </si>
  <si>
    <t>Hundred Schools reference</t>
  </si>
  <si>
    <t>Without a doubt, we need to carry out political restructuring, and do so consistently and well. It has always been our Party’s goal to develop socialist democratic politics. The CPC has struggled for 80 years, and an important goal of that struggle has been to achieve, safeguard and develop people’s democracy. At its Fifteenth National Congress the Party called for further expanding socialist democracy, improving the socialist legal system, following the rule of law and building a socialist country under the rule of law. W must unswervingly implement this goal.</t>
  </si>
  <si>
    <t>Goal of building people's democracy</t>
  </si>
  <si>
    <t xml:space="preserve">Leading cadres, especially high-ranking cadres, must be vigilant in times of peace; worry about the Party, the state and the people; and definitely cannot enjoy the fruits of peace worry-free. I quoted a few lines from Mencius once before and I would like to use them again here. He said, “If a prince have not about his court families attaches to the laws and worthy counselors, and if abroad there are not hostile states or other external calamites, his kingdom will general come to ruin. From these things we see how life springs from sorrow and calamity, and death from ease and pleasure.” I hope everyone will keep these words in mind, firmly implement the Party’s basic line, and work tirelessly to do all their work well. </t>
  </si>
  <si>
    <t>Mencius, Book XII, "Guo Zi" Part II</t>
  </si>
  <si>
    <t>Chile</t>
  </si>
  <si>
    <t>Latin American History</t>
  </si>
  <si>
    <r>
      <t>During the 20</t>
    </r>
    <r>
      <rPr>
        <vertAlign val="superscript"/>
        <sz val="11"/>
        <color theme="1"/>
        <rFont val="Calibri"/>
        <family val="2"/>
        <scheme val="minor"/>
      </rPr>
      <t>th</t>
    </r>
    <r>
      <rPr>
        <sz val="11"/>
        <color theme="1"/>
        <rFont val="Calibri"/>
        <family val="2"/>
        <scheme val="minor"/>
      </rPr>
      <t xml:space="preserve"> century, Latin Americans carried out an indomitable struggle to safeguard their national sovereignty, defend their national rights and interests, and oppose outside interference. They bravely and tenaciously opposed foreign invasion, defend their 200-nautical mile maritime rights, strove to establish a new international political and economic order and made important contributions to world peace and development.</t>
    </r>
  </si>
  <si>
    <t>Touches on Latin American history in general terms fro 20th Century</t>
  </si>
  <si>
    <t>In the past century, the world experienced wars, epidemics, famines, crises, disasters and countless hardships, but more importantly, the peoples of all countries waged magnificent social struggles and struggles against nature, and made unprecedented political, economic, ideological, cultural, scientific and technological, educational, military, and medical progress. Humankind became much more able to develop and exploit nature, made enormous material progress and cultural and ethical progress, and improved the conditions for its survival and development.</t>
  </si>
  <si>
    <t xml:space="preserve">Trend of 20th Century </t>
  </si>
  <si>
    <t>One hundred years is a short period of time when compared with the very long history of human civilization. What is most praiseworthy is that the peoples of all countries have stuck unswervingly to their ideal of and faith in a better life and their pursuit of a better world has never ceased.</t>
  </si>
  <si>
    <t>Rapd progress in 20th Century</t>
  </si>
  <si>
    <t>History makes it clear to us that the world can develop and prosper only when peace is achieved and maintained, and that humankind can live happily only by promoting cooperation. Achieving lasting world peace and spurring the common development of all countries is the shared wish of the peoples of all countries and is the trend of our times.</t>
  </si>
  <si>
    <t>The world is undergoing profound changes. Overall tensions in the world are easing. World multipolarization is developing despite occasional setbacks; the trend of economic globalization is constantly deepening, and the rapid development of modern science and technology, as typed by IT and the life sciences, has greatly influenced international political, economic and cultural relations and provided a new driving force for the progress for human society</t>
  </si>
  <si>
    <t>Trend of the times multipolar and globalization</t>
  </si>
  <si>
    <t>Trend of the times peace and stability</t>
  </si>
  <si>
    <r>
      <t>This is the first year of implementing the Tenth Five-Year Plan and the 80</t>
    </r>
    <r>
      <rPr>
        <vertAlign val="superscript"/>
        <sz val="11"/>
        <color theme="1"/>
        <rFont val="Calibri"/>
        <family val="2"/>
        <scheme val="minor"/>
      </rPr>
      <t>th</t>
    </r>
    <r>
      <rPr>
        <sz val="11"/>
        <color theme="1"/>
        <rFont val="Calibri"/>
        <family val="2"/>
        <scheme val="minor"/>
      </rPr>
      <t xml:space="preserve"> anniversary of the founding of the CPC. It is my wish that our country’s working class and laboring masses hold high the great banner of Marxism-Leninism, Mao Zedong Thought, and Deng Xiaoping Theory, unite closely around the Party Central Committee, shoulder their great historic mission, raise their spirits, and forge ahead to produce even more glorious achievements in the journey through the new century. </t>
    </r>
  </si>
  <si>
    <t>Mao and Deng to build unity and raise spirits</t>
  </si>
  <si>
    <t>Since the founding of New China, our Party has united with and led the people in an unremitting effort to change the poor and backward appearance of old China and constantly make the lives of the people of all the country’s ethnic groups better. Particularly since adopting the reform and opening up policy, we have achieved remarkable success by broadly mobilizing the forces of society, investing heavily in large-scale poverty alleviation and development in a planned and organized way, and working hard to solve the problems of the poor rural areas.</t>
  </si>
  <si>
    <t>Achievement in poverty reduction since reforma dn opening up</t>
  </si>
  <si>
    <t>page 241</t>
  </si>
  <si>
    <t>Never in world history have so many impoverished people gained access to the basic necessities of life in such a short period of time.</t>
  </si>
  <si>
    <t>Speed and scope of poverty reduction</t>
  </si>
  <si>
    <t>We need to uphold the fine tradition of the Chinese nation of helping the poor and disadvantaged and get the democratic parties, people’s organizations, research institutes, institutions of higher education, the People’s Liberation Army (PLA), the armed police force and other social forces to fully play their important role in poverty alleviation and development work.</t>
  </si>
  <si>
    <t>Tradition of charity in Chinese national culture</t>
  </si>
  <si>
    <t>Revolutionary base areas</t>
  </si>
  <si>
    <t>In particular, we need to help the old revolutionary areas still plagued by poverty to develop as quickly as possible. These areas made great contributions and huge sacrifices for the cause of the Party and people during war. We have an obligation to help the masses there to shake off poverty and become prosperous as soon as possible. If we do not fulfill our obligation to them, we will have a difficult time answering to the martyrs, to the people and to history</t>
  </si>
  <si>
    <t>Need to alleviate base areas to pay debt to martyrs and region who contributed to revolution</t>
  </si>
  <si>
    <t>During the 1990s, which have just ended, the international situation underwent profound changes. Facing the profound lessons learned from the Cold War, which spanned 40 years, and looking back on the vicissitudes of history caused by last century’s frequent wars, people of all countries earnestly hope that humankind can step into a new century of peace and development.</t>
  </si>
  <si>
    <t>Peace and stability after Cold War and World Wars</t>
  </si>
  <si>
    <t>The trends of economic globalization and world multipolarization are accelerating, science and technology are progressing rapidly; human society is making great strides forward; and international tensions are continuing to ease overall.</t>
  </si>
  <si>
    <t>Multipolar and globalization</t>
  </si>
  <si>
    <t xml:space="preserve">Science and technology constitute a primary productive force, and are the concentrated embodiment and major indicator of advanced productive forces as well as a cornerstone of the progress of human civilization. </t>
  </si>
  <si>
    <t>Science history</t>
  </si>
  <si>
    <t>Science and tech indicating development</t>
  </si>
  <si>
    <t>During the past century, science and technology progressed at lightning speed and scientific theory fully developed, greatly boosting the development of the productive forces and social progress, and enabling humankind to create unprecedented material and cultural wealth.</t>
  </si>
  <si>
    <t>Development of science in the past century</t>
  </si>
  <si>
    <t>I have been in Russia many times, and I have studied and worked herein the mid-1950s. I have a strong interest in the brilliant culture created by the Russian people through the country’s long history and have respect and friendly feelings for the Russian people. Every time I come here, I feel at home and I feel the deep affection and profound friendship that Russians have for the Chinese people. I also always bring to the Russian people the sincere friendship and best wishes of more than one billion Chinese.</t>
  </si>
  <si>
    <t>Jiang's travels to Russia</t>
  </si>
  <si>
    <t>Sino-Russian relations</t>
  </si>
  <si>
    <t>The Chinese and Russian nations are both great nations with a deep traditional friendship. This is the basis of our relations and we should treasure it. The Chinese people will never forget the strong support and assistance the Russian people gave us in our resistance against aggression and in the construction of New China.</t>
  </si>
  <si>
    <t>Friendship between two nations</t>
  </si>
  <si>
    <t>pages 298-299</t>
  </si>
  <si>
    <t>Sino-Russian Relations</t>
  </si>
  <si>
    <t>Frankly speaking, due to historical reasons, we have experienced some twists and turns in the last century, with our two countries first forming an alliance and later engaging in confrontation. We were happy to see that after the Cold War, in light of developments and changes in the international situations, and taking the strategic requirements for their respective country’s development and the common desire for world peace and development as the starting point, the leaders of China and Russia decided to establish a new type of relations between our countries that are non-aligned, non-confrontational, do not target any third country, and are based on the Five Principles of Peaceful Coexistence.</t>
  </si>
  <si>
    <t xml:space="preserve">As an old Chinese saying goes, “Using a bronze mirror, we can adjust our clothing. Using history as our mirror, we can understand why powers rise and fall. Using other people as our mirror, we can understand success and failure.” Looking back at the history of the development of Sino-Russian relations, one comes to a clear conclusion: that kind of old-style alliance or mutual antagonism between China and Russia, two major neighboring powers, is not conducive and can even be very damaging to the long-term, steady development of bilateral relations.  </t>
  </si>
  <si>
    <t>History as asset to chart course</t>
  </si>
  <si>
    <t>pages 299-300</t>
  </si>
  <si>
    <t>Sixty years ago, amid the thick smoke of gunpowder from World War II, the Great Patriotic War was fought on this sacred land. The courageous and indomitable Soviet people spilled their blood in battle and made great sacrifices to defeat the extremely ferocious fascist invaders and win the Great Patriotic War. The Soviet people, along with all the other peace-loving people of the world, made an indelible contribution to a historic victory in the worldwide struggle against fascism.</t>
  </si>
  <si>
    <t>Soviet contribution to WWII</t>
  </si>
  <si>
    <t>In the last century, humankind created unprecedented material and cultural wealth, but also experienced the suffering of tragic armed conflicts and the prolonged Cold War. Positive and negative historical experiences show us the following: Peace is hard won, and all countries should therefore take the path of peaceful development.</t>
  </si>
  <si>
    <t>Trend towards peace and stability</t>
  </si>
  <si>
    <t>The world needs peace, the people want cooperation, countries pursue development, and societies seek progress – these are the trends of the times. In general, the international situation continues to ease, the trends of world multipolarization and economic globalization are forging ahead despite occasional setbacks, and scientific and technological progress is being made every day. The material and cultural wealth of humankind is greater today than at any other time in history, and people more than ever want to live peaceful and happy lives.</t>
  </si>
  <si>
    <t>Stability and development mutually reinforcing</t>
  </si>
  <si>
    <t>Peace</t>
  </si>
  <si>
    <t>History and current events both show that peace cannot be achieved through force, much less be preserved through military alliances.</t>
  </si>
  <si>
    <t>Alliances don't work nor military conflict</t>
  </si>
  <si>
    <t>page 301</t>
  </si>
  <si>
    <t xml:space="preserve">Peace and development are mutually reinforcing. World peace is a prerequisite for spurring the development of all countries, and the common development of all countries is an important for preserving world peace.  </t>
  </si>
  <si>
    <t>China progress</t>
  </si>
  <si>
    <t>Since the founding of the People’s Republic of China more than half a century ago, and especially since the reform and opening up policy was instituted more than two decades ago, the Chinese people, under the leadership of the CPC, have made constant progress on the development path they have chosen; the country’s economic strength, national defense capabilities, and scientific and technological might have increased enormously; and the people’s living standards have improved significantly. These tremendous accomplishments have greatly increased the Chinese people’s national pride and confidence.</t>
  </si>
  <si>
    <t>Progress since reform and opening up</t>
  </si>
  <si>
    <t xml:space="preserve">First, we should enhance mutual political trust and strengthen the cornerstone for good-neighborliness and friendship between China and Russia. From ancient times, the Chinese nation has maintained that an upright person should “keep one’s promises and see one’s actions through to the end.” Countries should also behave this way in their dealings with each other. </t>
  </si>
  <si>
    <t>Trust as moral</t>
  </si>
  <si>
    <t>The Analects of Confucius, “Zi Lu”</t>
  </si>
  <si>
    <t>Both China and Russia have long histories and brilliant cultures, and both made made huge contributions to the progress of human civilization.</t>
  </si>
  <si>
    <t>Both China and Russia as great civilizations</t>
  </si>
  <si>
    <t>Russian Culture</t>
  </si>
  <si>
    <t>There is a long history of exchanges between our two civilziations. The works of Alexander Sergeevich Pushkin, Leo Nikolayevich Tolstoy, Peter Ilyich Tchaikovsky and others are familiar to many Chinese people. Similarly the works of ancient Chinese thinkers like Laozi and Confucius are also well regarded by the Russian people.</t>
  </si>
  <si>
    <t>Russian and Chinese cultural exchange</t>
  </si>
  <si>
    <t>The world is rich and varied. The diversity of mankind of national cultures is a basic characteristic of human society and a driving force behind progress of human civilization.</t>
  </si>
  <si>
    <t>cultures as diverse as positive</t>
  </si>
  <si>
    <t>China peripheral</t>
  </si>
  <si>
    <t>At present, our country’s peripheral security environment is better than at any time since the founding of New China.</t>
  </si>
  <si>
    <t>Present conditiosn peaceful for China</t>
  </si>
  <si>
    <t>Neighboring developing countries experienced the same bitter history as us, and now face the task of economic development. Through their struggle for national independence and national liberation movements, Asian countries gained independence relatively early on, and some have developed their economies fairly rapidly.</t>
  </si>
  <si>
    <t>anti-colonialism as shared pont of history</t>
  </si>
  <si>
    <t>Chinese civilization has had a rather profound impact on some neighboring countries, which makes it easier for us to communicate with them.</t>
  </si>
  <si>
    <t>impact of China historically on its neighbors</t>
  </si>
  <si>
    <t>The Asian region has problems that are vestiges from the colonial period; a background of ethnic and religious conflicts; disparities in the level of economic and social development; disputes over territory, territorial waters and maritime rights and interests; plots by external forces trying to manipulate to take advantage of it; and frequent emergencies.</t>
  </si>
  <si>
    <t>Links current problems to colonialism</t>
  </si>
  <si>
    <t>Good-neighborliness and friendship are an important aspect of our country’s independent foreign policy of peace and a fine tradition of the Chinese nation. Our forefathers long ago realized the importance of handling relations with neighboring countries well. The Zuo Zhuan from the Spring and Autumn Period says, “Loving people and treating neighbors kindly are most valuable to a country.” Guan Zhong said, “If an emperor is wise, people come to him from far away and his neighbors befriend him,” and “Former emperors treated people from far away with courtesy, and people from nearby with substance.” Maintaining friendly relations with neighboring countries will greatly serve our country’s interests.</t>
  </si>
  <si>
    <t>Good-neighborliness</t>
  </si>
  <si>
    <t>Ties good neighborliness to ancient Chinese sage and national characteristic for China</t>
  </si>
  <si>
    <t>Five Principles</t>
  </si>
  <si>
    <t>Second, we need to uphold the Five Principles of Peaceful Coexistence: mutual respect for sovereignty and territorial integrity, mutual nonaggression, mutual noninterference in each other’s internal affairs, equality and mutual benefit, and peaceful coexistence, which China, India and Myanmar jointly set forth in the 1950s, and which have been widely accepted by the international community and have become the basic norms for handling relations between countries.</t>
  </si>
  <si>
    <t>Establishment of five principles and proliferation</t>
  </si>
  <si>
    <t>China (Shanxi)</t>
  </si>
  <si>
    <t>Decadent Western capitalist ideology and culture, and vestiges of feudal ideas from Chinese history are corroding the mental outlook of a number of comrades and the organs of the Party. Our country is now in a period of socialist reform, so many of its institutions, systems and norms are incomplete and unsound. Some localities and departments put little effort into ideological and political work.</t>
  </si>
  <si>
    <t>Western ideas and feudalism corrupting Chinese communists</t>
  </si>
  <si>
    <t>page 317</t>
  </si>
  <si>
    <t>If we do not recognize and point out such problems, and if we ignore all kinds of improprieties that harm the organs of the Party and damage relations between the Party and the masses, and between cadres and the masses, then what Du Mu said would be unavoidable “. . . giving generations still to come cause to pity them.”</t>
  </si>
  <si>
    <t>Need to recognize problem or face separation from people</t>
  </si>
  <si>
    <t>pages 317-318</t>
  </si>
  <si>
    <t xml:space="preserve">Marx, Engels, Lenin and comrades Mao Zedong and Deng Xiaoping were all adept at putting forward new ideas and theories in light of developments and changes in actual conditions. I have given many examples of this. In 2001, the People’s Daily published two articles on August 13 and 17 respectively, discussing how Marx, Engels and Lenin improved their theories in light of advances in praxis, and I urge everyone to conscientiously read them. Comrade Mao Zedong creatively put forward a series of important ideas, principles and policies for China’s revolution and construction. During the revolution, he set forth the path of encircling the cities from the country-side a dramatic advance on the Russian model of armed insurrections in the cities. From the beginning of reform and opening up, Comrade Deng Xiaoping came up with many ideas of pioneering significance for the development of the cause of our Party and country in line with the realities of contemporary China and the requirements of the times. </t>
  </si>
  <si>
    <t>Marx, Engels, Lenin Mao and Deng</t>
  </si>
  <si>
    <t>Need to adjust to the times</t>
  </si>
  <si>
    <t>page 320</t>
  </si>
  <si>
    <t>Marxist theory is not static; if it were so, it would be a dogma with no vitality. Since the Communist Manifesto was published more than 150 years ago, great political, economic, cultural and technological changes have taken place in the world.</t>
  </si>
  <si>
    <t>Changes since Communist Manifesto</t>
  </si>
  <si>
    <t>Marxism-Leninism, Mao Zedong Thought and Deng Xiaoping Theory form a continuous line that embodies a process of development involving both constant continuity and constant innovation, and constitutes a unified body of scientific truth that we Communists have constantly carried forward and developed. Continuation is a prerequisite for innovation, and innovation is the best form of continuation. Only when we steadfastly act in this way, can theory truly answer the all of the times and praxis, and satisfy the requirement of keeping up with the times.</t>
  </si>
  <si>
    <t>Continuous line Mao to Deng</t>
  </si>
  <si>
    <t>Shortly after the founding of New China, Comrade Mao Zedong called upon the whole Party to maintain the same vigor, the same revolutionary enthusiasm and the same death-defying spirit it had displayed in the years of the revolutionary wars and carry our revolutionary work through to the end. From the beginning of reform and opening up, Comrade Deng Xiaoping repeatedly emphasized that we can resist corruption only by carrying on the tradition of hard work and plain living. He called on the whole Party to carry forward the five types of revolutionary spirit.</t>
  </si>
  <si>
    <t>Mao and Deng call to fight corruption</t>
  </si>
  <si>
    <t xml:space="preserve">Leading cadres at all levels need to steadfastly embrace the spirit of being the first to endure hardships and the last to enjoy comforts, and they should have the ideological understanding and the mental outlook of being “the first to worry about the world’s troubles and the last to enjoy its pleasures.” All Party comrades, particularly leading cadres, must acquire and maintain the noble character and revolutionary integrity of Communists, pursue positive interests, and cultivate the sterling integrity of Communists.  </t>
  </si>
  <si>
    <t>Fan Zhongyan (989-1052), Northern Song Dynasty, “On Yueyang Tower”</t>
  </si>
  <si>
    <t>page 324</t>
  </si>
  <si>
    <t>Mencius Book II “Gao Zi” Part I Mencius Book XIII “Jin Xin,” Part I , Mencius Book VI “Teng Wen Gong” Part II</t>
  </si>
  <si>
    <t xml:space="preserve">The Chinese nation has always stressed moral character and self-cultivation, Mencius said that a person should have the feelings of commiseration, not be without shame and dislike, and approving and disapproving. He said, “A man may not be without shame,” and people should “be above the power of riches and honors to make dissipated, of poverty and mean condition to make swerve from principle, and of power and force to make bow down.” Communist Party members, particularly leading cadres of the Party, should aspire to attain a higher moral level. </t>
  </si>
  <si>
    <t>Every time the development of our Party’s cause reaches an important juncture, it gives top priority to theory building.  During the War of Resistance Against Japanese Aggression, our Party carried out the Yan’an Rectification Movement. Chairman Mao took into consideration the profound lessons we had learned from repeated occurrences of “Left” and Right deviationist errors in the history of the Party and the new situation in which the whole nation was fighting a war of resistance, and called on all Party comrades to oppose subjectivism and dogmatism, further established correct thinking for guiding the Chinese revolution to victory, achieved unprecedented unity of thought throughout the Party, and laid a firm ideological foundation for winning the War of Resistance against Japanese Aggression and the War of Liberation and establishing New China.</t>
  </si>
  <si>
    <t>Improtance of Ideological rectification in revolution</t>
  </si>
  <si>
    <t>At the end of the Cultural Revolution in the late 1970s, the country faced a grim situation on which much work needed to be done, and the whole Party faced the important questions of how to open a new chapter in the cause of socialism in China and how to get the Party to lead the people forward with even more vigor and vitality. Under Comrade Deng Xiaoping’s support and encouragement, our Party dropped the slogan “take class struggle as the key link,” launched a nationwide debate about whether practice is the sole criterion for test truth, freed ourselves from the fetters of the “two whatevers,” reestablished the ideological line of seeking truth from facts, decided to implement the new policy of reform and opening up, and shifted the focus of the Party and country’s work.</t>
  </si>
  <si>
    <t>Rectification after cultural revolution</t>
  </si>
  <si>
    <t>pages 326-327</t>
  </si>
  <si>
    <t xml:space="preserve">I began working at the Central Committee in 1989, I said to him now that the Party and the people had placed me in this position, I would surely do my utmost until my last breath, and certainly “I place my country’s interests above my own / And never consider risk or reward in taking a course of action.” </t>
  </si>
  <si>
    <t>Jiang's patriotism</t>
  </si>
  <si>
    <t>pages 328-329</t>
  </si>
  <si>
    <t>Truth from Facts</t>
  </si>
  <si>
    <t>In those days, Comrade Mao Zedong criticized the error of dogmatism in a particularly incisive way.  He said, “Our history includes many kinds of Marxism: palatable Marxism and putrid Marxism, Marxism that is alive and Marxism that is dead, and if they were all piled together, they would constitute a great undifferentiated heap.  What we want is palatable Marxism, not putrid Marxism, and Marxism that is alive not Marxism that is dead.” If we take a dogmatic and bookish attitude toward Marxism, we are engaging in putrid and dead Marxism; this is not genuinely adhering to Marxism. If we adopt an attitude of seeking truth from facts and keeping up with times, we are engaging in palatable and living Marxism; this is genuinely adhering to Marxism.</t>
  </si>
  <si>
    <t>Mao on good and bad marxism</t>
  </si>
  <si>
    <t>page 330</t>
  </si>
  <si>
    <r>
      <t>Marx, Engels, Lenin and comrades Mao Zedong and Deng Xiaoping were all excellent role models who approached Marxism scientifically. I have cited many such examples. Three articles on this issue were published in the People’s Daily on August 13, 17, and 29 respectively. Marx, Engels, Lenin and comrades Mao Zedong and Deng Xiaoping were never dogmatic or rigid, and they always kept up with the times and constantly developed and improved their theories as historical conditions changed. Marx and Engels lived in the 19</t>
    </r>
    <r>
      <rPr>
        <vertAlign val="superscript"/>
        <sz val="11"/>
        <color theme="1"/>
        <rFont val="Calibri"/>
        <family val="2"/>
        <scheme val="minor"/>
      </rPr>
      <t>th</t>
    </r>
    <r>
      <rPr>
        <sz val="11"/>
        <color theme="1"/>
        <rFont val="Calibri"/>
        <family val="2"/>
        <scheme val="minor"/>
      </rPr>
      <t xml:space="preserve"> century, and the focus of their theoretical work was establishing the theoretical system of Marxism to guide the proletarian revolutionary movement in European countries. Lenin’s theoretical explorations focused on questions concerning the Russian Revolution and post-revolution construction. Chairman Mao and Comrade Deng Xiaoping focused on using the basic tenets of Marxism to solve practical problems related to China’s revolution, construction, and reform. I have read the important works of the founders of Marxism-Leninism, Chairman Mao and Comrade Deng Xiaoping many times, and when I read them again recently I had many new insights. Studying the past enables us to know the present, and we all should restudy old lessons.</t>
    </r>
  </si>
  <si>
    <t>Marxism must evolve using key figures to justfy</t>
  </si>
  <si>
    <t>pages 330-331</t>
  </si>
  <si>
    <t>The key to upholding Marxism is to apply the basic tenets of Marxism when striving to solve existing practical problems. Comrade Deng Xiaoping said, “We cannot expect Marx to provide ready answers to questions that arise a hundred or several hundred years after his death, nor can we ask Lenin to give answers to questions that arise fifty or a hundred years after his death. A true Marxist-Leninist must understand, carry on and develop Marxism-Leninism in light of the current situation.”</t>
  </si>
  <si>
    <t>Deng on not being dogmatic</t>
  </si>
  <si>
    <t>Wang and Huo</t>
  </si>
  <si>
    <t>In our Party’s history we have suffered a great deal because of dogmatism. Wang Ming, who considered himself a complete Bolshevik, dogmatized Marxism and consecrated the resolutions of the Communist International and the experience of the Soviet Union, and in doing so nearly ruined the Chinese revolution. The “two whatevers” cause the Party to vacillate for two years after the end of the Cultural Revolution and make it impossible for it to free itself from the fetters of “Left” mistakes. These are very profound lessons.</t>
  </si>
  <si>
    <t>Suffering by actions from Dogmatic figures like Wang Ming and Hua Guofeng</t>
  </si>
  <si>
    <t>page331</t>
  </si>
  <si>
    <t>In using the basic tenets of Marxism, we must transform as historical conditions change. This is a basic principle of Marxism. We must see the great changes that have taken place in world politics, economics, cultures, and science and technology in the 150 plus years since the publication of the Communist Manifesto, and the great changes that have occurred in the development of our country’s socialism and in the living conditions and social environment of Party members, cadres and the masses.</t>
  </si>
  <si>
    <t>Changes since Communist Manifesto published</t>
  </si>
  <si>
    <t>In the long course of praxis in revolution, construction and reform, our Party has always acted in accordance with the requirements of its program and Constitution, and steadfastly recruited outstanding workers, farmers and intellectuals into the Party and turned them into the core force of its ranks, while at the same time making sure to recruit outstanding members of other social strata into the Party so that it constantly develops and expands. The Wayaobu Resolution, adopted by the Political Bureau of the Central Committee in 1935, very clearly set forth this thinking. At that time we were facing the grave task of opposing Japanese militaristic aggression and dealing with traitors and collaborators. This was a life-and-death test. If the Party’s strength did not grow, our cause could not be successful.</t>
  </si>
  <si>
    <t>Importance of Zunyi conference in correcting mistakes before fighting Japan</t>
  </si>
  <si>
    <t>Since the success of the October Revolution in Russia in 1917, communist parties have been in power in different parts of the world for more than 80 years. After World War II, a number of socialist countries emerged, and communist parties in other countries gained in strength. After the demise of the Soviet Union and the drastic changes in Eastern Europe, many communist parties lost their position as ruling parties, and in some countries they declined or even ceased to exist. Admittedly, there were complex reasons for this, but one important reason was that the issue of the class foundation and the mass foundation had not been handled well.</t>
  </si>
  <si>
    <t>Argues fall for other communists is failure to understand mass line</t>
  </si>
  <si>
    <r>
      <t>Therefore, when studying many issues ,we cannot simply apply the concepts of Marx, Engels and Lenin derived from their research on capitalist society back then. We also cannot simply apply 19</t>
    </r>
    <r>
      <rPr>
        <vertAlign val="superscript"/>
        <sz val="11"/>
        <color theme="1"/>
        <rFont val="Calibri"/>
        <family val="2"/>
        <scheme val="minor"/>
      </rPr>
      <t>th</t>
    </r>
    <r>
      <rPr>
        <sz val="11"/>
        <color theme="1"/>
        <rFont val="Calibri"/>
        <family val="2"/>
        <scheme val="minor"/>
      </rPr>
      <t xml:space="preserve"> century concepts to contemporary capitalism. When Marx and Engels lived, they constantly deepened and developed their knowledge of capitalist society. This can be seen very clearly in the prefaces they wrote for The Communist Manifesto and in “A Continuation to the Critique of the Social Democratic Draft Programme of 1891,” written by Engels. It was stated at the Fifth Plenary Session of the Fifteenth CPC Central Committee that we need to deepen our understanding of labor and the labor theory of value. It is deeply significant that my July 1</t>
    </r>
    <r>
      <rPr>
        <vertAlign val="superscript"/>
        <sz val="11"/>
        <color theme="1"/>
        <rFont val="Calibri"/>
        <family val="2"/>
        <scheme val="minor"/>
      </rPr>
      <t>st</t>
    </r>
    <r>
      <rPr>
        <sz val="11"/>
        <color theme="1"/>
        <rFont val="Calibri"/>
        <family val="2"/>
        <scheme val="minor"/>
      </rPr>
      <t xml:space="preserve"> speech further addressed this issue.</t>
    </r>
  </si>
  <si>
    <t>Using Engels to argue for evolving views</t>
  </si>
  <si>
    <t>China (APEC)</t>
  </si>
  <si>
    <t xml:space="preserve">On the one hand, peace and development remain the themes of our times; the trend of economic globalization continues to deepen; science and technology are progressing at an amazing speed, and new- and high-technology industries are flourishing. This presents countries with new opportunities for developing their economies and improving their people’s living standards. </t>
  </si>
  <si>
    <t>Peace and development are still the themes of the times, and world multipolarization and economic globalization are developing in depth.</t>
  </si>
  <si>
    <t>Security Environment</t>
  </si>
  <si>
    <t>At present, the security environment on our periphery is better than any period since the founding of New China.</t>
  </si>
  <si>
    <t>China in a good position in near abroad</t>
  </si>
  <si>
    <t>page 344</t>
  </si>
  <si>
    <t>We must fully realize that the trends of world multipolarization and economic globalization are deepening, the trend of regional integration is accelerating, and regional cooperation in the areas of politics, economics, finance and security is becoming more dynamic by the day. International mechanisms and regional organizations are increasingly becoming important channels through which major powers carry out multilateral diplomacy.</t>
  </si>
  <si>
    <t>page 346</t>
  </si>
  <si>
    <t>The most fundamental reason this meeting was successful is that over the course of more than 20 years of reform, opening up and modernization, our country’s economic strength, national defense capability and national cohesiveness increased greatly.</t>
  </si>
  <si>
    <t>Economic growth and other increases result of reform and opening up</t>
  </si>
  <si>
    <t>page 347</t>
  </si>
  <si>
    <t>realist</t>
  </si>
  <si>
    <t>Throughout the ages, a country’s power has been the decisive factor in winning an international political struggle.</t>
  </si>
  <si>
    <t>realist theory of power politics</t>
  </si>
  <si>
    <t>People's war</t>
  </si>
  <si>
    <t>Over the long course of the revolutionary war, our Party formed a set of procedures for mobilizing, organizing and arming the masses, and relying on a people’s war to defeat powerful domestic and foreign enemies. After the founding of New China, we always relied on the foreign enemies. After the founding of New China, we always relied on the masses to strengthen national defense and implemented an armed forces system combining a highly capable standing army with a powerful national defense reserve force.</t>
  </si>
  <si>
    <t>Importance of people's war as miltiary power for China</t>
  </si>
  <si>
    <t>In the 20 plus years of reform and opening up, our overall national strength has increased greatly, and we now have far more resources for a people’s war. Faced with new circumstances and tasks, we need to educate the population about a people’s war, and draw on the people’s tremendous strength to win a war.</t>
  </si>
  <si>
    <t>Growth from reform makes people's war more viable</t>
  </si>
  <si>
    <t>The Taiwan question has evolved over a long period of time, and it involves historical and current factors as well as domestic and international factors, all of which are complex, making it a very difficult question to solve.</t>
  </si>
  <si>
    <t>Taiwan as unique and complex problem set</t>
  </si>
  <si>
    <t>Attacking with the pen and defending with the sword is our general strategy for combating Taiwan independence. During their lives, Chairman Mao and Comrade Deng Xiaoping made painstaking efforts to solve the Taiwan question, and they propounded a great deal of important thinking on the matter. They consistently advocated using political methods to solve the question and considered the use of force only as a last resort. In the early period following the founding of New China, we made preparations to liberate Taiwan by force, but the outbreak of the Korean War forces us to put our military plans on hold. After the summer of 1954, in light of the international and domestic situations at that time, Chairman Mao began to consider solving the Taiwan question through negotiations. In 1959, he clearly stated, “China must liberate Taiwan, and there are two ways this can be done: one is by peaceful means, and the other is by force.” In the late 1970s, Comrade Deng Xiaoping proposed solving the Taiwan question using the peaceful principle of “one country, two systems,” while at the same time stressing that China could not promise to renounce the use of force. He stated that both hands are needed to solve the Taiwan question, and neither method could be excluded. Using the right hand means solving the question peacefully, and we should make an extra effort to solve it this way; but if this is impossible, we need to use the left hand, which means taking military measures. We need to continue to implement the strategic thinking of Chairman Mao and Comrade Deng Xiaoping. We need to make solving the Taiwan question in accordance with the basic principle of “peaceful reunification, and one country, two systems” our goal, and attacking with the pen and defending with the sword our general strategy for combating Taiwan independence.</t>
  </si>
  <si>
    <t>Mao and Deng policy towards Taiwan</t>
  </si>
  <si>
    <t>page 352</t>
  </si>
  <si>
    <t xml:space="preserve">An ancient sage once said, “Using persuasion and coercion together is the best way to ensure lasting political stability in the country.” Throughout China’s long dynastic history, Chinese rulers stressed that to rule the country and maintain peace on should give primacy to persuasion and back it up with coercion. The people on both sides of the Taiwan Straits are Chinese, and they both benefit from peace and will suffer from war. </t>
  </si>
  <si>
    <t>Persuasion and force</t>
  </si>
  <si>
    <t>Sima Qian (ca. 145 or 135 BC-86BC), Western Han Dynasty, “The Biography of Lu Jia” Records of the Grand Historian, Vol XCVII</t>
  </si>
  <si>
    <r>
      <t>The September 11</t>
    </r>
    <r>
      <rPr>
        <vertAlign val="superscript"/>
        <sz val="11"/>
        <color theme="1"/>
        <rFont val="Calibri"/>
        <family val="2"/>
        <scheme val="minor"/>
      </rPr>
      <t>th</t>
    </r>
    <r>
      <rPr>
        <sz val="11"/>
        <color theme="1"/>
        <rFont val="Calibri"/>
        <family val="2"/>
        <scheme val="minor"/>
      </rPr>
      <t xml:space="preserve"> incident was the largest terrorist attack on US soil in history.</t>
    </r>
  </si>
  <si>
    <t>Sep 11th</t>
  </si>
  <si>
    <t>Role of Sept 11th in US history</t>
  </si>
  <si>
    <t>We advocate that anti-terrorist activities should have hard evidence, a clear target and not harm the innocent; be carried out within the scope of the purposes and principles of the United Nations Charter and be vetted through discussions in the UN Security Council; and have a long-range outlook; and be beneficial to world peace and development. Our position is sensible and reasonable, upholds justice, stands for fairness and is widely applauded.</t>
  </si>
  <si>
    <t>Anti-terrorism</t>
  </si>
  <si>
    <t>First, peace and development are the themes of the times and this will not change. The basic state of the international situation is overall peace with local wars, overall détente with local tension, and overall peace with local turbulence.</t>
  </si>
  <si>
    <t>page 358</t>
  </si>
  <si>
    <t>Second, the developing trend of world multipolarization will not change.</t>
  </si>
  <si>
    <t>Multipolarizatino</t>
  </si>
  <si>
    <t>Flexibility: we not only need to keep major policies and principles unchanged, but also need to be good at grasping opportunities, and make timely adjustments to policies on the basis of changing situations in order to reap the benefits while avoiding losses. As it is said in Sun Tzu’s The Art of War, “Do not move unless it is advantageous. Do not execute unless it is effective.” This is exactly what I am trying to say.</t>
  </si>
  <si>
    <t>"Incendiary Attacks"</t>
  </si>
  <si>
    <t>As we enter the new century, peace and development remain the themes of the times, the trends of world multipolarization and economic globalization are continuing to develop, and science and technology are progressing rapidly. All this offers important opportunities for our country’s reform, opening up and modernization.</t>
  </si>
  <si>
    <t>At the same time, we need to realize that safeguarding peace and pursuing development remain the common desire of the people of all countries, and that world peace can still be maintained.</t>
  </si>
  <si>
    <t>Peace desire of all</t>
  </si>
  <si>
    <r>
      <t>The September 11</t>
    </r>
    <r>
      <rPr>
        <vertAlign val="superscript"/>
        <sz val="11"/>
        <color theme="1"/>
        <rFont val="Calibri"/>
        <family val="2"/>
        <scheme val="minor"/>
      </rPr>
      <t>th</t>
    </r>
    <r>
      <rPr>
        <sz val="11"/>
        <color theme="1"/>
        <rFont val="Calibri"/>
        <family val="2"/>
        <scheme val="minor"/>
      </rPr>
      <t xml:space="preserve"> incident was an unprecedented terrorist attack on US soil. It occurred against a complex political, economic, cultural, historical and social background, and had very deep religious roots. The terrorist who planned and participated in this incident were religious extremists. The vast majority of conflicts and local wars occurring in the world today, such as the protracted Middle East an Kashmir problems, have a background of ethnic and religious issues.</t>
    </r>
  </si>
  <si>
    <t>Historical context 9/11</t>
  </si>
  <si>
    <t>religion</t>
  </si>
  <si>
    <t>According to Marxism, as the productive forces develop, civilization advances and people become move ideologically conscious, the basis and conditions for the existence of religion will gradually diminish and ultimately wither away; however, this will be a prolonged process.</t>
  </si>
  <si>
    <t>Marxist development for relgion</t>
  </si>
  <si>
    <t>page 365</t>
  </si>
  <si>
    <t>Of the world’s major religions today, Buddhism and Judaism have a history of more than 2,000 years; Christianity, nearly 2,000 years; Islam, about 1,400 years; and Taoism, which originated in China, over 1,800 years.</t>
  </si>
  <si>
    <t>Major religions history</t>
  </si>
  <si>
    <t>Over the long course of history, the world has undergone tremendous changed and great progress has been made in science and technology. Humankind’s understanding of the laws of nature and social movements has increased greatly, and its understanding of religious phenomena has also significantly deepened; however, from a global perspective, religion not only exists, but is spreading and developing.</t>
  </si>
  <si>
    <t>World progress</t>
  </si>
  <si>
    <t>We must realize that religion as an objective reality in human society that has existed for a long time and will continue to exist long into the future; and that there is no way we can forcefully eliminate it. There have been many attempts throughout history to abolish certain religions, such as the persecution of Christians by the early rulers of ancient Rome, and the bans on Buddhism imposed in China during the Northern Wei and Northern Zhou in the Northern and Southern Dynasties, the Tang Dynasty, and the Later Zhou of the Five Dynasties, all of which ultimately failed.</t>
  </si>
  <si>
    <t>pages 365-366</t>
  </si>
  <si>
    <t>Stamping out religion not possible</t>
  </si>
  <si>
    <t xml:space="preserve">The Soviet Union long repressed religion, but since its demise religion has developed rapidly in Russia and other Commonwealth of Independent States countries. We also learnt many lessons concerning religious issues during the Cultural Revolution. History and contemporary events prove that the existence of religion is rooted in the real world and that the longevity of conflicts, struggles and unbalanced development in the real world determines the longevity of the roots of religion as well as the longevity of religion itself.  </t>
  </si>
  <si>
    <t>Failure in USSR and PRC to stamp out relgion</t>
  </si>
  <si>
    <t xml:space="preserve">Throughout world history, religions have been interconnected and permeated each other, rand they are intertwined with complicated social and political struggles and ethnic relations. Ruling classes have often attempted to employ religion to strengthen their political rule, and oppressed masses have often used religion as a cover or call for resistance in order to free themselves from suffering. In the world today, political and social forces of all kinds are intensifying their efforts to use religion.  </t>
  </si>
  <si>
    <t>pages 366-367</t>
  </si>
  <si>
    <t>instrumental use of religion</t>
  </si>
  <si>
    <t>In the course of history, the situation has occurred in which the people of an ethnic group may believe in one or more religions, or followers of a religion may come from many ethnic groups and countries. All the world’s major religions are trans-ethnic and transnational. This not only makes religion itself an important factor in international relations and world politics, but also means it is often intertwined with and exacerbates problems and conflicts between countries and between ethnic groups, so its impact on international relations and world politics should not be underestimated. This characteristic of religion has become more prominent since the end of the Cold War and is attracting increasing attention.</t>
  </si>
  <si>
    <t>page 367</t>
  </si>
  <si>
    <t>religion as transnational</t>
  </si>
  <si>
    <r>
      <t>It is worth noting that since the birth of religion, political forces of all kinds have used it as an important means or pretext to pursue their own political agenda and strategy. Throughout human history; there have been large numbers of conflicts and clashes caused by religion as well as invasions and wars waged in its name. From the 7</t>
    </r>
    <r>
      <rPr>
        <vertAlign val="superscript"/>
        <sz val="11"/>
        <color theme="1"/>
        <rFont val="Calibri"/>
        <family val="2"/>
        <scheme val="minor"/>
      </rPr>
      <t>th</t>
    </r>
    <r>
      <rPr>
        <sz val="11"/>
        <color theme="1"/>
        <rFont val="Calibri"/>
        <family val="2"/>
        <scheme val="minor"/>
      </rPr>
      <t xml:space="preserve"> century to the early 16</t>
    </r>
    <r>
      <rPr>
        <vertAlign val="superscript"/>
        <sz val="11"/>
        <color theme="1"/>
        <rFont val="Calibri"/>
        <family val="2"/>
        <scheme val="minor"/>
      </rPr>
      <t>th</t>
    </r>
    <r>
      <rPr>
        <sz val="11"/>
        <color theme="1"/>
        <rFont val="Calibri"/>
        <family val="2"/>
        <scheme val="minor"/>
      </rPr>
      <t xml:space="preserve"> century, Islamic forces carried out prolonged expansion by force in vast areas of Asia, Europe, and Africa. The Crusades’ lasted 200 years from the end of the 11</t>
    </r>
    <r>
      <rPr>
        <vertAlign val="superscript"/>
        <sz val="11"/>
        <color theme="1"/>
        <rFont val="Calibri"/>
        <family val="2"/>
        <scheme val="minor"/>
      </rPr>
      <t>th</t>
    </r>
    <r>
      <rPr>
        <sz val="11"/>
        <color theme="1"/>
        <rFont val="Calibri"/>
        <family val="2"/>
        <scheme val="minor"/>
      </rPr>
      <t xml:space="preserve"> century to the end of the 13</t>
    </r>
    <r>
      <rPr>
        <vertAlign val="superscript"/>
        <sz val="11"/>
        <color theme="1"/>
        <rFont val="Calibri"/>
        <family val="2"/>
        <scheme val="minor"/>
      </rPr>
      <t>th</t>
    </r>
    <r>
      <rPr>
        <sz val="11"/>
        <color theme="1"/>
        <rFont val="Calibri"/>
        <family val="2"/>
        <scheme val="minor"/>
      </rPr>
      <t xml:space="preserve"> century, and there was fierce fighting and rivers of blood flowed wherever the Crusaders went.</t>
    </r>
  </si>
  <si>
    <t>Religious conflicts</t>
  </si>
  <si>
    <t>Religion always accompanied the early colonial expansion of Western colonialism and imperialism. During the invasions of China by Western powers in modern Chinese history, Catholicism and Protestantism were tools used proficiently to carry out political and cultural infiltration and enslave the Chinese people.</t>
  </si>
  <si>
    <t>Century of Humilation</t>
  </si>
  <si>
    <t>Role of religion in century of humiliation</t>
  </si>
  <si>
    <t>For a long time, international hostile forces have been using ethnic and religious issues as an important means of containing or subverting socialist countries and other countries they dislike. International hostile forces utilized religion during the demise of the Soviet Union and the drastic changed in Eastern Europe. Since the end of the Cold War, they have also intensified their use of ethnic and religious issues to implement the political strategy of Westernizing and dividing China.</t>
  </si>
  <si>
    <t>Religion as weapon against socialst countries</t>
  </si>
  <si>
    <t>Since the founding of New China, religions in China have undergone fundamental political changes through anti-imperialist and patriotic movements and democratic reforms of religious systems. Religious patriots and vast numbers of religious believers support the leadership of the Party and the socialist system, and they are an important component of the patriotic united front. They steadfastly love the country and their own religion and promote unity and progress, and the political foundations for unity and cooperation between the Party and religious groups are constantly growing stronger.</t>
  </si>
  <si>
    <t>Religions support PRC in modern times</t>
  </si>
  <si>
    <t>page 369</t>
  </si>
  <si>
    <t>Engels once said, “. . . when society, by taking possession of all means of production and using them on a planned basis, has freed itself and all its members from the bondage in which they are now held. . ., when therefore man no longer merely proposes, but also disposes – only then will the last alien force which is still reflected in religion vanish; and with it will also vanish the religious reflection itself.” Marx and Engels believed that religion is rooted not in heaven, but in the world. In a class society, religion’s oppression of humanity is a product and reflection of economic oppression within society.</t>
  </si>
  <si>
    <t>Engels on endurance of religion</t>
  </si>
  <si>
    <t>The exploiting class also uses religion as an important psychological means to control the laboring masses, weaken their will to resist and diffuse their resistance. It is in this sense that Marx said, “Religion is the sigh of the oppressed creature,” and “It is the opium of the people.” Therefore, we must transform society and eliminate exploitative systems and exploiting classes as well as the deepest social roots for religion.</t>
  </si>
  <si>
    <t>Marx on religion</t>
  </si>
  <si>
    <t>pages 369-370</t>
  </si>
  <si>
    <t>In the long run, as socialist material progress and cultural and ethnic progress continue, people gain a better understanding of nature and are increasingly able to control their own destiny, and understanding of the objective world, the process of life and the essence of religion becomes more scientific and rational, religion will eventually become extinct; however, by no means can this be achieved in a short period of time. When speaking of religion’s extinction, Marx said, “This, however, demands for society a certain material ground-work or set of conditions of existence which in their turn are the spontaneous product of a long painful process of development.” It can, therefore, be said that the ultimate demise of religion will take far longer than the demise of classes and states.</t>
  </si>
  <si>
    <t>page 370</t>
  </si>
  <si>
    <t>page 376</t>
  </si>
  <si>
    <r>
      <t>It has also been the correct orientation for religion in China throughout the course of history. A survey of religious history of China and the whole world reveals a common law: the existence and continuation of religion is possible only if it is compatible with the society and the times in which it exists. The Protestant Reformation in the 16</t>
    </r>
    <r>
      <rPr>
        <vertAlign val="superscript"/>
        <sz val="11"/>
        <color theme="1"/>
        <rFont val="Calibri"/>
        <family val="2"/>
        <scheme val="minor"/>
      </rPr>
      <t>th</t>
    </r>
    <r>
      <rPr>
        <sz val="11"/>
        <color theme="1"/>
        <rFont val="Calibri"/>
        <family val="2"/>
        <scheme val="minor"/>
      </rPr>
      <t xml:space="preserve"> century is a good example. China is a socialist country, and its religions exist and operate under socialism, so they must adapt to our socialist society. </t>
    </r>
  </si>
  <si>
    <t>Religion must be compatible with society to flourish</t>
  </si>
  <si>
    <t>In the course of their birth and development, our country’s religions have blended together with the development of Chinese culture and assimilated many outstanding elements from our country’s architecture, painting, sculpture, music, literature, philosophy and medicine, the essence of which can be studied and discovered. The moral content of religions, such as repudiating evil and embracing good plays a positive role in encouraging religious believers to pursue high moral standards. By providing psychological comfort to their believers, religions also play a valuable role in stabilizing their moods and regulating their state of mind.</t>
  </si>
  <si>
    <t>Religion in China contributing to society</t>
  </si>
  <si>
    <t>Adhering to this principle is a choice our country’s religious believers have made on their own based on the historical facts that China suffered a long period of imperialist aggression and plunder, and some religions were controlled and sued by imperialists.</t>
  </si>
  <si>
    <t>Imperialism and religion</t>
  </si>
  <si>
    <t>Understanding and grasping religious issues and religious work in a socialist society is a process that demands repeated praxis, coherent understanding, constant review and more understanding. Our Party has been in power more than 50 years; public ownership is dominant and economic entities under diverse ownership forms now develop side by side; China is developing a socialist market economy; and the whole of society s now opening to the outside world. In short, under these new historical conditions, we will inevitably encounter a large number of new circumstances and problems in our religious work that we must constantly study and solve through praxis.</t>
  </si>
  <si>
    <t>Religion in China's immediate context</t>
  </si>
  <si>
    <t>Literature and art are vivid reflections of the social praxis of humanity and also important manifestations of the creative activities of the human spirit. In the mighty historical torrent of social progress, all advanced and healthy literature and art give people great inspiration and aesthetic pleasure.</t>
  </si>
  <si>
    <t>Art</t>
  </si>
  <si>
    <t>Art as reflection of society</t>
  </si>
  <si>
    <r>
      <t>The 20</t>
    </r>
    <r>
      <rPr>
        <vertAlign val="superscript"/>
        <sz val="11"/>
        <color theme="1"/>
        <rFont val="Calibri"/>
        <family val="2"/>
        <scheme val="minor"/>
      </rPr>
      <t>th</t>
    </r>
    <r>
      <rPr>
        <sz val="11"/>
        <color theme="1"/>
        <rFont val="Calibri"/>
        <family val="2"/>
        <scheme val="minor"/>
      </rPr>
      <t xml:space="preserve"> century was a century in which earth-shattering changes occurred in China, and a century in which the Chinese people struggled tirelessly to change their impoverished and enfeebled condition and revitalize the Chinese nation.</t>
    </r>
  </si>
  <si>
    <t>20th Century accomplishments</t>
  </si>
  <si>
    <t>Chinese Art</t>
  </si>
  <si>
    <t>During this historic process, Chinese literature and art, accompanied by the birth and development of a new culture guided by Marxism, adapted to the characteristics of the times and the people’s demands; integrated with the great praxis of revolution, construction and reform; and followed an extraordinary course of continuous development that kept up with the times.</t>
  </si>
  <si>
    <t>Chinese Art role in Revolutionary period for China</t>
  </si>
  <si>
    <r>
      <t>The 20</t>
    </r>
    <r>
      <rPr>
        <vertAlign val="superscript"/>
        <sz val="11"/>
        <color theme="1"/>
        <rFont val="Calibri"/>
        <family val="2"/>
        <scheme val="minor"/>
      </rPr>
      <t>th</t>
    </r>
    <r>
      <rPr>
        <sz val="11"/>
        <color theme="1"/>
        <rFont val="Calibri"/>
        <family val="2"/>
        <scheme val="minor"/>
      </rPr>
      <t xml:space="preserve"> century was also a century in which the spirit of the Chinese people was greatly liberated. They displayed an unprecedented creative spirit in the struggle to achieve their own liberation and happiness. This great change in the inner world and intellectual life of the Chinese people is inseparable from the flourishing and progress of Chinese literature and art.</t>
    </r>
  </si>
  <si>
    <t>Chinese progress tied to art</t>
  </si>
  <si>
    <t>Humankind has already entered a new century; By the middle of this century, we will basically achieve modernization and the great rejuvenation of the Chinese nation. At that time, a prosperous, strong, democratic and culturally advanced modern socialist China will stand tall in the East, and the Chinese people will make new and greater contributions to humankind. This is the historic mission the Chinese people have struggled to accomplish throughout China’s modern history. All sons and daughters of the Chinese nation who have aspirations, ideals and ambition are proud to be able to dedicate themselves to this magnificent undertaking.</t>
  </si>
  <si>
    <t>Rejuvenation</t>
  </si>
  <si>
    <t>Rejuvenation of China goal of Chinese nation through history</t>
  </si>
  <si>
    <t>The in-depth development of the trends of the world multipolarization and economic globalization has caused all ideologies and cultures from around the world, whether past or present, foreign or local, progressive or backward, or positive or decadent, to agitate one another as they absorb or reject, fuse or confront, and permeate or resist one another.</t>
  </si>
  <si>
    <t>Trend  impact on art</t>
  </si>
  <si>
    <t>Chinese spirit</t>
  </si>
  <si>
    <t>During China’s long history, the people of all our ethnic groups have constantly nurtured and developed the spirit of the Chinese nation in their struggle to develop the great motherland and a beautiful homeland, resist foreign aggression, and overcome difficulties and obstacles. The most prominent aspects of the Chinese nation’s spirit are unity, independence, love of peace and ceaseless self-improvement. It is precisely by relying on this national spirit that Chinese people have created miracle after miracle on the vast territory of the motherland and founded the splendid Chinese civilization admired by people all over the world.</t>
  </si>
  <si>
    <t>Establishes national spirit for China</t>
  </si>
  <si>
    <t>page 389</t>
  </si>
  <si>
    <t>This national spirit is the great motive force that has enabled the Chinese nation to endlessly survive and grow over the past 5,000 plus years, and will enable the Chinese people to carry on our traditions and build the future.</t>
  </si>
  <si>
    <t>spirit enables china to create cuture</t>
  </si>
  <si>
    <t>Literature and art are the national sprit’s torch and bugle calling on the people to forge ahead, and they can play a uniquely important role in nurturing and promoting national spirit. Throughout the ages, all nations of the world without exception have been profoundly influenced by the fine works of art and literature produced by the literary and artistic giants in each of their historical development stages.</t>
  </si>
  <si>
    <t>Art as expression of time period</t>
  </si>
  <si>
    <t>page 390</t>
  </si>
  <si>
    <t>pages 389-390</t>
  </si>
  <si>
    <t>The spirit of the Chinese nation is not only embodied in the achievements of the Chinese people made in the course of their struggles and in their intellectual life and world; it is also reflected in all the outstanding literary and artistic works produced by our nation over the past several thousand years and in the creative activities of all China’s prominent writers and artists.</t>
  </si>
  <si>
    <t>Chinese Spirit</t>
  </si>
  <si>
    <t>Art expression of Chinese spirit</t>
  </si>
  <si>
    <t>Looking at the development of Chinese and world civilizations over the course of history, we can clearly see that every age produced its own writers and artists, and their outstanding works often became important indicators of the progress of the times and social development as well as clarion calls to the people to forge ahead. The timeless masterpieces of ancient and modern literary and artistic giants in China and abroad reflect the aspirations and requirements of their time: they encourage social change and hail the progress of their time; praise heroes who had the courage to succeed and laud tenacious warriors who advanced in spite of difficulties; enthusiastically support things that were advanced and mercilessly castigate those that are decadent; or give people great pleasure and enlightenment. In short, all history’s outstanding literary and artistic works, reflects calls from the depths of people’s hearts and the most pressing demands for progress of their time. They are the crystallization of a combination of inexhaustible artistic charm and actual social progress, and the result of writers and artists’ thoughts, feelings and creative inspiration being profoundly influenced by the times and life. Because of this, the works of all history’s literary and artistic giants along with their names have been passed down from generation to generation, and immortalized in history.</t>
  </si>
  <si>
    <t>instrumental role of art</t>
  </si>
  <si>
    <r>
      <t>Looking at the development of Chinese and world literature and art over the course of history, we can clearly see that an important reason successive generations of writers and artists were able to create timeless masterpieces is that they sensed the tempo of their times, constantly explored and boldly innovated. From the Book of Songs and the Songs of Chu before the Qin and Han dynasties through the rhymed prose of the Han Dynasty, the poetry of the Tang and Song dynasties and Yuan opera, to the novels of the Ming and Qing dynasties; from the myths and epics of ancient Greece through the sonnets of Europe in the Middle Ages and the Renaissance masterpieces to the romantic and realist works in the 18</t>
    </r>
    <r>
      <rPr>
        <vertAlign val="superscript"/>
        <sz val="11"/>
        <color theme="1"/>
        <rFont val="Calibri"/>
        <family val="2"/>
        <scheme val="minor"/>
      </rPr>
      <t>th</t>
    </r>
    <r>
      <rPr>
        <sz val="11"/>
        <color theme="1"/>
        <rFont val="Calibri"/>
        <family val="2"/>
        <scheme val="minor"/>
      </rPr>
      <t xml:space="preserve"> and 19</t>
    </r>
    <r>
      <rPr>
        <vertAlign val="superscript"/>
        <sz val="11"/>
        <color theme="1"/>
        <rFont val="Calibri"/>
        <family val="2"/>
        <scheme val="minor"/>
      </rPr>
      <t>th</t>
    </r>
    <r>
      <rPr>
        <sz val="11"/>
        <color theme="1"/>
        <rFont val="Calibri"/>
        <family val="2"/>
        <scheme val="minor"/>
      </rPr>
      <t xml:space="preserve"> centuries – the unique characteristics and outstanding qualities of these great works from every age were formed not only by their rich and varied content, but also through a constant stream of stylistic innovations that constantly outdid each other. We should give serious consideration to and study this spirit of literary and artistic innovation in Chinese and foreign history and draw lessons from it.</t>
    </r>
  </si>
  <si>
    <t>pages 390-391</t>
  </si>
  <si>
    <t>Innovation of Art through the ages in China and beyond</t>
  </si>
  <si>
    <t>page 391</t>
  </si>
  <si>
    <t>They need to adhere to the orientation of serving the people and socialism and the principle of letting a hundred flowers bloom and a hundred schools of thought content; propagate the theme; advocate diversity; actively publicize the ideology of patriotism, collectivism and socialism; firmly resist the ideology of money worship, hedonism, and ultra-individualism; actively advocate advanced culture; strife to transform backward culture; and resolutely resist decadent culture.</t>
  </si>
  <si>
    <r>
      <t>I hope writers and artists strive to draw upon and carry forward the fine cultural traditions of the Chinese nation and the revolutionary cultural traditions formed since the May 4</t>
    </r>
    <r>
      <rPr>
        <vertAlign val="superscript"/>
        <sz val="11"/>
        <color theme="1"/>
        <rFont val="Calibri"/>
        <family val="2"/>
        <scheme val="minor"/>
      </rPr>
      <t>th</t>
    </r>
    <r>
      <rPr>
        <sz val="11"/>
        <color theme="1"/>
        <rFont val="Calibri"/>
        <family val="2"/>
        <scheme val="minor"/>
      </rPr>
      <t xml:space="preserve"> Movement, actively study and learn from all the advanced cultural achievements made by people from all countries of the world, steadfastly make the past serve the present and foreign things serve China, keep up with the times, and weed out the old to bring forth the new. Carrying forward traditions goes hand in hand with blazing new trails.</t>
    </r>
  </si>
  <si>
    <t>Revolutionary Spirit particularly May 4th Movement</t>
  </si>
  <si>
    <t>Due to historical experiences such as the natural disasters over the three years from 1959 through 1961, I take ensuring grain production very seriously.</t>
  </si>
  <si>
    <t>Need to maintain grain storage due to historical expeirence of shortages, no mention of Great leap forward but the issue is framed merely as natural</t>
  </si>
  <si>
    <t>It is worth paying attention to historical experience. In China’s several thousand year feudal history, many dynasties collapsed as a result of social unrest due to land takeovers by feudal landlords. We must be careful on the issue of land.</t>
  </si>
  <si>
    <t>Chinese feudal history</t>
  </si>
  <si>
    <t>Warning of Feudal history giving examples of land seizure leading to rebellion</t>
  </si>
  <si>
    <t>A moderately prosperous standard of living has been achieved for our people as a whole, marking a new milestone in the history of the development of the Chinese nation.</t>
  </si>
  <si>
    <t>Reform has led to material progress</t>
  </si>
  <si>
    <t>Party history</t>
  </si>
  <si>
    <t>In every historical period of China’s revolution, construction and reform, the Party has set clear and inspiring objectives based on the wishes of the people and the development of its cause, and then united with and led the people in attaining them. This is a very important political leadership skill of our Party.</t>
  </si>
  <si>
    <t>Party history in periods of revolutionary, construciton, and reform</t>
  </si>
  <si>
    <t>The most fundamental thing for adopting a correct view of power is to correctly handle the issue of always maintaining close relations between the Party and the masses. Comrade Mao Zedong made a special appeal to read “The Tercentenary of the 1644 Uprising” as a warning to all Party comrades to be intensely vigilant and prevent the phenomenon of abusing their power and thus becoming detaching from the masses.</t>
  </si>
  <si>
    <t>Mao on corruption after victory</t>
  </si>
  <si>
    <t>Rise and Fall</t>
  </si>
  <si>
    <t>Recently, I read some materials concerning the rise and fall of states, both domestic and foreign, and past and present. In recent years a number of large cases of corruption involving our cadres have surfaced, and I strongly believe that we must look at the problem of corruption from both the economic perspective and the political perspective. Embezzlement, bribery, practicing graft and bending the law are all forms of corruption. However, if after a long period of running the country our cadres lose the kind of vigor and vitality they had when we first seized power and during the early stages of construction, the kind of elation and drive, and the kind of awe-inspiring righteousness; and instead play it safe, pay no attention to matters that do not affect them personally, become heavily formalistic and bureaucratic, abuse their power, and do harm to the interests of the Party and the people, then we will inevitably lose the backing and support of the vast majority of the people. This is the law of the rise and fall of states, and there is no exception to this in ancient times or modern, in China or elsewhere. Leading cadres at all levels must be aware of this.</t>
  </si>
  <si>
    <t>Corruption leads to rise and fall as historical law</t>
  </si>
  <si>
    <t>First, during the revolutionary war period, our Party represented and led the people in seizing power, and then after the revolution was victorious, we represented and led them in successfully wielding and exercising all forms of state power. Second, our country is a socialist country and the people are its masters. The CPC’s ruling position and all analysis, the power leading cadres exercise is bestowed on them by the people. Third, leading cadres must use the power the people have bestowed on them in the service of the country’s development, prosperity, strength and security, and in the service of making the people united, prosperous and at ease. In a word, they must always use their power to work for the interests of the country and the people, and they must never turn it into a tool to seek personal gain for themselves or a few others.</t>
  </si>
  <si>
    <t>Revolutionary Period</t>
  </si>
  <si>
    <t>Spirit during revolutionary period not decadent</t>
  </si>
  <si>
    <t>Marx, Engels, Lenin, and comrades Mao Zedong and Deng Xiaoping all frequently expounded the question of how to ensure that the people’s power is always used to serve the people and ensure that state power in socialist countries does not deteriorate. They were keenly aware that after Marxist parties wield state power, whether or not they can correctly view and exercise the power bestowed on them by the people and always maintain intimate ties with the masses is a fundamental test they must pass over and over through the course of time, as well as a longstanding fundamental issue that affects the future and destiny of the socialist cause.</t>
  </si>
  <si>
    <t>Main proponents on need to use power wisely</t>
  </si>
  <si>
    <t>Mao, deng and Jiang</t>
  </si>
  <si>
    <t>To adopt a correct view of power, one must strengthen one’s studies, raise one’s ideological level and improve one’s ethical self-cultivation. Party members and cadres need to increase their study of Marxism-Leninism, Mao Zedong Thought and Deng Xiaoping Theory, and more purposefully and resolutely implement the Three Represents.</t>
  </si>
  <si>
    <t>Need to study ideology of Marx, Mao, Deng, and Jiang</t>
  </si>
  <si>
    <t xml:space="preserve">When the dissolution of the Communist Party of the Soviet Union was declared, the vast majority of its members did not stand up and oppose it, with the result that a large party with a more than 80-year history collapsed instantly. This lesson should be thought-provoking.  </t>
  </si>
  <si>
    <t>Soviet Union</t>
  </si>
  <si>
    <t>Despite history Soviet Union collapsed quickly due to party failure</t>
  </si>
  <si>
    <t>Western developed countries already consider controlling international finance a strategic means for controlling the world. Samuel P. Huntington, a professor at Harvard University, adduced this in his book The Clash of Civilizations and the Remaking of World Order, in which he listed Western Civilization’s 14 main strategies for controlling the world. First on the list was “own and operate the international banking system,” second was “control all hard currencies,” and fifth was “dominate international capital markets.” In one respect, this also shows that in today’s world the importance of finance is becoming more and more prominent as economic globalization accelerates, and that finance has increasingly become a tool in international political and economic competition, which is especially clear when the international political and economic situation is complicated and volatile. In a certain sense, without financial security, there ultimately is no economic and national security. An important factor in the United States becoming a superpower is that it has a clear superiority in the field of international finance.</t>
  </si>
  <si>
    <t>Sam Huntington</t>
  </si>
  <si>
    <t>References from Clash of Civilizations on importance of international finance</t>
  </si>
  <si>
    <t>Historically, oversight emerged and developed in the wake of activities of the financial industry. Industry self-regulation and oversight developed following the emergence of banks in Europe in modern times. Government oversight of the financial industry can be traced back to the promulgation and implementation of the Bubble Act in Britain in 1720, and then the establishment of the Federal Reserve System in the United States signaled the start of modern financial oversight.</t>
  </si>
  <si>
    <t>Finance history</t>
  </si>
  <si>
    <t>Finance history in US and Britain of oversight</t>
  </si>
  <si>
    <t>page 417</t>
  </si>
  <si>
    <t>The basic meaning of credit is to honor a promise, live up to an agreement, and enjoy the confidence of others. Credit is about ethics as well as economics. The system of credit in capitalist societies has constantly been improved throughout its development, but there are still many aspects that need improvement. Recently, in the case of Enron’s bankruptcy in the United States, Arthur Anderson, one of the world’s top five accounting firms, was suspected of falsifying Enron’s financial statements. This proves that there are defects in the system of credit, even in countries like the United States, which has had a market economy for over 200 years, and that there are weak links in oversight.</t>
  </si>
  <si>
    <t>Finance</t>
  </si>
  <si>
    <t>Holes in US finance oversight</t>
  </si>
  <si>
    <t>page 423</t>
  </si>
  <si>
    <t>You can have a voice only if you have wealth, and backwardness leaves you vulnerable to attack. This is an important historical lesson we must always bear in mind.</t>
  </si>
  <si>
    <t>page 431</t>
  </si>
  <si>
    <t>Realist</t>
  </si>
  <si>
    <t>Realist expression of realpolitik</t>
  </si>
  <si>
    <t>Today’s world is an open world. Strengthening international economic and technological exchanges and cooperation is becoming ever more important for the economic development of all countries.</t>
  </si>
  <si>
    <t>Opening World</t>
  </si>
  <si>
    <t>In the early period of New China, our country was subjected to a political and economic blockade by Western countries and did not possess all the conditions necessary to open up. At that time, China was open mainly to the Soviet Union and Eastern European countries. China was quite open back then to those countries, and we worked with them in all areas of national construction. Later, when Sino-Soviet relations deteriorated, the Soviet Union withdrew all of its experts and terminated all cooperative projects, ending our country’s openness to them.</t>
  </si>
  <si>
    <t>Early period of blockade and economic integration with Soviet Bloc</t>
  </si>
  <si>
    <t>During the ten years of the Cultural Revolution, when a wave of ultra-Left thinking spread over the country and the Gang of Four often labeled the study of advanced foreign technology and managerial expertise as “worshiping things foreign and fawning on foreigners” and “turning traitor to one’s country,” China basically closed its doors to the outside world. After the reform and opening up policy was introduced, Comrade Deng Xiaoping repeatedly emphasized that the experience of China and other countries shows that attempting development behind closed doors can never succeed.</t>
  </si>
  <si>
    <t>Reform and Opening up after gang of four errors</t>
  </si>
  <si>
    <t>This tells us that if we are to continue to implement the policy of opening to the outside world against a backdrop of economic globalization, successfully follow a strategy of combining “bringing in” and “going global,” constantly strengthen the international competitiveness of our economy and make the country more attractive to foreign enterprises, then we must establish and continuously improve a socialist market economy through reform and constantly work to create a system and an environment conducive to opening up.</t>
  </si>
  <si>
    <t>page 432</t>
  </si>
  <si>
    <t>Economic Globalization</t>
  </si>
  <si>
    <t>Opportunities and challenges as well as advantages and disadvantages are all relative, and all can be reversed under certain conditions. There is an ancient Chinese saying, “All things change and everything is accomplished through change.” The key to being able to grasp opportunities and effectively meet challenges is doing our work competently, and responding appropriately</t>
  </si>
  <si>
    <t>page 442</t>
  </si>
  <si>
    <t>Change leads to progress</t>
  </si>
  <si>
    <t>Ouyang Xiu (1007-72), Northern Song Dynasty, “Mingyong.” The original text reads: “All things change, and everything is accomplished through change. This is a principle of nature.”</t>
  </si>
  <si>
    <t>WTO</t>
  </si>
  <si>
    <t>Acceding to the WTO signifies that our country has entered a new stage in opening to the outside world. We need to take this as a new starting point for further deepening reform and opening up wider, have a more positive attitude as we reach out to the world, adjust to the trend of economic globalization in the new situation, and continue to comprehensively open up on more levels in more areas, in order to provide a powerful new impetus for our country’s economic development.</t>
  </si>
  <si>
    <t>WTO as signal new era with economic globalization</t>
  </si>
  <si>
    <t>The history of developed capitalist countries is not very long. It has been little more than 300 years since the English bourgeois revolution and only about 200 years since the founding of the US, so why are their levels of productivity so high? An important reason is that most Western capitalist countries colonized, enslaved and plundered foreign countries, seized large quantities of funds and resources from developing countries while shaping them into markets for their products. Of course, adjustments and improvements to the capitalist market economy and scientific and technological progress were also important forces that promoted the development of their productive forces. Western developed countries can no longer plunder resources through colonialism and slavery as they once did; they now rely on their economic superiority, especially their financial superiority, to reap huge profits all over the world.</t>
  </si>
  <si>
    <t>page 443</t>
  </si>
  <si>
    <t>Capitalism History</t>
  </si>
  <si>
    <t>History of capitalism and imperalism along Leninist lines</t>
  </si>
  <si>
    <t>Accelerate the development of China's space program</t>
  </si>
  <si>
    <t>This center is the cradle of China’s space program and also an important window to show the world our country’s economic strength, defense capabilities and national cohesiveness. It was here that China successfully launched its first short-range ballistic missile on September 10, 1960; its first artificial satellite, Dongfanghong 1, on April 24, 1970; and its first Shenzhou experimental spacecraft on November 20, 1999. These achievements were made under the leadership of the Central Committee by fully exploiting the ability of the socialist system to concentrate resources to accomplish large undertakings, and were made through the vigorous cooperation of all sectors of society and the tireless efforts of all researchers and developers.</t>
  </si>
  <si>
    <t>page 456</t>
  </si>
  <si>
    <t>China Space history</t>
  </si>
  <si>
    <t>Chinese space history summary</t>
  </si>
  <si>
    <r>
      <t>The successful development of atomic and hydrogen bombs and artificial satellites in the 1960s and 1970s played an important role in making our country a great power. The manned spacecraft we are currently developing will put our country in a more favorable position in the fierce international competition of the 21</t>
    </r>
    <r>
      <rPr>
        <vertAlign val="superscript"/>
        <sz val="11"/>
        <color theme="1"/>
        <rFont val="Calibri"/>
        <family val="2"/>
        <scheme val="minor"/>
      </rPr>
      <t>st</t>
    </r>
    <r>
      <rPr>
        <sz val="11"/>
        <color theme="1"/>
        <rFont val="Calibri"/>
        <family val="2"/>
        <scheme val="minor"/>
      </rPr>
      <t xml:space="preserve"> century.</t>
    </r>
  </si>
  <si>
    <t>page 457</t>
  </si>
  <si>
    <t xml:space="preserve">China Science History </t>
  </si>
  <si>
    <t>Development of bomb and satellites as major Chinese achievements under the PRC</t>
  </si>
  <si>
    <t>Germany</t>
  </si>
  <si>
    <t>As we enter the new century; peace and development are still the themes of the times. The world needs peace, the people want cooperation, countries pursue development, and societies seek progress – these are the trends of our times.</t>
  </si>
  <si>
    <t>page 458</t>
  </si>
  <si>
    <t>In the last century, humankind paid a heavy price, suffering the scourges of two world wars and the confrontation of the Cold War. The people of all countries do not want to see the recurrence of any armed conflict, cold war or turmoil anywhere in the world. They all long for lasting world peace, for shared development, and for a stable and tranquil life, and all of them want to create a bright future for humankind.</t>
  </si>
  <si>
    <t>20th Century gives rise to desire for peace and stability</t>
  </si>
  <si>
    <t xml:space="preserve">As we enter the new century, the trends of world multipolarization and economic globalization are continuing to develop; modern sciences and technology, as typified by IT and the life sciences, are advancing by leaps and bounds; economic and trade ties between countries are becoming ever closer; the world’s productive forces are developing rapidly; and humankind is becoming much more capable of understanding and utilizing nature and creating life.  </t>
  </si>
  <si>
    <t>We believe that the correct path for safeguarding world peace and promoting shared development is to conform to the trends of the times and aspirations of the peoples of all countries, adroitly guide actions according to circumstances and actively promote the establishment of a just and equitable new international political and economic order. The governments and peoples of all countries should work together in the following areas.</t>
  </si>
  <si>
    <t>Actively push the world towards multipolarization and respect the wishes and interests of all countries and their peoples. This is an important foundation for furthering world peace and development. Being dedicated to the establishment of a multipolar world accords with the objective laws of world development, and is conducive to giving expression to the common aspirations and interests of all countries and their peoples, giving impetus to the establishment of a fair and equitable new international political and economic order, and facilitating coordinated and balanced political, economic and cultural development throughout the world. Multipolarization is not directed against any specific country but is a process by which all kinds of forces in the world strengthen coordination and dialogue on the basis of equality and mutual benefit, refrain from confrontation, and jointly safeguard world peace, stability and development.</t>
  </si>
  <si>
    <t>multipolarization</t>
  </si>
  <si>
    <t>Democratization of international relations</t>
  </si>
  <si>
    <t>Promote the democratization of international relations and concentrate the efforts of the peoples of all countries on solving outstanding problems. History has repeatedly proven that global issues must be resolved jointly by all countries and global challenges must be dealt with through the cooperation of all countries.</t>
  </si>
  <si>
    <t>Promotes Democratization of international relations as standard</t>
  </si>
  <si>
    <t>Respect the diversity of the world and ensure that all countries live in harmony and respect each other. The peoples of different countries have created colorful and varied civilizations in the course of their own development. Cultures communicating with and learning from each other drives human progress. Different cultures and social systems in the world should and can coexist for a long time, learn from and help each other through competition and comparison, and develop together by seeking common ground while putting aside differences. The world is rich and varied, and cannot and should not have only one model. A world of peaceful coexistence and shared development will certainly be dynamic, bright and colorful world, where different cultures meet and learn from each other, and all countries treat and respect one another as equals.</t>
  </si>
  <si>
    <t>Respect diverse cultures</t>
  </si>
  <si>
    <t>Correctly guide economic globalization and help achieve the shared development of all countries. Economic globalization is an objective trend, which is conducive to facilitating the flow and optimal allocation of capital, technology and other factors of production in the international community, and to promote the development of the world’s productive forces.</t>
  </si>
  <si>
    <t>Establish a new security concept with mutual trust, mutual benefit, equality and cooperation at its core, and strive to build a peaceful international environment of lasting stability. As interdependence deepens and common ground on security increases among countries, it has become difficult for any country to achieve its security objectives on its own. We can effectively deal with global security challenges and achieve universal and lasting security only by strengthening international cooperation. All countries should seek security through mutual trust and seek cooperation based on mutual benefit in order to fundamentally reduce the sources of insecurity and safeguard global strategic balance and stability.</t>
  </si>
  <si>
    <t>International security based on mutual defense</t>
  </si>
  <si>
    <t>pages 460-461</t>
  </si>
  <si>
    <t xml:space="preserve">The Chinese nation is a peace-loving nation. The purpose of China’s foreign policy is to safeguard world peace and promote shared development. The thinking that “Friendship with neighboring countries is the treasure of a country,” and the maxims, “Do not do unto others what you do no want others to do unto you” and “If you want to succeed you should also help others succeed, if you want to obtain something you should also help others attain it,” which were put forth by ancient Chinese thinkers, reflect eh peace-loving Chinese people’s strong desire for and rich cultural heritage of living in friendship with all mankind.  </t>
  </si>
  <si>
    <t>Chinese nation as peace loving based on ancient philosophy</t>
  </si>
  <si>
    <t>page 461</t>
  </si>
  <si>
    <t>In modern times, China became a semi-colonial and semi-feudal society and the Chinese people experienced the chaos of war and the hardships of poverty because of foreign colonization and invasion by big powers. It was only after waging a long struggle and paying a dear price that the Chinese people finally won national independence and the people’s liberation and became able to build their own country in peace. The Chinese people have learned well from their tragic experiences that peace is extremely previous and is the fundamental premise for China’s development and prosperity. The Chinese government and Chinese people will always safeguard world peace.</t>
  </si>
  <si>
    <t>China independence from colonial rule</t>
  </si>
  <si>
    <t>pages 461-462</t>
  </si>
  <si>
    <t>Events since the founding of New China have shown the world that China is always a steadfast force for safeguarding regional and world peace. China long ago proposed the five principles of mutual respect for sovereignty and territorial integrity, mutual nonaggression and noninterference in each other’s internal affairs, equality and mutual benefit, and peaceful coexistence, and has abided by its solemn commitments not to join military blocs, not to establish a sphere of influence, and never to seek hegemony, thereby making a positive contribution to promoting regional and world peace and security.</t>
  </si>
  <si>
    <t>page 462</t>
  </si>
  <si>
    <t>China seeks world peace in foreign affairs</t>
  </si>
  <si>
    <t>Since the founding of New China, especially since adopting the reform and opening up policy, Chinese society has undergone great historic changes, and remarkable achievements have been made in China’s development. Today’s China enjoys political stability, economic development, ethnic solidarity and social progress. Our socialist market economy is taking shape; democracy and the legal system have further improved; and the people’s lives as a whole have reached a moderately prosperous standard.</t>
  </si>
  <si>
    <t>Accomplishments since reform and opening up</t>
  </si>
  <si>
    <t>China civilization</t>
  </si>
  <si>
    <t xml:space="preserve">Both China and Western Europe have a long history and splendid culture, and both have made significant contributions to the progress of human civilization. The two sides can learn from each other and make progress together in the natural and social sciences, and in culture and art. </t>
  </si>
  <si>
    <t>Accomplishments of China and Western Europe civilization</t>
  </si>
  <si>
    <t>CYL</t>
  </si>
  <si>
    <r>
      <t>Today we are gathered here for this grand ceremony to commemorate the 80</t>
    </r>
    <r>
      <rPr>
        <vertAlign val="superscript"/>
        <sz val="11"/>
        <color theme="1"/>
        <rFont val="Calibri"/>
        <family val="2"/>
        <scheme val="minor"/>
      </rPr>
      <t>th</t>
    </r>
    <r>
      <rPr>
        <sz val="11"/>
        <color theme="1"/>
        <rFont val="Calibri"/>
        <family val="2"/>
        <scheme val="minor"/>
      </rPr>
      <t xml:space="preserve"> anniversary of the Chinese Communist Youth League. This is a great day for the millions of League members across the country. This is a time, we veteran Party members and former League members who have struggled for decades for the motherland and the people feel as happy as you do.</t>
    </r>
  </si>
  <si>
    <t>Celebrate CYL</t>
  </si>
  <si>
    <r>
      <t>Eighty years ago, during the surging tide of the Chinese revolution, the Chinese Communist Youth League was founded under the direct care and leadership of the CPC. This was a major event in the 20</t>
    </r>
    <r>
      <rPr>
        <vertAlign val="superscript"/>
        <sz val="11"/>
        <color theme="1"/>
        <rFont val="Calibri"/>
        <family val="2"/>
        <scheme val="minor"/>
      </rPr>
      <t>th</t>
    </r>
    <r>
      <rPr>
        <sz val="11"/>
        <color theme="1"/>
        <rFont val="Calibri"/>
        <family val="2"/>
        <scheme val="minor"/>
      </rPr>
      <t>-century history of the Chinese revolution and the youth movement, as well as an inevitable outcome of the constant intensification of the Chinese people’s revolution and the thriving development of the Chinese youth movement.</t>
    </r>
  </si>
  <si>
    <t>Context for CYL founding</t>
  </si>
  <si>
    <r>
      <t>At the start of the 20</t>
    </r>
    <r>
      <rPr>
        <vertAlign val="superscript"/>
        <sz val="11"/>
        <color theme="1"/>
        <rFont val="Calibri"/>
        <family val="2"/>
        <scheme val="minor"/>
      </rPr>
      <t>th</t>
    </r>
    <r>
      <rPr>
        <sz val="11"/>
        <color theme="1"/>
        <rFont val="Calibri"/>
        <family val="2"/>
        <scheme val="minor"/>
      </rPr>
      <t xml:space="preserve"> century, due to aggression and bullying by imperialists and the corruption and incompetence of a feudal autocratic government, China was shrouded in darkness and the nation was beset by disaster. Thousands upon thousands of passionate young people campaigned to save the country and rejuvenate the Chinese nation, and actively sought the truth and a path that could save the country and the people.</t>
    </r>
  </si>
  <si>
    <r>
      <t>The great May 4</t>
    </r>
    <r>
      <rPr>
        <vertAlign val="superscript"/>
        <sz val="11"/>
        <color theme="1"/>
        <rFont val="Calibri"/>
        <family val="2"/>
        <scheme val="minor"/>
      </rPr>
      <t>th</t>
    </r>
    <r>
      <rPr>
        <sz val="11"/>
        <color theme="1"/>
        <rFont val="Calibri"/>
        <family val="2"/>
        <scheme val="minor"/>
      </rPr>
      <t xml:space="preserve"> Movement signaled that the Chinese people’s resistance had reached a new beginning, and that China’s youth had become the vanguard of the Chinese people’s fight against imperialism and feudalism. </t>
    </r>
  </si>
  <si>
    <t>May 4th tied to youth agitation</t>
  </si>
  <si>
    <r>
      <t>After the May 4</t>
    </r>
    <r>
      <rPr>
        <vertAlign val="superscript"/>
        <sz val="11"/>
        <color theme="1"/>
        <rFont val="Calibri"/>
        <family val="2"/>
        <scheme val="minor"/>
      </rPr>
      <t>th</t>
    </r>
    <r>
      <rPr>
        <sz val="11"/>
        <color theme="1"/>
        <rFont val="Calibri"/>
        <family val="2"/>
        <scheme val="minor"/>
      </rPr>
      <t xml:space="preserve"> Movement, Marxism-Leninism was integrated with the Chinese workers’ movement to create the CPC. In 1922, the Chinese Socialist Youth League – the predecessor of the Chinese Communist Youth League – was established. Since then, Communist Youth League organizations have united with and led generation after generation of young people in the correct direction charted by the Party, setting off a glorious course of struggle.</t>
    </r>
  </si>
  <si>
    <t>Founding of CYL out of SYL</t>
  </si>
  <si>
    <t xml:space="preserve">During the new-democratic revolution, League members and revolutionary youth filled with revolutionary ideals fought bravely in the great Party-led struggle for the independence of the nation and the liberation of the people, shed their blood, battled heroically, and achieved the remarkable feats in the victory of the Chinese revolution. </t>
  </si>
  <si>
    <t>CYL contribution to the revolution</t>
  </si>
  <si>
    <t>The founding of New China opened up a vast new world for China’s youth and the Chinese youth movement. Young League members answered the Party’s call and adopted the resounding slogan of dedicating their youth to the motherland; worked selflessly, broke new ground through painstaking effort and dedicated themselves wholeheartedly to the great praxis of developing socialism; and made outstanding contributions to defending and building New China. After the Third Plenary Session of the Eleventh Central Committee, our Party implemented the new policy of reform, opening up and modernization, and League members and young people actively threw themselves into the praxis of reform and development; took it as their mission to make the motherland strong and prosperous; cried out loudly for unity and the rejuvenation of the Chinese nation; united in struggle, worked diligently and forged ahead on all fronts; and achieved remarkable feats for the great cause of building socialism with Chinese characteristics.</t>
  </si>
  <si>
    <t>CYL during construction and reform</t>
  </si>
  <si>
    <t>Over the past 80 years, under the CPC’s leadership, generation after generation of young people have stood at the forefront of the times, carried out a relentless struggle, endured hardships, and made achievements  admired by the people the world over, and brought forth in many exemplary people and groups. For example, the fearless national hero Dong Cunrui who sacrificed his life to blow up a blockhouse; Liu Hulan who remained faithful and unyielding and faced death unflinchingly even under the enemy’s guillotine; the great communist soldier Lei Feng whose service to the people knew no bounds; Zhang Haidi, a young woman with a disabled body but an iron will who forged ahead in the face of adversity; Li Xiangqun, a heroic soldier of the new period who bravely sacrificed his life in a deadly struggle against surging floods; and the contemporary role model Qin Wengui, who is firmly rooted in the primary level and is dedicated and hardworking. In the long development of our country’s youth movement, advanced people like the are too numerous to count. They are classic examples of our country’s young people with high ideals, and they are beacons of the great spirit of struggle of the Chinese nation. The fighting spirit and glorious achievements of all the young people who made contributions to China’s revolution, development and reform will forever be remembered in the annals of the People’s Republic.</t>
  </si>
  <si>
    <t>Exemplars</t>
  </si>
  <si>
    <t>CYL exemplars throughout history</t>
  </si>
  <si>
    <t>pages 466-467</t>
  </si>
  <si>
    <t>For the past 80 years, the Chinese Communist Youth League has focused on the central tasks of the Party during each historical period, united with and led League members and young people in actively contributing to the motherland and the people on the vast stage of revolution, development and reform; always cultivated and educated young people in accordance  with the Party’s requirements to toughen generation after generation of young people in the torrent of the people’s struggle; and always closely united the overwhelming majority of young people around the Party to provide great strength for the constant development of our cause. History amply demonstrates that the Chinese Communist Youth League is worthy of being the Party’s faithful assistant and reserve force as well as a strong bridge and link between the Party and young people.</t>
  </si>
  <si>
    <t>CYL fulfilling needs of the party</t>
  </si>
  <si>
    <r>
      <t>The history of the Chinese youth movement since the May 4</t>
    </r>
    <r>
      <rPr>
        <vertAlign val="superscript"/>
        <sz val="11"/>
        <color theme="1"/>
        <rFont val="Calibri"/>
        <family val="2"/>
        <scheme val="minor"/>
      </rPr>
      <t>th</t>
    </r>
    <r>
      <rPr>
        <sz val="11"/>
        <color theme="1"/>
        <rFont val="Calibri"/>
        <family val="2"/>
        <scheme val="minor"/>
      </rPr>
      <t xml:space="preserve"> Movement is a magnificent epic of youth in the history of the great transformation of Chinese society, and a resounding movement of youth in the symphony of the great rejuvenation of the Chinese nation. This is a glorious history that China’s youth can be proud of, and a great motivation four our country’s young people to make new achievements in the new century.</t>
    </r>
  </si>
  <si>
    <t>Chinese youth achievements since may 4th</t>
  </si>
  <si>
    <t>The dynamic praxis of the Chinese youth movement over the last 80 years tells us that all of China’s youth who have high ideals and aspirations will be able to achieve great deeds only if they closely integrate themselves with the people and dedicate their youth to the motherland under the leadership of the CPC. This is the inevitable conclusion deduced from a review of China’s youth movement, and it is the correct orientation that must be upheld by the Chinese youth movement today.</t>
  </si>
  <si>
    <t xml:space="preserve">Chinese youth great achievements </t>
  </si>
  <si>
    <r>
      <t>Patriotism has always been the banner of the Chinese youth movement. Since the May 4</t>
    </r>
    <r>
      <rPr>
        <vertAlign val="superscript"/>
        <sz val="11"/>
        <color theme="1"/>
        <rFont val="Calibri"/>
        <family val="2"/>
        <scheme val="minor"/>
      </rPr>
      <t>th</t>
    </r>
    <r>
      <rPr>
        <sz val="11"/>
        <color theme="1"/>
        <rFont val="Calibri"/>
        <family val="2"/>
        <scheme val="minor"/>
      </rPr>
      <t xml:space="preserve"> Movement, the theme of the Chinese youth movement has been clear and fervent patriotism. In their exploration and praxis, Chinese youth have worked hard to study and carry forward the fine traditions of the Chinese nation and striven to assimilate and disseminate the outstanding cultural achievements of human society, and have thereby constantly enriched and developed the spirit of patriotism. </t>
    </r>
  </si>
  <si>
    <t>Patriotism as key feature of youth movemnet</t>
  </si>
  <si>
    <t>pages 467-468</t>
  </si>
  <si>
    <t>Since the founding of New China, especially since adopting the reform and opening up policy, the CPC has led the people of all China’s ethnic groups in struggling arduously and working with a firm will to make the country strong, and remarkable achievements have been made in building socialism in China. The Chinese nation has said goodbye forever to the poverty and weakness of the past and the tragic fate of allowing ourselves to be trampled on by others, and now stands towering in the East with a completely new bearing. Look around China today, and you will see scenes of thriving prosperity everywhere.</t>
  </si>
  <si>
    <t xml:space="preserve">The ancient Chinese nation, which has a history of more than five thousand years of civilization, is full of youthful splendor. </t>
  </si>
  <si>
    <t>Chinese youth in Chinese ancient history</t>
  </si>
  <si>
    <t>Chinese Youth</t>
  </si>
  <si>
    <t>Young people should become the force that guides social mores, and they should particularly play a positive role in stimulating the development of China’s advanced productive forces and advanced culture. They should strive to draw upon and pass on traditional Chinese virtues, be model practitioners of the new ethics that embody the requirements imposed by the progress of the times, and advocate a new type of interpersonal relations and healthy social conduct.</t>
  </si>
  <si>
    <t>Chinese youth should serve as exemplars of proper behavior</t>
  </si>
  <si>
    <t>I hope young people will innovate boldly. Innovation is a requisite for propelling human history forward. The waves behind follow close upon those ahead, and so too each new generation supplants the previous one. This is a law of historical development.</t>
  </si>
  <si>
    <t>Youth</t>
  </si>
  <si>
    <t>Young people should innovate</t>
  </si>
  <si>
    <t xml:space="preserve">Based on a review of the course of struggle and basic experiences of the past 80 years and looking towards the arduous challenges and a bright future in the new century, the CPC propounded the Three Represents which are the foundation for building the CPC, the cornerstone for its governance, and the source of its strength, as well as the fundamental guiding principles for all the work of the Party and the country. Young people must steadfastly follow the leadership of the Party and uphold Marxism-Leninism, Mao Zedong Thought and Deng Xiaoping Theory as their guide; earnestly put the Three Represents into practice; and fully understand that the CPC is a Marxist party that represents the requirements for developing China’s advanced productive forces, the orientation of advanced culture and the fundamental interests of the overwhelming majority of the Chinese people, and that it is a party that keeps up with the times and blazes new trails. </t>
  </si>
  <si>
    <t>Ideological basis for Youth Movement</t>
  </si>
  <si>
    <t>pages 471-472</t>
  </si>
  <si>
    <t>A Marxist party can win the future only by winning young people. The CPC has maintained close tied with young people since the day it was established.</t>
  </si>
  <si>
    <t>CPC needs youth to be successful</t>
  </si>
  <si>
    <t>Building socialism with Chinese characteristics is a great project that has never been attempted before in history, and it requires us to build a strong contingent of philosophers and social scientists.</t>
  </si>
  <si>
    <t xml:space="preserve">Socialism new kind of project in world history </t>
  </si>
  <si>
    <t>page 475</t>
  </si>
  <si>
    <t>Throughout its history, our Party has always placed great importance on theoretical work and on philosophy and the social sciences, and emphasized the importance of guiding research in philosophy and the social sciences.</t>
  </si>
  <si>
    <t>Importance of philosophy in CCP history</t>
  </si>
  <si>
    <t xml:space="preserve">Comrade Mao Zedong pointed out, “If people are to find freedom in society; they must use the social sciences to understand, transform, and revolutionize society.” In order for us to carry out reform, opening up and modernization and make constant progress in building socialism with Chinese characteristics, we must thoroughly understand society, not only Chinese society, but global society as a whole. We must not only understand the history of social development, but more importantly, we must investigate the practical issues affecting contemporary social development.  </t>
  </si>
  <si>
    <t>Mao on philosophy</t>
  </si>
  <si>
    <t>First, we need to adhere to the guidance of Marxism. In order to fundamentally guarantee that philosophy and the social sciences in China develop soundly and with the right orientation, research in these fields must be guided by Marxism-Leninism, Mao Zedong Thought, and Deng Xiaoping Theory.</t>
  </si>
  <si>
    <t>Mao and Deng theories ideological foundation</t>
  </si>
  <si>
    <t>Dogma</t>
  </si>
  <si>
    <t>The most important aspect of taking Marxism as a guide is to successfully integrate its basic tenets with China’s concrete realities, constantly adapt it to Chinese conditions, and enrich and develop it through praxis. Marxism is not a dogma but a theory that keeps up with the times and constantly develops. We must resolutely oppose all forms of dogmatism. We cannot dogmatize Marxism, nor can we make the mistake of slavishly adopting ancient or foreign ideas, practices criticized by Comrade Mao Zedong. Philosophical and social science research needs to conscientiously implement the Three Represents and strive to give impetus to developing advanced productive forces and advanced culture in China and to safeguard and realize the fundamental interests of the overwhelming majority of the people.</t>
  </si>
  <si>
    <t>Dogma negative and theory needs to continue to evolve</t>
  </si>
  <si>
    <t>Letting a hundred flowers bloom and a hundred schools of thought contend reflects a general law governing the development of philosophy and the social sciences and is an important principle for ensuring they flourish and develop in China.</t>
  </si>
  <si>
    <t>Virtue</t>
  </si>
  <si>
    <t xml:space="preserve">Conducting oneself, handling one’s affairs and doing one’s scholarship all in an upright manner is one of the fine traditions of the Chinese nation. Scholars can make a contribution to the motherland and the people only by conducting oneself properly, handling affairs realistically and doing solid scholarship.  </t>
  </si>
  <si>
    <t>Scholars must be upright</t>
  </si>
  <si>
    <t>Education is the foundation of any project of vital and lasting importance, and teachers are the foundation of education. The Chinese nation has a fine tradition of respecting teachers and emphasizing education.</t>
  </si>
  <si>
    <t>Tradition of Education in China</t>
  </si>
  <si>
    <t>To this day I still clearly remember the useful instructions given to me by my primary school, secondary school and university teachers and the impact they had on me, and I have always been very grateful to them.</t>
  </si>
  <si>
    <t>Jiang ancedote</t>
  </si>
  <si>
    <t>page 486-487</t>
  </si>
  <si>
    <t>Jiant ancedote of his teacher</t>
  </si>
  <si>
    <t xml:space="preserve">They fully reflect the noble spirit advocated by Mr. Tao Xingzhi of “giving their whole heart and taking nothing in return.” This ordinary yet great spirit is wroth our eternal study and emulation.  </t>
  </si>
  <si>
    <t>Reference to figure to emulate towards education</t>
  </si>
  <si>
    <t>Employment is the basis of people’s livelihood. Employment work has always been a high priority of the Party and the government. At the Third Plenary Session of the Seventh National Party Congress in 1950, Comrade Mao Zedong identified “earnestly providing relief for unemployed workers and intellectuals and helping them to get work in a planned way” as one of the eight current important tasks. In March 1979, Comrade Deng Xiaoping stated, “To accomplish modernization of a Chinese type, we must proceed from China’s special characteristics. For example, modern production requires only a small number of people, while our population is enormous. How shall we reconcile these two facts? Unless we take all factors into account, we shall be faced for a long time with the social problem of insufficient employment.”</t>
  </si>
  <si>
    <t>page 488-489</t>
  </si>
  <si>
    <t>Mao and Deng on employment and labor</t>
  </si>
  <si>
    <t>A review of China’s history since the founding of the People’s Republic shows that we have constantly encountered setbacks, starting with the anti-Rightist struggle, through the Great Leap Forward, the Lushan Meeting and the “four clean-ups” movement, to the decade of turmoil during the Cultural Revolution. After the Third Plenary Session of the Eleventh Central Committee, Comrade Deng Xiaoping led us in disavowing that class struggle is the key link and implementing the new policy of reform and opening up. Overall, the situation was stable, but then the Xidan Wall, the 1986 student unrest and the political disturbances of 1989 occurred. The key to why the political disturbances of 1989 escalated to the serious extent they did is that two voices emerged within the Central Committee, which means the whole Party was unable to unify its thinking and adopt resolute and effective measures.</t>
  </si>
  <si>
    <t>page 499-500</t>
  </si>
  <si>
    <t>Party history with setbacks highlighted</t>
  </si>
  <si>
    <t xml:space="preserve"> Fifth, the proposal to establish a socialist market economy was a great new undertaking int eh process of building socialism with Chinese characteristics. It was a great creation in the course of China’s socialist construction that is unprecedented in the history of world socialism. Setting forth this reform objective enabled us to clarify the orientation of socialist reform, and it gave great impetus to China’s economic and social development.  </t>
  </si>
  <si>
    <t>page 500</t>
  </si>
  <si>
    <t>Socialist construction</t>
  </si>
  <si>
    <t xml:space="preserve">Socalist construction </t>
  </si>
  <si>
    <t>This small world of ours faces so many problems at the same time. What should we do? A Song Dynasty poet, Wang Anshi, wrote these lines: “I do not fear that passing clouds might block my view / Because I stand at the highest level.” Every statesman with a sense of responsibility should ascend to a great height to take a long-term perspective and think deeply.</t>
  </si>
  <si>
    <t>Perspective</t>
  </si>
  <si>
    <t>Cites ancient poet on value of long term perspective</t>
  </si>
  <si>
    <t xml:space="preserve">The world is going through a period of tremendous change, and the two basic characteristics of this change are world multipolarization and economic globalization. The development of these two trends is a long, torturous process, in the course of which there may be setbacks, but the overall direction is irreversible.  </t>
  </si>
  <si>
    <t xml:space="preserve">However, thousands of years of history show that advocating peace and seeking development have always been the themes and objectives of the development of human society and served the interests of the people of all countries. People are the foundation of a country, and their will cannot be ignored. Those in power must understand this truth. All countries are more interdependent now, and interactions between great powers are increasing. Peace and development remain the themes of the times. </t>
  </si>
  <si>
    <t>Peace and stability</t>
  </si>
  <si>
    <t>Dialectics</t>
  </si>
  <si>
    <t xml:space="preserve">From a dialectical point of view, overall peace, détente and stability, together with local wars, tension and turbulence, are the basic state of the international situation now and will remain so for some time to come.  </t>
  </si>
  <si>
    <t>Interjects a dialectical interpretation to history</t>
  </si>
  <si>
    <t>Second, how should one view global development? Economic globalization is an inevitable outcome of developing the productive forces, and it has brought with it entirely new development concepts and opportunities.</t>
  </si>
  <si>
    <t>pages 503-504</t>
  </si>
  <si>
    <r>
      <t>The economic revitalization of developing countries is an unstoppable historic trend and an important characteristic of the new situation in the 21</t>
    </r>
    <r>
      <rPr>
        <vertAlign val="superscript"/>
        <sz val="11"/>
        <color theme="1"/>
        <rFont val="Calibri"/>
        <family val="2"/>
        <scheme val="minor"/>
      </rPr>
      <t>st</t>
    </r>
    <r>
      <rPr>
        <sz val="11"/>
        <color theme="1"/>
        <rFont val="Calibri"/>
        <family val="2"/>
        <scheme val="minor"/>
      </rPr>
      <t xml:space="preserve"> century.</t>
    </r>
  </si>
  <si>
    <t>Developing countries</t>
  </si>
  <si>
    <t>Developing countries will continue to develop</t>
  </si>
  <si>
    <t>There are more than 200 countries and regions in the world, over 2,500 ethnic groups, and numerous religions and customs. “It is the nature of things to be of unequal quality.” As human civilization developed from eating the raw flesh of birds to animals to today’s bioengineering, and from slash-and-burn farming to today’s IT, different ethnic groups and civilizations all made their contributions to this process. Civilizations can be classified by how long they exist, but not by how good or bad they are. Differences between civilizations are not the source of world conflicts, but they should be the starting point for world exchanges. The sea is great because it admits myriad rivers. There should be less antagonism and more dialogue in this world, and less arrogance and prejudice and more communication and understanding. That way we will be able to develop and progress together.</t>
  </si>
  <si>
    <t>Diveristy a good thing in civilizations</t>
  </si>
  <si>
    <t>The United Nations came into being at the end of World War II, and the UN Charter embodies the great trust and hopes of all parties. Over the past 50 years of trials and hardships, the UN has helped to safeguard world peace and promote common development.</t>
  </si>
  <si>
    <t>pages 504-505</t>
  </si>
  <si>
    <t>UN history as positive force</t>
  </si>
  <si>
    <t xml:space="preserve">Peace and development of the human race face many challenges, and no country can deal with them alone. Hence, we must come together, let the UN play its role, take the path of multilateralism, and strengthen international cooperation. This gives the UN a rare opportunity and adds to its responsibilities. Whether or not the UN can achieve results depends on the support and cooperation of every country, and also on the UN’s self-development. China fully supports the positive role of the UN in safeguarding world peace and promoting common development. </t>
  </si>
  <si>
    <t>UN role in peace and development</t>
  </si>
  <si>
    <t>US (Texas)</t>
  </si>
  <si>
    <t>The more developed, more open and more intimately connected China becomes with the world, the more it needs an international environment of lasting peace and stability. Promoting world and regional peace and development is in line with China’s fundamental interests.</t>
  </si>
  <si>
    <t>Peace and development for China and world</t>
  </si>
  <si>
    <t>Since ancient times the Chinese nation has observed the fine tradition of honesty, harmony and good faith. China has always adhered to these values in its relations with other countries. The aim of China’s foreign values in its relations with other countries. The aim of China’s foreign policy is to safeguard world peace and promote common development.</t>
  </si>
  <si>
    <t>Harmony</t>
  </si>
  <si>
    <t>China virtue of Harmony</t>
  </si>
  <si>
    <t>More than two thousand years ago, the Chinese pre-Qin thinker Confucius expressed the view, “A superior man seeks harmony but not uniformity.” That is to say, harmony but not sameness; being different without coming into conflict.  Harmony promotes coexistence and common growth, and differences complement and complete each other. Harmony without uniformity is an important law governing the development of social matters and social relationships, a norm people should observe in their conduct and behavior, and an essential aspect of the balanced development of cultures.</t>
  </si>
  <si>
    <t>pgae 506</t>
  </si>
  <si>
    <t>Confucius supporting Harmony</t>
  </si>
  <si>
    <t xml:space="preserve">Our vast world is rich and varied. It is normal and inevitable for objects, countries, nations and regions to differ from each other in one way or another. We advocate the world’s cultures, social systems and development models should interact and learn from each other, learn from each other’s strong points to make deficiencies amid competition and comparison, and develop together by seeking common ground while pursuing aside differences. </t>
  </si>
  <si>
    <t>Diversity as good</t>
  </si>
  <si>
    <t>We live in a varied and diverse world. Different social systems and development models should coexist for a long time, learn from and help each other and develop together through competition and comparison; this is the manifestation of progress of human civilization.</t>
  </si>
  <si>
    <t>page 509</t>
  </si>
  <si>
    <t>China does not seek expansion or hegemony, hopes that world and regional peace and stability endure, is committed to world peace and development, and does not pose a threat to any other country.</t>
  </si>
  <si>
    <t xml:space="preserve">The ancient Chinese military strategist Sun Tzu once said, “The Supreme art of war is to subdue the enemy without fighting.” In recent years, the people of Iraq have suffered a succession of disasters, and are unable to lead a happy life. If war breaks out, the first to suffer will be the Iraqi people. I am deeply concerned about it.   </t>
  </si>
  <si>
    <t>page 510</t>
  </si>
  <si>
    <t>Sun Tzu on US should not attack Iraq</t>
  </si>
  <si>
    <t>Military Development</t>
  </si>
  <si>
    <t>Beginning with the use of such primitive weapons as wooden clubs and rocks, the history of human warfare has undergone a number of major revolutions, including warfare using cold weapons, warfare using explosive weapons and warfare using mechanized weapons. The peasant revolution in military affairs is the most far-reaching and profound in human history. In the nearly 30 years since the first signs of this revolution emerged, through to its actual start and development, its course progressed from quantitative to qualitative changes. Radiments of the present revolution appeared in the latter part of the Vietnam War with “smart bombs” and the world’s first automated command system, C3I. By the late 1970s, strong military powers such as the United States and the Soviet Union possessed a number of precision guided weapons and had achieved the first stage in command automation. The new world revolution in military affairs truly began to emerge with local wars such as the Malvinas War between the United Kingdom and Argentina. The Gulf War marked a turning point in this revolution, and was the prototype of modern high-tech warfare.</t>
  </si>
  <si>
    <t>History of miltary development</t>
  </si>
  <si>
    <t>Looking at the course of development of this revolution, one can clearly see that it is a product of the shift of human civilization from the industrial age to the information age and a reflection of the competition among countries for overall national strength in miliary affairs, and its emergence and development are historically inevitable.</t>
  </si>
  <si>
    <t>Military History</t>
  </si>
  <si>
    <t>Information age creates RMA</t>
  </si>
  <si>
    <t>During the Cold War, the arms race between the United States and the Soviet Union was a struggle for world dominance, and it led to the rapid development of military technology, weapons and equipment. The contest between major countries, especially between the superpowers, to gain the strategic initiative in science and technology, particularly in the field of new and high technologies (epitomized by IT), provided the technological conditions for this revolution and the abundant economic strength of the developed countries provided the material foundation for it. After the Cold War ended, the United States went all out to increase its military power and achieve world dominance, and recent high-tech conflicts around the world have perpetuated this revolution.</t>
  </si>
  <si>
    <t>Development during Cold War</t>
  </si>
  <si>
    <t>The new world revolution in military affairs presents us with severe challenges as well as historic opportunities. Due to the decadence of feudal political rule in old China, our country lost opportunities to revolutionize its military affairs and has therefore always been behind the world trend in military development in its modern history. This is an important reason why China fell behind and was attacked for so long in its modern history.</t>
  </si>
  <si>
    <t>Backwardness loss China opoprtunities for miltiary development in Feudal past</t>
  </si>
  <si>
    <t>page 568</t>
  </si>
  <si>
    <t>Miltiary development</t>
  </si>
  <si>
    <t>Since the founding of New China, our country has made great strides in modernizing national defense and the army; however, we are still in industrial age and the stage of semi-mechanization.</t>
  </si>
  <si>
    <t>Developments since PRC founding</t>
  </si>
  <si>
    <t>pages 568-569</t>
  </si>
  <si>
    <t xml:space="preserve">Modernization of national defense and the army is a dynamically development concept. When we spoke of modernization of national defense and the army in the 1950s, we meant mechanization. </t>
  </si>
  <si>
    <t>miltiary history</t>
  </si>
  <si>
    <t>Development of mechanization in PLA 1950s</t>
  </si>
  <si>
    <t>Developments in world military affairs have not changed and will never change the decisive role of people in war.</t>
  </si>
  <si>
    <t>Military history</t>
  </si>
  <si>
    <t>miltiary development as people centric</t>
  </si>
  <si>
    <t>PLA history</t>
  </si>
  <si>
    <t>2001-2002</t>
  </si>
  <si>
    <t>1992-1996</t>
  </si>
  <si>
    <t>1988-1991</t>
  </si>
  <si>
    <t>1997-2000</t>
  </si>
  <si>
    <t>The Zunyi Meeting, held during the Long March, was a watershed event that reviewed the lessons of the failed resistance to the fifth en- circlement and suppression campaign and the serious setbacks suffered at the outset of the Long March, ended the control of the Party by “Left” adventurists, and established the leadership of Comrade Mao in the Red Army and in the Central Committee. The Party, and first of all its central collective leadership, began to consciously understand that only if we in- tegrate basic tenets of Marxism-Leninism with China’s concrete realities and independently solve the important problems of the Chinese revolution ourselves can our revolutionary cause succeed. This was an important sign that our Party was becoming theoretically and politically mature. From this point on, the Chinese revolution entered a new phase.</t>
  </si>
  <si>
    <t>Calls for democratization of international relations although not by name, also carves out space for self determination of political systems</t>
  </si>
  <si>
    <t>Lu was a man of unyielding integrity who struggled resolutely. He advocated fighting tenaciously. Being tenacious means not yielding in the face of setbacks and pursuing objectives with great doggedness. Lu clearly understood that the course of revolution would not always be smooth, and that setbacks, losses and sacrifices would be inevitable. However, to achieve the revolution’s objectives of liberating the nation and making the country prosperous and strong, he said, “We need to do it even though it’s difficult; the more difficult it is, the more it needs to be done.”'’ Lu never harbored romantic illusions about the revolution and frequently criticized people who thought the revolution could “be won with a single shot.”"” He pointed out, “If everything were settled and predictable and the task were no more difficult than chopping bamboo, it wouldn’t be a revolution and it wouldn’t be a struggle,” and “Revolution takes blood and it’s dirty, but it gives birth to a child.”'’ When the revolution was at its nadir, Lu on the one hand uncompromisingly carried on the battle against the enemy and remained ever ready to sacrifice his life and, on the other hand bitterly denounced the traitors who betrayed the revolution, exposing the vermin in the lion’s mane — opportunists who had insinuated themselves into the revolutionary camp as well as the “flip-flop revolutionaries” who outdid each other in repentance and dejection when the revolution suffered set- backs. When the revolution was at its zenith, he warned people not to get giddy with success and cautioned them of the need to “give top priority to guarding their strongholds.” Lu’s rocklike revolutionary resolve and tena- cious militancy had their origin in a correct grasp of the laws of historical development and his intimate ties with the masses and progressive social forces. From his example, we can see what great Marxist wisdom and cour- age are, what kind of noble character a true revolutionary should have, and what the backbone of the Chinese people is.</t>
  </si>
  <si>
    <t xml:space="preserve">The Chinese nation has always been renowned as hard working, thrifty and undaunted by hardship. Many overseas Chinese endured great adversity in the beginning and could not even understand the local language, but by relying on the Chinese nation’s pioneering spirit of hard struggle and its spirit of hard work and thrift, they established themselves after many years of hard work. Chinese ancients said, “Trials and tribulations can lead to triumphs.”’ “You can save the country through worry and toil, but will lose yourself through leisure and pleasure.” “Life springs from sor- row and calamity, and death from ease and pleasure.” These maxims still hold profound lessons for readers today. We need to use them to educate our comrades. </t>
  </si>
  <si>
    <t>pages 604-605</t>
  </si>
  <si>
    <t xml:space="preserve">An honest style of govern¬ ment has always been an important factor for popular support, good government, and the stability and prosperity of the society. This is an important lesson of the law of rise and fall. The col¬ lapse of every dynasty in Chinese history and the great empires in world history and the loss of power in contemporary world of the political parties which had been in power for a long time were all closely connected with the trend of public feeling. Qin Shi Huang, the first emperor to unify China in Chinese history, represented the requirement of historical development at the beginning. Then he craved greatness and success and extorted excessive taxes and levies, which aroused resentment among the people. As a consequence, the Qin empire became extinct after two generations. Du Mu, a great Tang Dynasty poet, wrote in his “Ode to Epang Palace” that “The six states in the Warring States Period [475-221 BC] destroyed themselves; they were not de¬ stroyed by Qin. And it was the Qin empire [221-207 BC] that buried itself; others didn’t bury it. If the six states had had the support of their people, they would have defeated Qin. If Qin had taken care of the people of the six states after conquering those states, no one could have destroyed it and it would have continued in power for three generations, even ten thousand gen¬ erations. While the Qin contemporaries had no time to sigh for Qin’s fall, later generations had the time to sigh for it. But if later generations only sighed for Qin’s fall without taking warning from it, then they would be sighed for by yet other later genera¬ tions.” </t>
  </si>
  <si>
    <t>An ancient saying goes, “In all things success depends on previous preparation, and without such previous preparation there is sure to be failure.”” Another states, “He who worries much is safe, but he who wor- ries not at all is in danger.” We need to stand higher, see further, and make scientific forecasts and correct judgments about economic risks that might arise as we move forward in order to be able to take preventive measures and always occupy an impregnable position. Otherwise, once we encounter risks and unforeseen situations, we will sink into passivity and thereby be in danger and suffer losses</t>
  </si>
  <si>
    <t>Marx, Engels, Lenin , and comrades Mao Zedong and Deng Xiaoping all excelled at introducing new ideas and theories in light of developments and changes in actual conditions, thereby setting a shining example of adhering to the scientific and innovative spirit. Above all, Marxism emphasizes the scientific and innovative spirit.</t>
  </si>
  <si>
    <t xml:space="preserve">Quotes from Marx and Engels on joint stock companies and productive forces </t>
  </si>
  <si>
    <t>REMEMBER COMRADE LI ENYU</t>
  </si>
  <si>
    <t xml:space="preserve">Fifty years ago, the UN was born at the time of the great victory in the World Anti-Fascist War. This was a great event in the history of inter- national relations. In the first half of this century, two world wars broke out less than 30 years apart, bringing unprecedented calamity and misery to humanity. The writing of the UN Charter and the establishment of the UN suited the objective necessity of the times for progress; embodied the ardent desire of the people of all countries to eliminate the scourge of war; and reflected the grand ideal of the human race to create a new world of peace, equality, cooperation and prosperity. </t>
  </si>
  <si>
    <t>In 1986, some students in Shanghai picked two passages from the Gettysburg Address by Abraham Lincoln’ as their slogan, but knew nothing about the historical background against which the address was delivered. I studied the address more than 40 years ago when I was a sophomore in secondary school, and I memorized it by heart. On De- cember 18, 1986, I went back to Shanghai Jiao Tong University (my alma mater) to talk with students and recited the address to them.</t>
  </si>
  <si>
    <t>During the Japanese occupation of China, many Chinese people went to visit this memorial hall to boost their morale when fighting the Japanese. I was a secondary school student in Yangzhou at that time; I went there every week, and it was very edifying. We Chinese have always cherished our national integrity, and never yielded to force.</t>
  </si>
  <si>
    <t>I hope that many new outstanding works will emerge among the novels, plays, poems, essays, films, TV programs, musi- cal compositions and works of fine art being produced in this new period. Excellent songs such as “March of the Volunteers,” “Yellow River Cantata,” “Unity Is Power” and “Song to Our Motherland” have inspired and educat- ed quite a few generations, and will be handed down to posterity. These rep- resent the kind of works I am talking about here. One example is last year’s variety show called “Tribute to the Light” staged in commemoration of the 50th anniversary of victory in the War of Resistance Against Japanese Aggression and the World Anti- Fascist War. Another example from last year is the concert to mark the 60th anniversary of the national anthem. They had high ideological and artistic value, and were therefore very moving experiences.</t>
  </si>
  <si>
    <t>The Army Needs to be Consolidated</t>
  </si>
  <si>
    <t>Our army has fine traditions. Comrade Mao Zedong established an excellent system and a fine style of work for it as early as the period of struggle in the Jinggang Mountains.</t>
  </si>
  <si>
    <t>Credits Mao with instilling traditions in PLA since Jingang mountains under his direct leadership</t>
  </si>
  <si>
    <t>https://dengxiaopingworks.wordpress.com/2013/02/23/the-army-needs-to-be-consolidated/</t>
  </si>
  <si>
    <t>With this army of ours, the Party commands the gun, and not vice versa. Through protracted struggles against warlordism, the army achieved unity in its own ranks and formed close ties with the masses.</t>
  </si>
  <si>
    <t>Credits action against warlords in forming revolutionary character of PLA and subordinate status to party</t>
  </si>
  <si>
    <t>In the past, during the protracted and scattered guerrilla wars our army fought in the countryside, many separate “mountain strongholds” came into being. After the Red Army’s arrival in northern Shaanxi in the Long March and during the subsequent War of Resistance Against Japan [1937-45], Comrade Mao Zedong set before the whole Party and army the task of overcoming the tendency towards the “mountain-stronghold” mentality. After the Yan’an rectification movement, which among other things, opposed sectarianism, the whole Party achieved a new level of unity, and this provided the basic guarantee for our victories in the War of Resistance and the War of Liberation [1946-49]. Recently, factionalism has been reasserting itself; this is something to which we must certainly pay attention</t>
  </si>
  <si>
    <t>Claims mountain stronghold mentality of the past led to factionalism and weakening of the army and need to reunify as Mao did during Yan'an rectification</t>
  </si>
  <si>
    <t>THE WHOLE PARTY SHOULD TAKE THE OVERALL INTEREST INTO ACCOUNT AND PUSH THE ECONOMY FORWARD</t>
  </si>
  <si>
    <t>Some Problems Outstanding in the Iron and Steel Industry</t>
  </si>
  <si>
    <t>Strengthen Party Leadership and Rectify the Party’s Style of Work</t>
  </si>
  <si>
    <t>You comrades have all read many books. Nevertheless, you should make a careful study of the documents issued during the Yan’an rectification movement and the political report to the Seventh National Congress of the Party. In that report, Comrade Mao Zedong set forth the three major features of the Party’s style of work, namely, integrating theory with practice, maintaining close ties with the masses and practising self-criticism. During the Yan’an rectification movement, Comrade Mao Zedong made “Reform Our Study”, “Rectify the Party’s Style of Work” and other reports. Rectification meant correcting the style of study by opposing subjectivism; correcting the style in Party relations by combating sectarianism; and correcting the style of writing by opposing Party stereotypes. These principles were put forward by Comrade Mao Zedong after he had summed up the Party’s historical experience. Among them, combating sectarianism — that is, combating factionalism and enhancing Party spirit — is very important. The admonition contained in the “three dos and three don’ts” to promote unity and oppose splits is in the same spirit as the call for combating sectarianism during the Yan’an rectification movement. </t>
  </si>
  <si>
    <t>Yan'an Rectification movement</t>
  </si>
  <si>
    <t xml:space="preserve">https://dengxiaopingworks.wordpress.com/2013/02/25/strengthen-party-leadership-and-rectify-the-partys-style-of-work/ </t>
  </si>
  <si>
    <t>Yan'an</t>
  </si>
  <si>
    <t>They should not engage in sectarianism, form “mountain strongholds”, or side with one faction or another. Otherwise, our Party will be split and lose its fighting capacity. The Yan’an rectification movement was aimed at solving these problems in order to forge Party-wide unity on the basis of ideological agreement. Without that movement, it would have been impossible to defeat the Japanese aggressors and Chiang Kai-shek. The present attempts to solve problems in different regions and units should all begin with combating factionalism and enhancing Party spirit.</t>
  </si>
  <si>
    <t>Rectification led to victory in WWII and Civil War</t>
  </si>
  <si>
    <t>Red Army</t>
  </si>
  <si>
    <t>During the revolutionary war years, the Red Army on the different fronts and cadres from different revolutionary base areas formed various “mountain strongholds”; these came into being naturally. But even if the two factions which appeared at the early stage of the “cultural revolution” were likewise formed naturally, their perpetuation now would be quite a different matter. Comrade Mao Zedong has called for stability and unity. </t>
  </si>
  <si>
    <t>Factions emerging during revolutionary period and mountain strongholds compared to factionsi n Cultural Revolution</t>
  </si>
  <si>
    <t>The Task of Consolidating the Army</t>
  </si>
  <si>
    <t>We should first of all recognize that the general situation in our army is good and that it has stood the test both before and after the founding of the People’s Republic, right up to the present. Our army is the mainstay of the dictatorship of the proletariat in China.</t>
  </si>
  <si>
    <t xml:space="preserve">https://dengxiaopingworks.wordpress.com/2013/02/25/the-task-of-consolidating-the-army/ </t>
  </si>
  <si>
    <t>Historically, our army was formed on the basis of a number of “mountain strongholds”, with comrades hailing from all corners of the country. Organizationally, we had three front armies, each of which was established on the basis of many “mountain strongholds”, and this naturally gave rise to a “mountain-stronghold” mentality in varying degrees. </t>
  </si>
  <si>
    <t>Mountain strongholds character of factionalism</t>
  </si>
  <si>
    <t>During the rectification movement in Yan’an, Comrade Mao Zedong called on us to combat sectarianism and to solve the problem of the “mountain-stronghold” mentality throughout the Party and in different places, especially in the army. This problem was solved with three or four years of effort, starting from the beginning of the rectification movement in 1941. After the movement, cadres in the army and the localities pooled their wisdom and strength, making a single, tremendous force, and that is why we were victorious in our revolutionary wars. Since that time, the question of combating sectarianism in the army has never arisen again until now. </t>
  </si>
  <si>
    <t>Role of Yan'an and Mao in defeating factionalism</t>
  </si>
  <si>
    <t>Third, there is a certain amount of conceit. This problem is nothing new in our army. In the war years, since the army was making great contributions and enjoyed high prestige, some comrades tended to become conceited. After many years of corrective effort, by and large the problem was solved. It should be pointed out, however, that a new situation developed during the “cultural revolution”. Since the army was given the task of “supporting the Left”, it wielded great power. </t>
  </si>
  <si>
    <t>Conceit as problem in revolutionary army and today</t>
  </si>
  <si>
    <t>Our army used to have very good traditions in this respect. But now little attention is paid to unity and discipline. The least we can say is that the Three Main Rules of Discipline and the Eight Points for Attention are not so respected as in the past. Some people, casting aside the tradition of hard work and plain living, pursue a bourgeois way of life. Examples of this abound. It would be dangerous to underestimate the gravity of these things or to lower our guard against them.</t>
  </si>
  <si>
    <t>References army tradition and Mao call for discipline</t>
  </si>
  <si>
    <t> Present-day wars are fought by combined armed units, in the air, on the ground and on and under the seas. They cannot be conducted by following our old formula of “millet plus rifles”. Nowadays a company commander has to perform his duties in a different way than in the past. In the past, a company commander at the front could just hold up a Mauser and cry, “Charge!” Today he must know much more. And this is even more true of officers above the company level. </t>
  </si>
  <si>
    <t>Says need to operate in more then just a peasant war style</t>
  </si>
  <si>
    <t>People's War</t>
  </si>
  <si>
    <t>Mountain Stronghold</t>
  </si>
  <si>
    <t>Wherever a “mountain stronghold” exists, we must get rid of it — demolish it by transferring the cadres involved so that they don’t gather in one place.</t>
  </si>
  <si>
    <t>Refers to need to destroy factional fiefs through revolutionary period rhetoric</t>
  </si>
  <si>
    <t>For several decades our army has been a very good one on the whole. We have exerted some effort to make this so; that is, we have made contributions in this respect. At present, whether the undesirable tendencies in the PLA can be overcome and whether the fine traditions of so many years can be carried forward depend mainly on how much we older comrades can do to help and guide the young and middle-aged cadres and pass on our experience to them. In my view, if we all set an example by following Comrade Mao Zedong’s motto, “unity, alertness, conscientiousness, liveliness”, we will find that the problems in our army are not hard to solve, and that the line, principles and policies of the Party can be implemented effectively.</t>
  </si>
  <si>
    <t>PLA legacy and need to maintain traditions</t>
  </si>
  <si>
    <t>On Consolidating National Defence Enterprises</t>
  </si>
  <si>
    <t>Some Comments On Industrial Development</t>
  </si>
  <si>
    <t>Priority Should Be Given to Scientific Research</t>
  </si>
  <si>
    <t>Things Must Be Put In Order In All Fields</t>
  </si>
  <si>
    <t>Mao Thought</t>
  </si>
  <si>
    <t>I always feel that there is a big problem we have to solve: How should we spread Mao Zedong Thought? Comrade Luo Ronghuan was the first to express his disapproval of Lin Biao’s vulgarization of Mao Zedong Thought. He said that when we study Chairman Mao’s works we must study their essence. At that time, the Secretariat of the Central Committee discussed Comrade Luo Ronghuan’s views and concurred with them. Lin Biao urged people to study only the “three constantly read articles” (later, after two more were added, they became the “five constantly read articles”). This was a way of fragmenting Mao Zedong Thought. Mao Zedong Thought is rich in content and constitutes an integral whole. How can one designate only the “three constantly read articles” or the “five constantly read articles” as Mao Zedong Thought, while brushing aside Comrade Mao’s other works? How is it possible to propagate Mao Zedong Thought lopsidedly and merely pluck one or two sentences or one or two ideas out of context? The problem of fragmenting Mao Zedong Thought actually remains unsolved.</t>
  </si>
  <si>
    <t>How to study Mao Zedong thought as a whole and not a few articles</t>
  </si>
  <si>
    <t xml:space="preserve">https://dengxiaopingworks.wordpress.com/2013/02/25/things-must-be-put-in-order-in-all-fields/ </t>
  </si>
  <si>
    <t>Focus on study for Mao including Hundred Flowers construct</t>
  </si>
  <si>
    <t xml:space="preserve">Take our policies on literature and art for example. Comrade Mao Zedong has said it is necessary to make the past serve the present, to make foreign things serve China, to let a hundred flowers bloom and to weed through the old to bring forth the new. These policies form an integral whole. However, the policy of “letting a hundred flowers bloom” is no longer mentioned and has, in fact, been abandoned. This is another example of the fragmentation of Mao Zedong Thought. </t>
  </si>
  <si>
    <t>Nowadays students at a good many schools do not study. This too is inconsistent with Mao Zedong Thought. What Comrade Mao Zedong opposes is divorcing education from reality, from the masses and from labour. What he means is definitely not that students need not study but that they should study better. The motto he wrote for the children reads, “Study well and make progress every day.” Moreover, he has talked about the four modernizations and has said that class struggle, the struggle for production and scientific experiment are the three basic components of social practice. Today, the last component has been dropped and people are even afraid to discuss it, its very mention being regarded as a crime. How can this possibly be right? I’m afraid that the problem of how to study, propagate and implement Mao Zedong Thought systematically exists in quite a few fields. Mao Zedong Thought is closely bound up with practice in every sphere, with the principles, policies and methods in every line of work. We must study, propagate and implement it in its totality and not base our conclusions on a partial understanding or an erroneous interpretation by others.</t>
  </si>
  <si>
    <t>Focus on study and complete understanding of Mao</t>
  </si>
  <si>
    <t>The “Two Whatevers” Do Not Accord With Marxism</t>
  </si>
  <si>
    <t>We cannot mechanically apply what Comrade Mao Zedong said about a particular question to another question, what he said in a particular place to another place, what he said at a particular time to another time, or what he said under particular circumstances to other circumstances. Comrade Mao Zedong himself said repeatedly that some of his own statements were wrong. He said that no one can avoid making mistakes in his work unless he does none at all.</t>
  </si>
  <si>
    <t>Mao expressing his own fallibility as attack on Two whatevers</t>
  </si>
  <si>
    <t xml:space="preserve">https://dengxiaopingworks.wordpress.com/2013/02/25/the-two-whatevers-do-not-accord-with-marxism/ </t>
  </si>
  <si>
    <t>He also said that Marx, Engels, Lenin and Stalin had all made mistakes — otherwise why did they correct their own manuscripts time and time again? The reason they made these revisions was that some of the views they originally expressed were not entirely correct, perfect or accurate.</t>
  </si>
  <si>
    <t>Brings up Mao saying other key figures also made mistakes</t>
  </si>
  <si>
    <t> Comrade Mao Zedong said that he too had made mistakes and that there had never been a person whose statements were all correct or who was always absolutely right. He said that if one’s work was rated as consisting 70 per cent of achievements and 30 per cent of mistakes, that would be quite all right, and that he himself would be very happy and satisfied if future generations could give him this “70-30” rating after his death. </t>
  </si>
  <si>
    <t>70-30 construct</t>
  </si>
  <si>
    <t>Historical Mateiralism</t>
  </si>
  <si>
    <t>This is an important theoretical question, a question of whether or not we are adhering to historical materialism. A thoroughgoing materialist should approach this question in the way advocated by Comrade Mao Zedong. Neither Marx nor Engels put forward any “whatever” doctrine, nor did Lenin or Stalin, nor did Comrade Mao Zedong himself. I told the two leading comrades of the Central Committee’s General Office that, in my letter of April 10 to the Central Committee, I had proposed that “from generation to generation, we should use genuine Mao Zedong Thought taken as an integral whole in guiding our Party, our army and our people, so as to advance the cause of the Party and socialism in China and the cause of the international communist movement”. I also told them that I had made this proposal after considerable thought. Mao Zedong Thought is an ideological system.</t>
  </si>
  <si>
    <t>Uses Marxist historical theory and examples of previous thoughts on avoiding a whatever construct</t>
  </si>
  <si>
    <t>Respect Knowledge, Respect Trained Personnel</t>
  </si>
  <si>
    <t>Meiji</t>
  </si>
  <si>
    <t>As early as the Meiji Restoration, the Japanese began to expend a great deal of effort on science, technology and education. The Meiji Restoration was a kind of modernization drive undertaken by the emerging Japanese bourgeoisie. As proletarians, we should, and can, do better.</t>
  </si>
  <si>
    <t>References the Meiji Restoration and scientific achievement within Marxist terms</t>
  </si>
  <si>
    <t xml:space="preserve">https://dengxiaopingworks.wordpress.com/2013/02/25/respect-knowledge-respect-trained-personnel/ </t>
  </si>
  <si>
    <t>Mao Zedong Thought Must Be Correctly Understood As An Integral Whole</t>
  </si>
  <si>
    <t>Marx and Mao</t>
  </si>
  <si>
    <t>Marxism-Leninism and Mao Zedong Thought constitute the guiding ideology of our Party. Mao Zedong Thought has sprung from and developed Marxism-Leninism. But Lin Biao negated Mao Zedong Thought by saying that it was fully embodied in the “three constantly read articles”. He even severed Mao Zedong Thought from Marxism-Leninism. This was a gross distortion of Mao Zedong Thought and was most detrimental to the cause of the Party and socialism in China and to the cause of the international communist movement.</t>
  </si>
  <si>
    <t>Marxism and Maoism as guiding ideology attacks Lin for minimizing it</t>
  </si>
  <si>
    <t xml:space="preserve">https://dengxiaopingworks.wordpress.com/2013/02/25/mao-zedong-thought-must-be-correctly-understood-as-an-integral-whole/ </t>
  </si>
  <si>
    <t>We can then see that what Comrade Mao Zedong said with regard to a specific question at a given time and under particular circumstances was correct, and that what he said with regard to the same question at a different time and under different circumstances was also correct, despite occasional differences in the extent of elaboration, in emphasis and even in the formulation of his ideas. So we must acquire a correct understanding of Mao Zedong Thought as an integral system instead of just citing a few specific words or sentences. But the Gang of Four, and especially their so-called theoretician Zhang Chunqiao, distorted and adulterated Mao Zedong Thought. They tried to fool people or intimidate them by quoting a phrase or two from Comrade Mao Zedong. We need to have a true grasp of Mao Zedong Thought and a correct understanding of it as an integral whole, even when dealing with a particular sphere or one aspect of a particular problem.</t>
  </si>
  <si>
    <t>Need to take Maoism as a whole ideology and not just parts</t>
  </si>
  <si>
    <t>Or take another example, the question of the relationship between the leaders and the masses. It is a consistent principle of Mao Zedong Thought that the people are the force that propels history forward. Being a great Marxist, Comrade Mao Zedong repeatedly spoke out against inappropriate and unscientific assessments of himself, and on many occasions he taught us what the correct relationship should be between the people and leaders. Mao Zedong Thought has developed Marxism-Leninism in many spheres, not just in some individual aspects. It constitutes an integral system and is a further development of Marxism. For this reason I suggest that in addition to editing and publishing the works of Mao Zedong, comrades doing theoretical work should endeavour to expound Mao Zedong Thought as a system from various perspectives. We should educate our Party in Mao Zedong Thought as a system so that it can continue to guide us forward.</t>
  </si>
  <si>
    <t>Mao himself called for studying his work and advancing it</t>
  </si>
  <si>
    <t>Mao and Lenin</t>
  </si>
  <si>
    <t>Today I should like to discuss briefly the theory of Party building, which is a component part of Mao Zedong Thought. Marx and Engels did not say much on this subject, but Lenin had a comprehensive theory concerning it. It was precisely because Lenin built such a fine party that the October Revolution triumphed and that the first socialist country was created. And it was Comrade Mao Zedong who developed Lenin’s theory of Party building most comprehensively.</t>
  </si>
  <si>
    <t>Importance of party building and contributions of Mao and Lenin</t>
  </si>
  <si>
    <t>Even in the period of revolutionary struggle in the Jinggang Mountains, that is, in the period of the formation of the Chinese Red Army, his ideas on Party building were already well defined. You can see this by reading the resolution adopted at the Ninth Party Congress of the Fourth Army of the Red Army.</t>
  </si>
  <si>
    <t>Party building history under Mao during Jinggang period</t>
  </si>
  <si>
    <t>His comprehensive theory on the subject took shape, on the basis of practice, in the Yan’an rectification movement. He developed an integral theory on the type of party to be built and its guiding ideology and style of work. By creating a comprehensive theory of Party building in the Yan’an rectification movement — and by educating the whole Party, army and people in this theory — he made it possible for us to build a fine party; that was why we were able to win complete victory in the War of Resistance Against Japan [1937-45] and in the War of Liberation [1946-49].</t>
  </si>
  <si>
    <t>Value of Yan'an in building party apparatus and its role in winning WWII and Civil War</t>
  </si>
  <si>
    <t>Let us recall that it is precisely according to Comrade Mao Zedong’s theory of Party building that this fine party of ours has been built. After the rectification movement in Yan’an, people in both the front and rear areas were active and buoyant, their minds were at ease and they were united as one. The Party built by Comrade Mao Zedong was able to encourage a broad spirit of democracy and of voluntary observance of discipline among those working at the lower levels and, on this basis, it established a high level of centralism. Who then would not willingly obey the orders and answer the calls of Chairman Mao and the Central Committee? Without this style of work in the Party, how could we have defeated an enemy so much stronger than we, and how could we have gone on from victory to victory after the founding of the People’s Republic?</t>
  </si>
  <si>
    <t>Value of Yan'an discussed in more detail</t>
  </si>
  <si>
    <t>By earnestly studying his thinking on Party building. That thinking encompasses a great many fundamental principles. These include: combining a high degree of democracy with a high degree of centralism; distinguishing between the two different types of contradictions [those among the people and those between the people and the enemy] and handling each correctly; applying the formula “unity — criticism — unity”; “learning from past mistakes to avoid future ones and curing the illness to save the patient”; giving full scope to democracy in order to unite more than 95 per cent of the cadres and the masses; following the mass line and trusting the masses; and acting on the four-character slogan Comrade Mao Zedong wrote for the Central Party School in Yan’an, “Seek truth from facts.” It seems to me that the call for the “three honests” — the Daqing Oilfield workers’ exhortation to be an honest person, honest in word and honest in deed — is identical with seeking truth from facts. I think that the principles of following the mass line and seeking truth from facts are of fundamental importance in the style of work advocated by Comrade Mao Zedong. Of course, the relationships between democracy and centralism and between freedom and discipline are also very important.</t>
  </si>
  <si>
    <t>Some discussion on major tenets of Maoism from Yan'an</t>
  </si>
  <si>
    <t>Comrade Mao Zedong was a thoroughgoing materialist. He had complete faith in the masses and always opposed any act that was not in keeping with trust in the masses and reliance on them. He listened particularly to what the masses had to say. Our comrades certainly remember how the production campaign was launched in the Yan’an days. What were the reasons for that production campaign? One was that we had requisitioned too much grain from the masses, so that there were complaints among them, which made many Party members unhappy. But Comrade Mao Zedong saw things differently. He said that the complaints were justified and were the voice of the masses. He was indeed great and different from the rest of us in that he was able to discern the problems behind the complaints of the masses and formulate the principles and policies required to deal with them. He paid great attention to the opinions, ideas and problems of the masses.</t>
  </si>
  <si>
    <t>Mao on adjusting policy to serve the masses</t>
  </si>
  <si>
    <t>International Communism</t>
  </si>
  <si>
    <t>Therefore, I am certain, as are all of you, that under the leadership of the Central Committee we shall unite the whole Party, the whole army and all the people of our various nationalities, and that, holding high the great banner of Mao Zedong Thought, we shall be able to utilize all positive factors to achieve the four modernizations by the end of this century. We shall enable our socialist state and the cause of our Party to grow and prosper, and we shall further consolidate our dictatorship of the proletariat. Thus we shall be able to make still greater contributions to the international communist movement and to all mankind.</t>
  </si>
  <si>
    <t>Places China's efforts as contribuing to global progress towards world communism</t>
  </si>
  <si>
    <t>Some Comments On Work In Science and Education</t>
  </si>
  <si>
    <t>Of course, history keeps moving forward, which means that people must constantly remould their thinking. This holds true not only for intellectuals from the old society, but also for those trained since the founding of the People’s Republic. And if the intellectuals must continue to remould their thinking, so must the workers, peasants and Party members. Comrade Mao Zedong made that clear a long time ago.</t>
  </si>
  <si>
    <t>World continues to change and need to change with it</t>
  </si>
  <si>
    <t xml:space="preserve">https://dengxiaopingworks.wordpress.com/2013/02/25/some-comments-on-work-in-science-and-education/ </t>
  </si>
  <si>
    <t>Comrade Mao Zedong didn’t believe in the theory of innate genius, but he was not opposed to cherishing able people. Once he evaluated me as “the kind of able person it is hard to come by”. Frankly, I must say he overestimated me. However, the remark does bring home the importance of able personnel and the fact that Comrade Mao Zedong valued them. </t>
  </si>
  <si>
    <t>Uses a quote from Mao praising himself</t>
  </si>
  <si>
    <t>Taking Tiger Mountain</t>
  </si>
  <si>
    <t> The Gang of Four labelled intellectuals the “stinking Number Nine”. Being called “Number Nine” is not bad in itself. Wasn’t the hero Yang Zirong, the “Number Nine” in the opera Taking Tiger Mountain by Strategy, a fine fellow? What’s wrong here is the epithet “stinking”. Comrade Mao Zedong once said, “We can’t do without Number Nine.” Well said! The good name of our intellectuals must be restored.</t>
  </si>
  <si>
    <t>Uses a revolutionary opera (allowed during cultural revolution) to highlight value of intellectuals</t>
  </si>
  <si>
    <t>Comrade Mao Zedong once said that we should do away with the metaphysical idea that “gold must be 100 per cent pure and man must be flawless”. His attitude was that of a Marxist, a thoroughgoing materialist. As for persons who have made mistakes, some should be duly penalized, but in a spirit of help, not punishment. This should be emphasized and we should offer them friendly help in correcting their mistakes and continuing their progress.</t>
  </si>
  <si>
    <t>Value progress and imperfection ever improving</t>
  </si>
  <si>
    <t>As “in the Changjiang River the waves behind drive on those before”, so in scientific research young people often surpass their elders, and our old comrades should be glad to help their juniors catch up with them. </t>
  </si>
  <si>
    <t>Changjiang River</t>
  </si>
  <si>
    <t>Youth surpassing the old as natural and should be encouraged</t>
  </si>
  <si>
    <t>We must adhere to the policy of “letting a hundred schools of thought contend”, and promote debate. Different schools of thought should respect and complement each other. Academic exchanges should be promoted. No success in research can be the result of the efforts of a single individual: it always rests on the achievements of past generations as well as our own.</t>
  </si>
  <si>
    <t>The Army Should Attach Strategic Importance To Education and Training</t>
  </si>
  <si>
    <t>Historically, our army was tempered and grew through long years of war, and cadres were promoted mainly on the basis of the test of the battlefield. But now that we are not at war, how are we to test our cadres, raise their level, and improve the quality and combat effectiveness of our troops? How else if not through education and training?</t>
  </si>
  <si>
    <t>Army promotion difficulties in peacetime</t>
  </si>
  <si>
    <t xml:space="preserve">https://dengxiaopingworks.wordpress.com/2013/02/25/the-army-should-attach-strategic-importance-to-education-and-training/ </t>
  </si>
  <si>
    <t>As for the companies, it is correct for them to learn from the Hard-Boned Sixth Company, because its style of work should not be confined to a single company. All other companies and even cadres at all levels should study and train as diligently as the Hard-Boned Sixth and be imbued with the same kind of political ideology. But it is not enough for the troops to learn from the Hard-Boned Sixth. They must also assiduously study modern warfare and acquire a lot of other necessary knowledge, political, cultural, scientific and technical. </t>
  </si>
  <si>
    <t>Hard-Boned Sixth</t>
  </si>
  <si>
    <t>References Hard-boned sixth company from the anti-japanese war known for effectiveness and political ideology, but Deng calls for avoiding copying wholesale</t>
  </si>
  <si>
    <t>We must also admit that our army is not sufficiently capable of conducting modern warfare, and that although it is numerically strong, it is of relatively poor quality. It was of very good quality during the war years and the War to Resist U.S. Aggression and Aid Korea. Indeed, given quality of that kind, our army could fight even with its present weapons and could learn to adapt itself to the conditions of modern warfare and defeat the powerful imperialists. The point is that because of the interference and sabotage by Lin Biao and the Gang of Four, the quality of our army just isn’t as good as before. In particular, the cadres at the various levels do not have the requisite ability to command and manage. None of us, including the veteran comrades, is sufficiently capable of directing modern wars. We must recognize this fact.</t>
  </si>
  <si>
    <t>Praises quality of army during Korean war but notes that it has degernated in recent years</t>
  </si>
  <si>
    <t> There are now very few schools for training political cadres, and their number should be increased. From the beginning of the War of Resistance Against Japan [1937-45], we felt a shortage of political cadres, and we did so again during the War of Liberation [1946-49]. It is relatively easy to select military commanders but quite hard to select political cadres. At least this was the case with the Second Field Army of the People’s Liberation Army, and I believe it to be true of our armed forces as a whole. A number of intellectuals were recruited during the anti-Japanese war, and later on political cadres were selected from this group, the so-called “1938 vintage”, as well as from among veteran Red Army men. </t>
  </si>
  <si>
    <t>Political cadres</t>
  </si>
  <si>
    <t>Problem of sufficient cadres in ranks, and reference to Deng's own direct knowledge of the historical issue</t>
  </si>
  <si>
    <t>Some preparation is needed before we can establish schools. First, we have to decide what kind of schools we are going to establish and where. What if no school buildings are available? If schools could be run in the cave dwellings of Yan’an, why can’t we now use tents or simple houses? </t>
  </si>
  <si>
    <t>Refers to deprivations of Yan'an and success despite it</t>
  </si>
  <si>
    <t>Setting Things Right In Education</t>
  </si>
  <si>
    <t>The summary of the National Conference contained the so-called “two appraisals”: the first was that during the 17 years prior to the start of the “cultural revolution” the bourgeoisie exercised dictatorship over the proletariat in the educational sphere, that is, there was “dictatorship by the proponents of a sinister line”; the second appraisal was that the world outlook of the vast majority of intellectuals was basically bourgeois, that is, they were bourgeois intellectuals. Really, how should we look at these questions? In all spheres of work, including those where intellectuals are concentrated, the line represented by Comrade Mao Zedong was dominant during the first 17 years after the founding of our People’s Republic in 1949. Can it be that your sphere, the educational sphere, was the only exception? True, Comrade Mao Zedong read and made a mark of endorsement on the summary. But that doesn’t mean that it was necessarily correct in every respect. We mustn’t over-simplify.</t>
  </si>
  <si>
    <t>Disagrees with previous views on intellectuals including some endosrement by Mao</t>
  </si>
  <si>
    <t xml:space="preserve">https://dengxiaopingworks.wordpress.com/2013/02/25/setting-things-right-in-education/ </t>
  </si>
  <si>
    <t>We should have a correct and comprehensive understanding of Mao Zedong Thought as a system. Apparently, there are people who object to my posing this issue. It is common knowledge that Marxism-Leninism as a system should be understood correctly and comprehensively. Shouldn’t the same thing apply to Mao Zedong Thought? Of course it should, otherwise mistakes will be inevitable. Comrade Mao Zedong wrote the four-word motto “Seek truth from facts” for the Central Party School in Yan’an, and these words are the quintessence of his philosophical thinking.</t>
  </si>
  <si>
    <t>Quotes from Mao to justify seeking truth from facts and apply Mao Zedong thought as a systemic ideology</t>
  </si>
  <si>
    <t>Speech At a Plenary Meeting of the Military Commission of the Central Committee of the CPC</t>
  </si>
  <si>
    <t xml:space="preserve">https://dengxiaopingworks.wordpress.com/2013/02/25/speech-at-a-plenary-meeting-of-the-military-commission-of-the-central-committee-of-the-cpc/ </t>
  </si>
  <si>
    <t>We should judge our cadres in an overall way and from a historical perspective. Those who gave good service in the long years of revolutionary struggle but made mistakes or said wrong things at one time or another should be helped to correct their mistakes through proper criticism and self-criticism. By judging cadres from a historical perspective we mean that we should take into account not only their earlier records but also their showing in the struggles against Lin Biao and the Gang of Four. Some people followed first Lin Biao and later the Gang of Four, committing errors and doing evil deeds. This, of course, is part of their history. We have many veteran comrades in the army and, generally speaking, their common characteristic is that they are very honest and upright. Of course, a few of them have changed somewhat. So it isn’t easy to judge people. If we want to select the right ones, we must understand and judge cadres on the basis of their behaviour in practical struggle.</t>
  </si>
  <si>
    <t>Judge cadres based on historical performance both past and present</t>
  </si>
  <si>
    <t>Some cadres regard themselves as infallible, foster a new version of the “mountain-stronghold” mentality, and exercise favouritism in making appointments. They have their own standards for judging cadres, try to gather supporters around them and elbow other people aside. They are always trying to form a circle of their own, thinking that they won’t get anything done otherwise. Some people, in recent years, have been tainted with these vices of Lin Biao and the Gang of Four. We should act without delay to consolidate our leading bodies and quickly eliminate the weakness, laziness and laxity with which they are afflicted.</t>
  </si>
  <si>
    <t>Mountain strongholds</t>
  </si>
  <si>
    <t>Negative view of mountain strongholds and forming own cliques in the PLA</t>
  </si>
  <si>
    <t> First of all, we should quickly check up on our fortifications. Ammunition should be ready; without it we can do nothing if war comes. We used to capture our ammunition from the enemy, but where can we capture it if war breaks out now? That’s why we must have our own rear services. No matter when a war breaks out, now or in future, we must have our own fortifications and ammunition. </t>
  </si>
  <si>
    <t>Refers to the practice of capturing war material from the enemy during the people's war strategies in the Civil Wars and war against Japan as no longer valid</t>
  </si>
  <si>
    <t>Experience shows that, even if the enemy were to come now, we would be able to fight him with our present weapons and eventually win the war, provided we persevered in people’s war. With such a huge population, once our people and army unite as one, no enemy can destroy us. Nonetheless, we must strive to gain more time, to improve our military equipment and educate and train our army well so as to reduce unnecessary losses.</t>
  </si>
  <si>
    <t>Still value in people's war but need to buy more time</t>
  </si>
  <si>
    <t>Our experience has always shown that we can defeat a superior enemy with inferior equipment, for our wars are just, they are people’s wars. In this respect, we should be fully confident.</t>
  </si>
  <si>
    <t>China fights just wars historically and thus it wins</t>
  </si>
  <si>
    <t>Comrade Mao Zedong said long ago that the army should be made into a big school. Under the new circumstances, it is of particular importance to stress the necessity of following this directive. </t>
  </si>
  <si>
    <t>Educations importance for the army</t>
  </si>
  <si>
    <t>Mao and others</t>
  </si>
  <si>
    <t>In the course of their education and training, cadres should study the works of Marx, Engels, Lenin, Stalin and Comrade Mao Zedong, learn to know modern warfare, develop a fine ideology and style of work, and reach a fair level of command and administrative ability. We should also help them acquire some practical knowledge of industry and agriculture, and some elements of modern science, history, geography and foreign languages.</t>
  </si>
  <si>
    <t>Calls for study of Mao and others as well as other subjects by military figures</t>
  </si>
  <si>
    <t>The army must maintain strict discipline and allow no laxity. Comrade Mao Zedong laid special stress on this during his last few years and, as many comrades know, he personally led the singing of the army song, The Three Main Rules of Discipline and the Eight Points for Attention. The first of the three main rules of discipline is to obey orders in all our actions. In those years, when commanders were exchanged among the eight greater military regions, all of them reported for work at their now posts within 10 days. Comrade Mao Zedong knew the situation in the army very well. </t>
  </si>
  <si>
    <t>Importance of discipline citing Mao</t>
  </si>
  <si>
    <t>Comrade Mao Zedong always held that the army should practise democracy in three main areas, the political, the economic and the military. In each unit, leadership is exercised by the Party committee which practises both centralism and democracy. In the Party committee all important issues must be thoroughly discussed, and no one person should have the final say. The committee should encourage criticism and self-criticism among its members, and this should be made habitual. Our senior cadres should take part in the activities of their Party groups as other comrades do. </t>
  </si>
  <si>
    <t>Mao's views on democracy in military</t>
  </si>
  <si>
    <t>Comrade Mao Zedong said that we should unite with the great majority, including those who had formerly opposed us and had since been proved wrong. We should not bear grudges against people who were once ”out to get“ us. Instead of harbouring resentment against comrades, we should forgive old wrongs. People like us can’t be faultless, and we should allow others to criticize our shortcomings. We veteran cadres should set a good example in this respect</t>
  </si>
  <si>
    <t>Importance of forgiving and reintegrating comrades despite past failures by Mao</t>
  </si>
  <si>
    <t>Comrade Mao Zedong always emphasized that unity is the guarantee of victory. In order to carry out the Party’s line, achieve the splendid goal of the four modernizations and implement the guidelines laid down by this meeting, we must unite under the banner of Mao Zedong Thought and rally around the Central Committee. This is in our overall interest, and we should view all things from this broader perspective.</t>
  </si>
  <si>
    <t>Mao on Unity leading to victory</t>
  </si>
  <si>
    <t>Speech At the Opening Ceremony of the National Conference On Science</t>
  </si>
  <si>
    <t>The very fact that today we are holding this grand gathering, unparalleled in the history of science in China, clearly indicates that the days are gone forever when the Gang of Four — Wang Hongwen, Zhang Chunqiao, Jiang Qing and Yao Wenyuan — could wantonly sabotage the cause of science and persecute intellectuals. Never before have the whole Party and people been so interested in science and technology and given them so much attention. </t>
  </si>
  <si>
    <t>Shifts in value of Science for the Party</t>
  </si>
  <si>
    <t xml:space="preserve">https://dengxiaopingworks.wordpress.com/2013/02/25/speech-at-the-opening-ceremony-of-the-national-conference-on-science/ </t>
  </si>
  <si>
    <t>Our people are undertaking the historic mission of modernizing our agriculture, industry, national defence and science and technology within the present century, in order to transform China into a modern and powerful socialist state.</t>
  </si>
  <si>
    <t>Modernization</t>
  </si>
  <si>
    <t>modernization in various fields due to technology</t>
  </si>
  <si>
    <t>The first point is the necessity of understanding that science and technology are part of the productive forces. The Gang of Four raised a hue and cry over this, confounding right and wrong and sowing much confusion in people’s minds. Marxism has consistently treated science and technology as part of the productive forces. More than a century ago, Marx said that expansion of the use of machinery in production requires the conscious application of natural science. Science too, he said, is among the productive forces.The development of modern science and technology has bound science and production ever more tightly together. It is becoming increasingly clear that science and technology are of tremendous significance as productive forces.</t>
  </si>
  <si>
    <t>Uses Marx to support science as a productive force</t>
  </si>
  <si>
    <t>Modern science and technology are now undergoing a great revolution. The advances over the last three decades have not been limited to particular scientific theories or production techniques, nor have they just represented progress and reform in the usual sense. Rather, profound changes have taken place and new leaps have been made in almost all areas. A whole range of new sciences and technologies is continuously emerging. Modern science opens the way for the improvement of production techniques and determines the direction of their development. Many new instruments of production and technical processes first come into being in the laboratory. A series of new industries, including high-polymer synthesis, atomic energy, electronic computers, semi-conductors, astronautics and lasers, have been founded on the basis of newly emerging sciences. Of course both now and in the future there will be many topics of theoretical research for which at the moment no practical application can be seen. But a host of historical facts have proved that once a major breakthrough is achieved in theoretical research, it leads, sooner or later, to enormous progress in production and technology.</t>
  </si>
  <si>
    <t>Science drives progrress</t>
  </si>
  <si>
    <t>Argues for major progress due to scientific breakthroughs in past three decades</t>
  </si>
  <si>
    <t>Modes of production</t>
  </si>
  <si>
    <t>Throughout history, the means of production have always been linked with a given type of science and technology, and, likewise, labour power has always meant labour power armed with a certain degree of knowledge of science and technology. We often say that man is the most active productive force. “Man” here refers to people who possess a certain amount of scientific knowledge, experience in production and skill in the use of tools to create material wealth. There were vast differences between the instruments of production man used, his mastery of scientific knowledge, and his production experience and skills in the Stone, Bronze and Iron Ages and in the 17th, 18th and 19th centuries. Today, the rapid progress of science and technology is speeding up the introduction of new production equipment and new technological processes.</t>
  </si>
  <si>
    <t>Marxist interpretation of labour defined by effort plus knowledge through history</t>
  </si>
  <si>
    <t>productive forces</t>
  </si>
  <si>
    <t>Today, the rapid progress of science and technology is speeding up the introduction of new production equipment and new technological processes. Many products are superseded in a matter of a few years by a new generation of products. Only by acquiring a higher level of scientific and general knowledge, richer experience in production and more advanced skills can the worker expand his role in modern production. In our society, the workers have a high degree of political awareness and study assiduously for the conscious purpose of raising their level of scientific and general knowledge, so they will doubtless be able to achieve a higher productivity of labour than that under capitalism.</t>
  </si>
  <si>
    <t>Estimates that socialist system will outpace capitalist in developing science and technology</t>
  </si>
  <si>
    <t>Lenin and Marx</t>
  </si>
  <si>
    <t>In societies under the rule of exploiting classes, there are various kinds of mental workers. Some are wholly in the service of the reactionary ruling classes and thus stand in an antagonistic relationship to manual workers. But even in such a situation, as Lenin said, many of the intellectuals engaged in scientific and technical work are themselves not capitalists but scholars, even though they are filled with bourgeois prejudices. The fruits of their work are used by the exploiters, but in general this is determined by the social system and not by their own free choice. They are totally different from those politicians who rack their brains for expedients of direct service to the reactionary ruling classes. Marx pointed out that ordinary engineers and technicians join in the creation of surplus value. That is to say, they, too, are exploited by the capitalists.</t>
  </si>
  <si>
    <t>Uses Lenin on Marx to place intellectuals as exploited class</t>
  </si>
  <si>
    <t>In a socialist society, the mental workers trained by the working class itself are different from intellectuals in any exploitative society past or present. Comrade Mao Zedong pointed out during the period of socialist transformation in China that intellectuals from the old society became faced with the question of which “skin” to attach themselves to. Class contradictions and class struggle continue to exist throughout the historical period of socialism, and so throughout this period, intellectuals must decide whether or not they will adopt and maintain the stand of the working class. But generally speaking, the overwhelming majority of them are already intellectuals serving the working class and other working people. It can therefore be said that they are already part of the working class itself.</t>
  </si>
  <si>
    <t>Movement of intellectuals to the working class in China through construction process</t>
  </si>
  <si>
    <t>Our science and technology have made enormous progress since the founding of New China and have played a vital role in economic construction and in building up our national defence. All this would have been unthinkable in the old China. No one can deny this impressive achievement. But we must be clear-sighted and recognize that there is still an enormous gap between the level of our science and technology and that of the most advanced countries, and that our scientific and technical forces are still too meagre to meet the needs of our modernization programme. In particular, we have lost a lot of time as a result of the sabotage by Lin Biao and the Gang of Four.</t>
  </si>
  <si>
    <t>Progress in New china unthinkable before PRC, but more work to be done</t>
  </si>
  <si>
    <t>Comrade Mao Zedong often reminded us that China ought to make a greater contribution to humanity. In ancient times, China scored brilliant achievements in science and technology; its four great inventions [paper, printing, the compass and gunpowder] played a major role in advancing world civilization. We should not rest on our ancestors’ achievements; rather such achievements should strengthen our resolve to catch up with and surpass the countries that are most advanced in science and technology. Our present contributions in these fields are far from commensurate with the standing of a socialist country such as ours.</t>
  </si>
  <si>
    <t>Past contributions of four inventions and need to surpass those achievements</t>
  </si>
  <si>
    <t>Opening Up</t>
  </si>
  <si>
    <t>Backwardness must be recognized before it can be changed. One must learn from those who are more advanced before he can catch up with and surpass them. Of course, in order to raise China’s scientific and technological level we must rely on our own efforts, develop our own creativity and persist in the policy of independence and self-reliance. But independence does not mean shutting the door on the world, nor does self-reliance mean blind opposition to everything foreign. Science and technology are part of the wealth created in common by all mankind. Every people or country should learn from the advanced science and technology of others. It is not just today, when we are scientifically and technologically backward, that we need to learn from others. Even after we catch up with the most advanced countries, we shall still have to learn from them in areas where they are particularly strong.</t>
  </si>
  <si>
    <t>Learn from the outside world where backward</t>
  </si>
  <si>
    <t>Comrade Mao Zedong urged intellectuals to become both “red and expert” and encouraged persons with a bourgeois world outlook to remould it and acquire the proletarian world outlook. </t>
  </si>
  <si>
    <t>Mao supporting red and expert</t>
  </si>
  <si>
    <t>Science progress</t>
  </si>
  <si>
    <t>Imbued with Mao Zedong Thought, our contingent of scientists and technicians has made truly rapid progress in the last 28 years. The large majority of them love the Party and socialism, are striving to integrate themselves with the workers, peasants and soldiers, and work wholeheartedly and successfully at their jobs. Their faith in the Party and in socialism never wavered, even when Lin Biao and the Gang of Four were persecuting and tormenting intellectuals, and they kept on working in their specialities under extremely difficult conditions. Many showed a high level of political awareness in the struggle against the Gang, and when it was smashed their deep revolutionary enthusiasm was released. They fully support the Central Committee of the Party and are working harder than ever for the four modernizations. These scientists and technicians are invaluable to us. On the whole, they have truly proved that they are both “red and expert”, that they are the scientific and technical contingent of our working class.</t>
  </si>
  <si>
    <t>Progress in past 28 years by scientists and struggles agaisnt Gang of Four</t>
  </si>
  <si>
    <t>Comrade Mao Zedong consistently held that the more people we had in our revolutionary ranks the better, that we should respect those who have knowledge and specialized skills or have made contributions, and that our attitude towards any person who has made mistakes should be, first, to observe and, second, to help him instead of turning away from him. We must earnestly put these teachings of Comrade Mao Zedong into practice.</t>
  </si>
  <si>
    <t>Willingness to accept retrograde but useful elements and work towards eventual conversion</t>
  </si>
  <si>
    <t>Comrade Mao Zedong said in the early period of the War of Resistance Against Japan [1937-45] that our Party’s fighting capacity would be greatly enhanced and Japanese imperialism more quickly defeated if there were one or two hundred comrades with a grasp of Marxism-Leninism which was systematic rather than fragmentary, and genuine rather than hollow. The revolutionary cause needs outstanding revolutionaries, and our scientific undertakings need outstanding scientists. Our working-class scientists of outstanding talent are born of the people and serve the people. Only a broad mass base can generate the continued flow of talents which can help raise the scientific and cultural level of the Chinese nation as a whole.</t>
  </si>
  <si>
    <t>The history of science shows us the tremendous importance of discovering genuinely talented persons. Some of the world’s scientists look upon the finding and training of new talent as the crowning achievement of a lifetime devoted to science. There is much to be said for this view. </t>
  </si>
  <si>
    <t>World science</t>
  </si>
  <si>
    <t>Role of prodigies in science</t>
  </si>
  <si>
    <t>When views diverge on scholarly questions, we must follow the policy of “letting a hundred schools of thought contend” and encourage free discussion. </t>
  </si>
  <si>
    <t>Comrade Mao Zedong taught us that persons who are in the dark cannot light the way for others. Leading Party cadres at various levels must not be content to remain laymen in science and technology. They must dig in and gradually learn the trade. </t>
  </si>
  <si>
    <t>Need to study science using Mao</t>
  </si>
  <si>
    <t>Adhere to the Principle “To Each According To His Work”</t>
  </si>
  <si>
    <t>Speech At the National Conference On Education</t>
  </si>
  <si>
    <t>Lenin emphasized time and again that the workers should not for a minute forget their need for knowledge. Without knowledge, he said, they would have no way of defending themselves, while with it they would be strong. The importance of this truth stands out even more clearly today. We must train workers with a high level of scientific and general knowledge and build a vast army of working-class intellectuals who are both “red and expert”.</t>
  </si>
  <si>
    <t>Uses Lenin on need for red and expert</t>
  </si>
  <si>
    <t xml:space="preserve">https://dengxiaopingworks.wordpress.com/2013/02/25/speech-at-the-national-conference-on-education/ </t>
  </si>
  <si>
    <t>We should foster revolutionary ideals and communist morality in young people from childhood. This has always been a fine tradition in our Party’s educational work. During the years of revolutionary wars, members of the Children’s Corps and the Communist Youth League performed stirring deeds of heroism. After Liberation, young people were encouraged to carry on this fine tradition by the schools, the Young Pioneers and the Youth League.</t>
  </si>
  <si>
    <t>Efforts of the CYL during and after liberation</t>
  </si>
  <si>
    <t>They were filled with love for their motherland, for the people and for labour, science and public property, and they struggled heroically and resourcefully against bad elements and enemies, setting the tone for a new era. The revolutionary spirit in our schools helped foster a revolutionary spirit in our whole society. This spirit was unprecedented in Chinese history and won the admiration of people the world over.</t>
  </si>
  <si>
    <t>Spirit of revolution</t>
  </si>
  <si>
    <t>Praises spirit of patriotism of youth</t>
  </si>
  <si>
    <t>Comrade Mao Zedong once said: “All departments and organizations should shoulder their responsibilities in ideological and political work. This applies to the Communist Party, the Youth League, government departments in charge of this work, and especially to heads of educational institutions and teachers.” The responsibility for training young successors for the revolutionary cause rests particularly heavily on the primary and secondary school teachers and on kindergarten personnel. We should strive to inculcate in our young people the revolutionary style of diligent study, observance of discipline, love of labour, pleasure in helping others, defiance of hardships and courage in the face of the enemy. In this way they can become fine and competent people loyal to the socialist motherland, to the proletarian revolutionary cause and to Marxism-Leninism and Mao Zedong Thought. Thus, when they finish their schooling and take up their jobs, they will be workers imbued with a strong sense of political responsibility and collectivism and a firm revolutionary ideology; their style of work will be to seek truth from facts and follow the mass line, and they will observe strict discipline and work wholeheartedly for the people.</t>
  </si>
  <si>
    <t>Uses Mao on importance of bringing up next generation through education</t>
  </si>
  <si>
    <t>Uses Mao on allowing for differences in outcome</t>
  </si>
  <si>
    <t>Lenin and crowd</t>
  </si>
  <si>
    <t>To train qualified personnel for socialist construction, we must try to find improved ways of combining education with productive labour, ways that are suited to our new conditions. Marx, Engels, Lenin and Comrade Mao Zedong all laid great stress on combining education with productive labour. They considered this to be one of the most powerful means for reforming society under capitalism. They also believed that after the seizure of political power by the proletariat, it should be the fundamental way to train a new generation that would integrate theory with practice, unite study with practical application and develop in an all-round way, and they looked upon it as an essential measure for gradually abolishing the distinction between mental and manual labour. As early as 80 years ago, Lenin said: “… Neither training and education without productive labour, nor productive labour without parallel training and education [can] be raised to the degree required by the present level of technology and the state of scientific knowledge.” In our own day, rapid economic and technological progress demands rapid improvement in the quality and efficiency of education. This includes steady improvement in the methods of combining study with productive labour and of selecting the type of labour appropriate for this purpose.</t>
  </si>
  <si>
    <t>Quotes from Lenin and others on need for productive labour through education</t>
  </si>
  <si>
    <t>Realize the Four Modernizations and Never Seek Hegemony</t>
  </si>
  <si>
    <t>China (Madagascar)</t>
  </si>
  <si>
    <t>Chinese nation</t>
  </si>
  <si>
    <t> First of all, the entire Party is united, as are the people of the whole nation. Our people are hard-working and have a tradition of hard struggle.</t>
  </si>
  <si>
    <t>Describes Chinese nation as hardworking</t>
  </si>
  <si>
    <t xml:space="preserve">https://dengxiaopingworks.wordpress.com/2013/02/25/realize-the-four-modernizations-and-never-seek-hegemony/ </t>
  </si>
  <si>
    <t>Four inventions</t>
  </si>
  <si>
    <t> Ancient China had four great inventions (paper, printing, gunpowder and the compass — Tr.), which later found their way to countries around the world. Why then should we be hesitant about making use of advanced technologies and achievements from around the world? We should make advanced technologies and achievements the starting point for our development.</t>
  </si>
  <si>
    <t>Pride in four inventions and notes they have been used around the world as justification for taking technology from others</t>
  </si>
  <si>
    <t xml:space="preserve">Science </t>
  </si>
  <si>
    <t>The world’s advanced technologies continue to develop rapidly, with the rate of development no longer calculated in terms of years, but in terms of months, and even in terms of days, a trend which we call “changes coming with each passing day”. </t>
  </si>
  <si>
    <t>Speed of scientific development increasing exponentially</t>
  </si>
  <si>
    <t>Speech At the All-Army Conference On Political Work</t>
  </si>
  <si>
    <t xml:space="preserve">https://dengxiaopingworks.wordpress.com/2013/02/25/speech-at-the-all-army-conference-on-political-work/ </t>
  </si>
  <si>
    <t>That we must never go against the basic principles of Marxism-Leninism and Mao Zedong Thought is beyond doubt. We must, however, integrate them with reality, analyse and study actual conditions and solve practical problems. Guidelines for our work must be set in conformity with actual conditions. This is a most fundamental approach and method of work, which every Communist must cleave to. The principle of seeking truth from facts is the point of departure, the fundamental point, in Mao Zedong Thought. This is materialism. If we fail to seek truth from facts, all our meetings will be nothing but empty talk, and we will never be able to solve any problems.</t>
  </si>
  <si>
    <t>Apply Marxism and Maoism to conditions in process and not rote rescucitation</t>
  </si>
  <si>
    <t>Ever since the time Comrade Mao Zedong joined the communist movement and helped to found our Party, he always conducted investigations and studies of the objective social conditions and urged others to do likewise. He always fought resolutely against the erroneous tendency to divorce theory from practice and to act unrealistically, according to wishful thinking, or mechanically, according to books and instructions from above regardless of the actual conditions. In 1929, in the resolution he drafted for the Gutian Meeting, he sharply opposed subjectivism in the guidance of work, pointing out that this would “inevitably result either in opportunism or in putschism”. In 1930 he wrote the essay “Oppose Book Worship”, in which he advanced the scientific thesis, “no investigation, no right to speak”. He firmly opposed the misguided mentality of those who, in discussions within the Communist Party, could not open their mouths without citing a book, as if whatever was written in a book was right. Comrade Mao Zedong said: “To carry out a directive of a higher organ blindly, and seemingly without any disagreement, is not really to carry it out but is the most artful way of opposing or sabotaging it.” He also stated: “When we say Marxism is correct, it is certainly not because Marx was a `prophet’ but because his theory has been proved correct in our practice and in our struggle. We need Marxism in our struggle. In our acceptance of his theory no such formalistic or mystical notion as that of `prophecy’ ever enters our minds.”</t>
  </si>
  <si>
    <t>Quotes early Mao work on avoiding bookism</t>
  </si>
  <si>
    <t>After the defeat of the “Left” line of Wang Ming which had caused serious setbacks to the Chinese revolution, Comrade Mao Zedong summed up the lessons from this struggle and wrote, in 1936 and 1937, a series of immortal works including “Problems of Strategy in China’s Revolutionary War”, “On Practice” and “On Contradiction”. In these he laid the ideological and theoretical foundation for our Party. He pointed out: “Marxists hold that man’s social practice alone is the criterion of the truth of his knowledge of the external world…. The dialectical-materialist theory of knowledge places practice in the primary position, holding that human knowledge can in no way be separated from practice and repudiating all the erroneous theories which deny the importance of practice or separate knowledge from practice.” He also said: “Our dogmatists are lazybones. They refuse to undertake any painstaking study of concrete things, they regard general truths as emerging out of the void, they turn them into purely abstract unfathomable formulas, and thereby completely deny and reverse the normal sequence by which man comes to know truth.” In discussing the guiding principles for waging war, Comrade Mao Zedong pointed out: “A commander’s correct dispositions stem from his correct decisions, his correct decisions stem from his correct judgements, and his correct judgements stem from a thorough and necessary reconnaissance and from pondering on and piecing together the data of various kinds gathered through reconnaissance.” When we fought battles in the past, we all understood that failure to study our own situation and that of the enemy, that is, failure to know both ourselves and the enemy, meant defeat.</t>
  </si>
  <si>
    <t>Quotes from Mao on the need for practicd</t>
  </si>
  <si>
    <t>However, some opponents of Mao Zedong Thought within our Party did not change their stand in the light of Comrade Mao’s teachings. Therefore, he initiated the great rectification movement of 1941-42. Among the main documents guiding that movement were his works “Preface and Postscript to Rural Surveys”, “Reform Our Study”, “Rectify the Party’s Style of Work” and “Oppose Stereotyped Party Writing”. In the movement, he repeatedly emphasized the need for the fundamental principle and attitude of seeking truth from facts and proceeding from reality. He said: “`Facts’ are all the things that exist objectively, `truth’ means their internal relations, that is, the laws governing them, and `to seek’ means to study. We should proceed from the actual conditions inside and outside the country, the province, county or district, and derive from them, as our guide to action, laws which are inherent in them and not imaginary, that is, we should find the internal relations of the events occurring around us.” This attitude “is the manifestation of Party spirit, the Marxist-Leninist style of uniting theory and practice. It is the attitude every Communist Party member should have at the very least.” Antithetical to this attitude is the subjectivist method which, being contrary to science and Marxism-Leninism, “is a formidable enemy of the Communist Party, the working class, the people and the nation; it is a manifestation of impurity in Party spirit”. Comrade Mao Zedong admonished all comrades in the Party not to “regard Marxist theory as lifeless dogma” or to “regard odd quotations from Marxist-Leninist works as a ready-made panacea which, once acquired, can easily cure all maladies”. For this would “impede the development of theory and harm themselves as well as other comrades”. He declared that “there is only one kind of true theory in this world, theory that is drawn from objective reality and then verified by objective reality”. Basing himself on this fundamental tenet of Marxism, Comrade Mao Zedong, in his report to the Seventh National Congress of the Party, defined integration of theory with practice as the first of the three major features of our Party’s style of work.</t>
  </si>
  <si>
    <t>Need for rectification movement to further hammer the point home</t>
  </si>
  <si>
    <t>Comrade Mao Zedong frequently explained this tenet and this style of work on subsequent occasions. For instance, in 1953 he said: “The central leading organ [of the Party or government] is a factory which turns out ideas as its products. If it does not know what is going on at the lower levels, gets no raw material or has no semi-processed products to work on, how can it turn out any products?” </t>
  </si>
  <si>
    <t>Quote from post PRC founding on Mao supporting creating new ideas</t>
  </si>
  <si>
    <t>Comrade Mao Zedong always maintained that in raising, analysing and solving problems we should adhere to the Marxist-Leninist stand, viewpoint and method. He always discussed problems in the context of time, place and conditions. He once said that in writing articles he himself seldom quoted from Marx and Lenin, and that he felt uneasy when his own words were quoted again and again by the newspapers. People should learn to write in their own words. This, of course, does not mean that they should refrain from quoting others altogether. Rather, it means they shouldn’t quote others all the time. The important thing is to adhere to the Marxist stand, viewpoint and method in analysing and solving problems. Concrete analysis of concrete conditions is the living soul of Marxism. Marxism-Leninism and Mao Zedong Thought lose their vitality if they are not integrated with actual conditions. When we are analysing and solving problems, it is our duty as leading cadres to integrate the instructions from higher levels, up to and including the Central Committee of the Party, with the actual conditions in our own units. We must not just function like a “relay station”, simply receiving and transmitting instructions.</t>
  </si>
  <si>
    <t>Using Mao danger of over quoting and not applying thought to new conditions</t>
  </si>
  <si>
    <t>Materialist</t>
  </si>
  <si>
    <t>We are historical materialists, and when we study a problem and try to solve it we cannot do so in isolation from the given historical conditions. From the time of the democratic revolution to the socialist revolution, we experienced more than 20 years of war. Since then we have had more than 20 years of peace. This shift from an environment of protracted war to one of peace is a very big change in historical conditions.</t>
  </si>
  <si>
    <t>Shift in conditions from war to peace for the PLA</t>
  </si>
  <si>
    <t>The Three Main Rules of Discipline and the Eight Points for Attention formulated by Comrade Mao Zedong varied in their specific content according to the circumstances. At first he laid down Three Rules of Discipline and then Six Points for Attention. Later on, some changes were made in the formulation of the Three Rules of Discipline. The rule “do not take anything from the workers and peasants” became “do not take a single needle or piece of thread from the masses”; the rule “turn in all things taken from local bullies” was changed first to “turn in all money raised” and then to “turn in everything captured”. To the Six Points for Attention were added two more: “do not bathe within sight of women” and “do not search the pockets of captives”. When the Three Main Rules of Discipline and the Eight Points for Attention were reissued in 1947, some revisions were again made in the content. “Put back the doors you have taken down for bed-boards” and “put back the straw you have used for bedding” were replaced by “do not hit or swear at people” and “do not damage crops”. “Do not bathe within sight of women” was changed to “do no take liberties with women”, and “do not search the pockets of captives” became “do not ill-treat captives”. The basic spirit of the Three Main Rules of Discipline and the Eight Points for Attention must not be changed and indeed remains unchanged. However, we must study how to put them into practice under changed conditions. Take the rule “turn in everything captured” for example. At present there can be no question about what to do with captured articles since we are not fighting a war. So we have to consider how to act in the spirit of this rule under the new historical conditions.</t>
  </si>
  <si>
    <t>Evolution of Three Main poitns of discipline and need to apply spirit but update to meet present conditions</t>
  </si>
  <si>
    <t>The principle of maintaining unity between the army and the people cannot be changed. But our relations with the people now have different features. In the countryside, the individual economy that prevailed in the past has not been replaced by the collective economy. And many of our troops, instead of being in the rural areas as before, are now in cities and quartered in barracks. These are new conditions. One important way of improving the army’s relations with the people is for the army to help develop the collective economy. Each army-level unit should consider whether it can help one or two communes or any nearby factories. We have to take account of the new conditions as we try various ways to improve relations between the army and the people, and to properly solve the problems involved.</t>
  </si>
  <si>
    <t>Need shift in how to maintain unity between PLA and people through economic activity</t>
  </si>
  <si>
    <t>Marx Lenin and Mao</t>
  </si>
  <si>
    <t>Our revolutionary teachers Marx, Lenin and Comrade Mao always stressed the importance of concrete historical conditions and the need to study those of both the past and the present in order to ascertain objective laws to help us guide the revolution. To ignore the new historical conditions is to cut things off from their historical context, to divorce oneself from reality, and to abandon dialectics for metaphysics.</t>
  </si>
  <si>
    <t>Use of Marx lenin and Mao on need to study and adapt to historical circumstances in formulating policy</t>
  </si>
  <si>
    <t>If the army wants to achieve an exemplary style of work, it must increase efficiency. Army units must work hard and expeditiously. Slackness, procrastination, endless discussion without decision, and decision without implementation are all impermissible. Army units must continue to stress observance of the Three Main Rules of Discipline and the Eight Points for Attention; orders must be obeyed in all actions, for it is only when we all march in step that victories can be won.</t>
  </si>
  <si>
    <t>References Mao and discipline</t>
  </si>
  <si>
    <t>Straightening things out also includes restoring the functions, position and prestige of the political organs of the army. We have often said that within about three years the functions, position and prestige of these organs should be restored to the levels that obtained in the days of the Red Army, the War of Resistance Against Japan [1937-45] and the War of Liberation [1946-49]. If we are to achieve this, we must discard the ways of Lin Biao and the Gang of Four, reaffirm Comrade Mao Zedong’s theory on political work, foster the traditional style of work he advocated and enrich both under the new conditions. Before this conference opened, I repeated that it should at least restore the functions, position and prestige of the political organs.</t>
  </si>
  <si>
    <t>Restore PLA to capabilities as during WWII and Civil War</t>
  </si>
  <si>
    <t>Party work</t>
  </si>
  <si>
    <t>Political work is the Party’s work, and the political organs in the army are working organs of the Party. Higher political organs should guide, supervise and check up on the work of Party committees, political commissars and political organs at the lower levels. This is one of our long-standing traditions.</t>
  </si>
  <si>
    <t>Need for party work in the PLA as a longstanding tradition</t>
  </si>
  <si>
    <t>Revolution</t>
  </si>
  <si>
    <t>Cadres engaged in political work have an even greater obligation to conduct themselves in an exemplary way. That’s how it was with us during the war years. At that time, if you were not brave in battle or if you were not at one with the rank and file and didn’t stay in contact with reality and with the masses, your political work went unheeded. A cadre engaged in political work must not talk in one way and act in another. The regulations governing the political work of the Red Army stipulated that in doing their work, “the political instructors should rely solely on their direct contact with the masses and their close familiarity with the Red Army fighters”, and that “both in the performance of their duty and in their personal behaviour, they must be models for all armymen in word and deed”. In order to revive and carry forward our excellent traditions in political work, we must rely on the cadres engaged in it to behave as models.</t>
  </si>
  <si>
    <t>Cadres must act and say the same thing as in the time of the revolution</t>
  </si>
  <si>
    <t>Comrades who are attending the conference on logistical work are also present today. I would just like to mention that the cadres in charge of logistics, leading ones in particular, should behave as models too. They must guard against taking advantage of their position to obtain the best of everything and to become, as the saying goes, like the “waterfront pavilions which are always the first to enjoy the rising moon”. They must be honest and upright in performing their duties and become “red managers”. They must be of scrupulous integrity in financial affairs and combat any violations of the rules, graft and all “back-door” deals.</t>
  </si>
  <si>
    <t>Quotes from classical literature on not enjoying fruits of government service unduly</t>
  </si>
  <si>
    <t>Our Comrades Mao Zedong and Zhou Enlai set an example by their conduct. Placing strict demands upon themselves, they worked hard and lived a simple life for decades. They personified the fine traditions and work style of our Party and our army. What an immense and far-reaching impact their inspiring deeds have had on the Party, the army and the entire people! Not only have they influenced our own generation but they will influence generations to come. Our cadres, veteran cadres in particular, should take Comrades Mao Zedong and Zhou Enlai as their models and pass on their experience and help and guide the young and middle-aged.</t>
  </si>
  <si>
    <t>Offers Mao and Zhou as exemplars in behavior for foregoing earthly pleasures</t>
  </si>
  <si>
    <t>Hold High the Banner of Mao Zedong Thought and Adhere to the Principle of Seeking Truth From Facts</t>
  </si>
  <si>
    <t>China (Jilin)</t>
  </si>
  <si>
    <t> The fundamental point of Mao Zedong Thought is seeking truth from facts and integrating the universal truth of Marxism-Leninism with the concrete practice of the Chinese revolution. Comrade Mao Zedong wrote a four-word motto for the Central Party School in Yan’an: “Seek truth from facts.” These four words are the quintessence of Mao Zedong Thought. In the final analysis, Comrade Mao’s greatness and his success in guiding the Chinese revolution to victory rest on just this approach.</t>
  </si>
  <si>
    <t>Centers seek truth from facts as core of Mao Zedong Thought</t>
  </si>
  <si>
    <t xml:space="preserve">https://dengxiaopingworks.wordpress.com/2013/02/25/hold-high-the-banner-of-mao-zedong-thought-and-adhere-to-the-principle-of-seeking-truth-from-facts/ </t>
  </si>
  <si>
    <t>Marx and Lenin</t>
  </si>
  <si>
    <t>Marx and Lenin never mentioned the encirclement of the cities from the countryside — a strategic principle that had not been formulated anywhere in the world in their lifetime. Nonetheless, Comrade Mao Zedong pointed it out as the specific road for the revolution in China’s concrete conditions.</t>
  </si>
  <si>
    <t>Points to Mao adapting beyond Marx and Lenin to achieve success</t>
  </si>
  <si>
    <t>At a time when the country was split up into separatist warlord domains, he led the people in the fight to establish revolutionary bases in areas where the enemy’s control was weak, to encircle the cities from the countryside and ultimately to seize political power. Just as the Bolshevik Party led by Lenin made its revolution at a weak link in the chain of the imperialist world, we made our revolution in areas where the enemy was weak. In principle, the two courses were the same. But instead of trying to take the cities first, we began with the rural areas, then gradually encircled the cities. If we had not applied the fundamental principle of seeking truth from facts, how could we have raised and solved this problem of strategy? How could the Chinese revolution have been victorious?</t>
  </si>
  <si>
    <t>Compares Mao and Lenin both adapting to local conditions to achieve success in their revolutions</t>
  </si>
  <si>
    <t>After the founding of the People’s Republic of China, Comrade Mao Zedong continued to lead us forward by applying the principle of seeking truth from facts. Of course, at that time many questions could not be raised because the necessary conditions were absent. If we are to hold high the banner of Mao Zedong Thought, we must always proceed from current reality when handling questions of principle and policy. Today, as we work to achieve China’s four modernizations, many conditions are present which were absent in Comrade Mao’s time.</t>
  </si>
  <si>
    <t>Conditions changed from Mao's time at the founding of the PRC</t>
  </si>
  <si>
    <t>When we say that theory must be tested in practice, this is what we are talking about. That the issue is still being argued shows how rigid some people’s thinking has become. The basic problem is still the one I’ve mentioned — that these people’s thinking violates Comrade Mao Zedong’s principle of seeking truth from facts and the principles of dialectical and historical materialism. We have here, in fact, a reflection of idealism and metaphysics. The world is changing every day, new things are constantly emerging and new problems continually arising. We can’t afford to lock our doors, refuse to use our brains and remain forever backward.</t>
  </si>
  <si>
    <t>Dogma vs materialistic evolutino over time</t>
  </si>
  <si>
    <t>Productive forces</t>
  </si>
  <si>
    <t>Even within the third world, China still rates as relatively underdeveloped. We are a socialist country. The basic expression of the superiority of our socialist system is that it allows the productive forces of our society to grow at a rapid rate unknown in old China, and that it permits us gradually to satisfy our people’s constantly growing material and cultural needs. After all, from the historical materialist point of view correct political leadership should result in the growth of the productive forces and the improvement of the material and cultural life of the people. If the rate of growth of the productive forces in a socialist country lags behind that in capitalist countries over an extended historical period, how can we talk about the superiority of the socialist system? </t>
  </si>
  <si>
    <t>Socialist System</t>
  </si>
  <si>
    <t>Claims socialist system allows China to expand productive forces at a faster pace unavialalbe to old china, but only if it adapts to new circumstacnes</t>
  </si>
  <si>
    <t>Update Enterprises With Advanced Technology and Managerial Expertise</t>
  </si>
  <si>
    <t>China (Anshan)</t>
  </si>
  <si>
    <t>World Advancing</t>
  </si>
  <si>
    <t>The world is advancing. If we do not develop our technology, we cannot catch up with the developed countries, let alone surpass them, and we shall be trailing behind at a snail’s pace. We should take the world’s advanced scientific and technological achievements as starting points for our country’s development. Such a lofty aspiration should be ours.</t>
  </si>
  <si>
    <t>Notes world is advancing and need to keep up with it</t>
  </si>
  <si>
    <t xml:space="preserve">https://dengxiaopingworks.wordpress.com/2013/02/25/update-enterprises-with-advanced-technology-and-managerial-expertise/ </t>
  </si>
  <si>
    <t>Socialism</t>
  </si>
  <si>
    <t>Some of our comrades listen only to what higher authorities dictate and are afraid to use their own minds. We should, as Chairman Mao put it, “put down our mental burdens and use our own minds”. If an enterprise wishes to improve its technological and managerial levels, it has to be creative, enjoying decision-making power and flexibility.</t>
  </si>
  <si>
    <t>Mao on need to use minds in work</t>
  </si>
  <si>
    <t>China (Germany)</t>
  </si>
  <si>
    <t>Carry Out the Policy of Opening to the Outside World and Learn Advanced Science and Technology From Other Countries</t>
  </si>
  <si>
    <t>Chinese contributions</t>
  </si>
  <si>
    <t>China made contributions to the world down through the ages, but for a long time conditions have been at a standstill in China and development has been slow. Now it is time for us to learn from the advanced countries.</t>
  </si>
  <si>
    <t>Past contributions of China but now need to learn from others to catch up</t>
  </si>
  <si>
    <t xml:space="preserve">https://dengxiaopingworks.wordpress.com/2013/02/25/carry-out-the-policy-of-opening-to-the-outside-world-and-learn-advanced-science-and-technology-from-other-countries/ </t>
  </si>
  <si>
    <t>You ask us whether it runs counter to our past traditions to implement the policy of opening to the outside world. Our approach is to define new policies according to new circumstances, while retaining our best traditions. We must stick to that which has proven to be effective, and in particular, to our basic systems, that is, the socialist system and socialist public ownership, and we must never waver in doing so. We shall not allow a new bourgeoisie to come into being. We will introduce advanced technology for the purpose of expanding our productive forces and improving the people’s living standards. This will benefit our socialist country and our socialist system. It is even closer to following our socialist system to find ways to achieve greater, better, faster, and more economical results in development than not to do so.</t>
  </si>
  <si>
    <t>Earlier articulation of the Reform and opening up scheme</t>
  </si>
  <si>
    <t>The Working Class Should Make Outstanding Contributions to the Four Modernizations</t>
  </si>
  <si>
    <t>China (Trade Unions)</t>
  </si>
  <si>
    <t xml:space="preserve">https://dengxiaopingworks.wordpress.com/2013/02/25/the-working-class-should-make-outstanding-contributions-to-the-four-modernizations/ </t>
  </si>
  <si>
    <t>The Central Committee and the State Council have decided that a national conference of model workers will be held next year to greet the 30th anniversary of the People’s Republic of China and to commend the best workers in industry and transport, capital construction, agriculture and forestry, finance and trade, culture and education, and science and technology. I hope that working personnel throughout the country will achieve outstanding successes with which to welcome the first great gathering of heroes and heroines to be held in the course of the new Long March.</t>
  </si>
  <si>
    <t xml:space="preserve">Compares new work to the Long March </t>
  </si>
  <si>
    <t>World Revolution</t>
  </si>
  <si>
    <t>Comrades! While building our own country, our working class must always keep in mind the proletariat and the oppressed people and nations of the world. We must go on strengthening our unity with the workers and revolutionary people the world over and support their struggles against imperialism, colonialism and hegemonism as well as their struggles to win or safeguard national independence and to make social progress. We must make our contribution to the emancipation of the working class throughout the world and to the progress of all mankind. With due modesty about our own achievements, our working class must also learn from the experience of working-class struggles in other lands and study the science and technology of the advanced countries so as to speed up the four modernizations in China.</t>
  </si>
  <si>
    <t>Ties workers efforts to the wider world revolution</t>
  </si>
  <si>
    <t>Emancipate the Mind, Seek Truth From Facts and Unite As One In Looking to the Future</t>
  </si>
  <si>
    <t>Now we can be certain that under the correct leadership of the Central Committee, the Party, army and people will achieve victory after victory in our new Long March.</t>
  </si>
  <si>
    <t>New policy of modernization as Long March</t>
  </si>
  <si>
    <t xml:space="preserve">https://dengxiaopingworks.wordpress.com/2013/02/25/emancipate-the-mind-seek-truth-from-facts-and-unite-as-one-in-looking-to-the-future/ </t>
  </si>
  <si>
    <t>When everything has to be done by the book, when thinking turns rigid and blind faith is the fashion, it is impossible for a party or a nation to make progress. Its life will cease and that party or nation will perish. Comrade Mao Zedong said this time and again during the rectification movements. Only if we emancipate our minds, seek truth from facts, proceed from reality in everything and integrate theory with practice, can we carry out our socialist modernization programme smoothly, and only then can our Party further develop Marxism-Leninism and Mao Zedong Thought. In this sense, the debate about the criterion for testing truth is really a debate about ideological line, about politics, about the future and the destiny of our Party and nation.</t>
  </si>
  <si>
    <t>References Mao and rectification on need to maintain truth from facts</t>
  </si>
  <si>
    <t>Seeking truth from facts is the basis of the proletarian world outlook as well as the ideological basis of Marxism.</t>
  </si>
  <si>
    <t>Argues truth from facts basis in Marxism</t>
  </si>
  <si>
    <t>The Party leadership should be good at synthesizing the correct opinions and explaining why the others are incorrect. In dealing with ideological problems we must never use coercion but should genuinely carry out the policy of “letting a hundred flowers bloom, a hundred schools of thought contend”.</t>
  </si>
  <si>
    <t>We must firmly put a stop to bad practices such as attacking and trying to silence people who make critical comments — especially sharp ones — by ferreting out their political backgrounds, tracing political rumours to them and opening “special case” files on them. Comrade Mao Zedong used to say that such actions were really signs of weakness and lack of courage. No leading comrades at any level must ever place themselves in opposition to the masses. We must never abandon this principle. </t>
  </si>
  <si>
    <t>Uses Mao to attack those who go after those that criticize legitimately</t>
  </si>
  <si>
    <t>Revolutionary Spirit</t>
  </si>
  <si>
    <t>Stability and unity are of prime importance. To strengthen the unity of people of whatever nationality, we must first strengthen unity throughout the Party, and especially within the central leadership. Our Party’s unity is based on Marxism-Leninism and Mao Zedong Thought.</t>
  </si>
  <si>
    <t>Importance of Marxism and Maoism in forming stability and unity</t>
  </si>
  <si>
    <t>People both at home and abroad have been greatly concerned recently about how we would evaluate Comrade Mao Zedong and the “cultural revolution”. The great contributions of Comrade Mao in the course of long revolutionary struggles will never fade. If we look back at the years following the failure of the revolution in 1927, it appears very likely that without his outstanding leadership the Chinese revolution would still not have triumphed even today. In that case, the people of all our nationalities would still be suffering under the reactionary rule of imperialism, feudalism and bureaucrat-capitalism, and our Party would still be engaged in bitter struggle in the dark. Therefore, it is no exaggeration to say that were it not for Chairman Mao there would be no New China.</t>
  </si>
  <si>
    <t>Contributions of Mao in forming new China</t>
  </si>
  <si>
    <t>Mao Zedong Thought has nurtured our whole generation. All comrades present here may be said to have been nourished by Mao Zedong Thought. Without Mao Zedong Thought, the Communist Party of China would not exist today, and that is no exaggeration either. Mao Zedong Thought will forever remain the greatest intellectual treasure of our Party, our army and our people. We must understand the scientific tenets of Mao Zedong Thought correctly and as an integral whole and develop them under the new historical conditions. </t>
  </si>
  <si>
    <t>Importance of Mao Zedong Thought</t>
  </si>
  <si>
    <t>Of course Comrade Mao was not infallible or free from shortcomings. To demand that of any revolutionary leader would be inconsistent with Marxism. We must guide and educate the Party members, the army officers and men and the people of all of China’s nationalities and help them to see the great services of Comrade Mao Zedong scientifically and in historical perspective.</t>
  </si>
  <si>
    <t>Mao not infalliable and to insist so goes against Marxism</t>
  </si>
  <si>
    <t>Right now a big problem in enterprises and institutions across the country and in Party and government organs at various levels is that nobody takes responsibility. In theory, there is collective responsibility. In fact, this means that no one is responsible. When a task is assigned, nobody sees that it is properly fulfilled or cares whether the result is satisfactory. So there is an urgent need to establish a strict responsibility system. Lenin said, “To refer to collegiate methods as an excuse for irresponsibility is a most dangerous evil.” He called it “an evil which must be halted at all costs as quickly as possible and by whatever the means”.</t>
  </si>
  <si>
    <t>Uses Lenin on need for managers to take responsibility</t>
  </si>
  <si>
    <t>On the eve of nationwide victory in the Chinese revolution, Comrade Mao Zedong called on the whole Party to start learning afresh. We did that pretty well and consequently, after entering the cities, we were able to rehabilitate the economy very quickly and then to accomplish the socialist transformation. But we must admit that we have not learned well enough in the subsequent years. Expending our main efforts on political campaigns, we did not master the skills needed to build our country. Our socialist construction failed to progress satisfactorily and we experienced grave setbacks politically. Now that our task is to achieve modernization, our lack of the necessary knowledge is even more obvious. So the whole Party must start learning again.</t>
  </si>
  <si>
    <t>Uses Mao on need to learn to achieve success</t>
  </si>
  <si>
    <t>Put On the Agenda Settlement of the Taiwan Question For the Reunification of the Motherland</t>
  </si>
  <si>
    <t>The fundamental policies we followed in handling international affairs last year were formulated by Chairman Mao and Premier Zhou, but they died before they could implement those policies. We have fulfilled some of their desires. The signing of the Treaty of Peace and Friendship Between China and Japan and the normalization of relations between China and the United States are beneficial to peace and stability in the world and to the international fight against hegemony. </t>
  </si>
  <si>
    <t>Policies enacted desired by Mao and Zhou</t>
  </si>
  <si>
    <t xml:space="preserve">https://dengxiaopingworks.wordpress.com/2013/02/25/put-on-the-agenda-settlement-of-the-taiwan-question-for-the-reunification-of-the-motherland/ </t>
  </si>
  <si>
    <t>We Should Make Use of Foreign Funds and Let Former Capitalist Industrialists and Businessmen Play Their Role In Developing the Economy</t>
  </si>
  <si>
    <t>Uphold the Four Cardinal Principles</t>
  </si>
  <si>
    <t>Reform</t>
  </si>
  <si>
    <t>This is a great turning point in China’s history. Although we have been engaged in socialist construction for many years, we have good reason to consider this the beginning of a new phase of historical development. Events of the past three months have proved conclusively that the guiding principles laid down at the Third Plenary Session are correct and enjoy the firm support of the whole Party and people.</t>
  </si>
  <si>
    <t>Identifies new period in Chinese history</t>
  </si>
  <si>
    <t xml:space="preserve">https://dengxiaopingworks.wordpress.com/2013/02/25/uphold-the-four-cardinal-principles/ </t>
  </si>
  <si>
    <t>Great Wall</t>
  </si>
  <si>
    <t>The victory in our counter-attack waged in self-defence on Viet Nam has immensely heightened China’s prestige in the international struggle against hegemonism as well as the prestige of the army among our own people. This counter-attack has demonstrated that our army still deserves to be called the valiant and battle-tested People’s Liberation Army, and that it remains the Great Wall of defence of our socialist modernization.</t>
  </si>
  <si>
    <t>Describes PLA as the great wall of China</t>
  </si>
  <si>
    <t>In our democratic revolution, we had to act in accordance with China’s specific situation and follow the path discovered by Comrade Mao Zedong of encircling the cities from the rural areas. Now, in our national construction, we must likewise act in accordance with our own situation and find a Chinese path to modernization.</t>
  </si>
  <si>
    <t>Mao adapted to his circumstances so too must they do now</t>
  </si>
  <si>
    <t>First, we are starting from a weak base. The damage inflicted over a long period by the forces of imperialism, feudalism and bureaucrat-capitalism reduced China to a state of poverty and backwardness.</t>
  </si>
  <si>
    <t>Blames century of humiliation for current low state</t>
  </si>
  <si>
    <t>However, since the founding of the People’s Republic we have achieved signal successes in economic construction, established a fairly comprehensive industrial system and trained a body of technical personnel. From Liberation to last year, the average annual rate of growth in our industry and agriculture was fairly high by world standards. Nonetheless, because of our low starting point, China is still one of the world’s poor countries. Our scientific and technological forces are far from adequate. </t>
  </si>
  <si>
    <t>Progress since founding of PRC</t>
  </si>
  <si>
    <t>We have smashed the feudal fascism of the Gang of Four, redressed many injustices, solved many problems left over from the past, consolidated the dictatorship of the proletariat, and restored and extended socialist democracy. And particularly since the Third Plenary Session, we have created a lively political situation of the type Comrade Mao Zedong had long looked forward to in his lifetime.</t>
  </si>
  <si>
    <t>Labels the Gang of four as feudal fascist</t>
  </si>
  <si>
    <t>We have always tried to understand Marxism-Leninism and Mao Zedong Thought correctly and as an integral, scientific system, and have always proceeded from reality and sought truth from facts. In other words, we have restored the original features of Mao Zedong Thought and defended the eminence of Comrade Mao Zedong as a great figure in the history of the Chinese revolution and of world revolution.</t>
  </si>
  <si>
    <t>Role of Mao and best route of Marxism and Maoism</t>
  </si>
  <si>
    <t>First, we must keep to the socialist road. Some people are now openly saying that socialism in inferior to capitalism. We must demolish this contention. In the first place, socialism and socialism alone can save China — this is the unshakable historical conclusion that the Chinese people have drawn from their own experience in the 60 years since the May 4th Movement [1919]. Deviate from socialism and China will inevitably retrogress to semi-feudalism and semi-colonialism. The overwhelming majority of the Chinese people will never allow such a retrogression. </t>
  </si>
  <si>
    <t>Only Communism can save China and May 4th</t>
  </si>
  <si>
    <t>In the second place, although it is a fact that socialist China lags behind the developed capitalist countries in its economy, technology and culture, this is not due to the socialist system but basically to China’s historical development before Liberation; it is the result of imperialism and feudalism. The socialist revolution has greatly narrowed the gap in economic development between China and the advanced capitalist countries. Despite our errors, in the past three decades we have made progress on a scale which old China could not achieve in hundreds or even thousands of years. </t>
  </si>
  <si>
    <t>Retrograde state due to imperialism not defects in socialism despite setbacks</t>
  </si>
  <si>
    <t>Capitalist countries</t>
  </si>
  <si>
    <t>Capitalist countries with a long feudal history — such as Britain, France, Germany, Japan and Italy — all experienced major setbacks and reversals at different times (counter-revolutionary restorations occurred in Britain and France while Germany, Japan and Italy had periods of fascist rule). But relying on the socialist system and our own strength, we toppled Lin Biao and the Gang of Four without too much difficulty and quickly set our country back on the road to stability, unity and healthy development. </t>
  </si>
  <si>
    <t>Notes regression in capitalist countries with feudal baggage as worse then what China experienced recently</t>
  </si>
  <si>
    <t>socialism</t>
  </si>
  <si>
    <t>The socialist economy is based on public ownership, and socialist production is designed to meet the material and cultural needs of the people to the maximum extent possible — not to exploit them. These characteristics of the socialist system make it possible for the people of our country to share common political, economic and social ideals and moral standards. All this can never happen in a capitalist society. There is no way by which capitalism can ever eliminate the extraction of super-profits by its millionaires or ever get rid of exploitation, plundering and economic crises. It can never generate common ideals and moral standards or free itself from appalling crimes, moral degradation and despair.</t>
  </si>
  <si>
    <t>Posits reasons for superiority of socialist over capitalist systems</t>
  </si>
  <si>
    <t>Capitalist history</t>
  </si>
  <si>
    <t>On the other hand, capitalism already has a history of several hundred years, and we have to learn from the peoples of the capitalist countries. We must make use of the science and technology they have developed and of those elements in their accumulated knowledge and experience which can be adapted to our use. While we will import advanced technology and other things useful to us from the capitalist countries — selectively and according to plan — we will never learn from or import the capitalist system itself, nor anything repellent or decadent. If the developed capitalist countries were to rid themselves of the capitalist system, their economy and culture would certainly make greater progress. That is why the progressive political forces in the capitalist countries are trying to study and propagate socialism and are fighting to eliminate the injustices and irrational phenomena endemic in capitalist society and to carry out socialist revolution. We should introduce to our people, and particularly to our youth, whatever is progressive and useful in the capitalist countries, and we should criticize whatever is reactionary and decadent.</t>
  </si>
  <si>
    <t>Long history of capitalism and their use of adopting from socialist systems</t>
  </si>
  <si>
    <t>Second, we must uphold the dictatorship of the proletariat. We have conducted a lot of propaganda explaining that the dictatorship of the proletariat means socialist democracy for the people, democracy enjoyed by the workers, peasants, intellectuals and other working people, the broadest democracy that has ever existed in history.</t>
  </si>
  <si>
    <t>Claims democracy of proletarit most democractic institution in history</t>
  </si>
  <si>
    <t>Dictatorship</t>
  </si>
  <si>
    <t>Therefore, so long as class struggle exists and so long as imperialism and hegemonism exist, it is inconceivable that the dictatorial function of the state should wither away, that the standing army, public security organs, courts and prisons should wither away. Their existence is not in contradiction with the democratization of the socialist state, for their correct and effective work ensures, rather than hampers, such democratization. The fact of the matter is that socialism cannot be defended or built up without the dictatorship of the proletariat.</t>
  </si>
  <si>
    <t>Justifies need to maintain the state organs so long as retrograde functions exist</t>
  </si>
  <si>
    <t>Third, we must uphold the leadership of the Communist Party. Since the inception of the international communist movement, it has been demonstrated that its survival is impossible without the political parties of the proletariat. Moreover, since the October Revolution it has been clear that without the leadership of a Communist Party, the socialist revolution, the dictatorship of the proletariat and socialist construction would all be impossible. Lenin said: “The dictatorship of the proletariat is a persistent struggle — bloody and bloodless, violent and peaceful, military and economic, educational and administrative — against the forces and traditions of the old society…. Without an iron party tempered in the struggle, without a party enjoying the confidence of all that is honest in the given class, without a party capable of watching and influencing the mood of the masses, it is impossible to conduct such a struggle successfully.” This truth enunciated by Lenin remains valid today.</t>
  </si>
  <si>
    <t>Quotes from Lenin on need for communist party</t>
  </si>
  <si>
    <t>In our country, in the 60 years since the May 4th Movement, no political party other than the Communist Party of China has integrated itself with the masses of the working people in the way described by Lenin. Without the Chinese Communist Party there would be no socialist new China. </t>
  </si>
  <si>
    <t>Communist party in China since May 4th</t>
  </si>
  <si>
    <t>Hence we must on no account consider the mass movement at Tiananmen Square to have been a purely spontaneous one like the May 4th Movement, which had no connection with Party leadership. In reality, without the Chinese Communist Party, who would organize the socialist economy, politics, military affairs and culture of China, and who would organize the four modernizations? In the China of today we can never dispense with leadership by the Party and extol the spontaneity of the masses. </t>
  </si>
  <si>
    <t>Compares 1976 Tiananmen with May 4th Movement</t>
  </si>
  <si>
    <t> What we consistently take as our guide to action are the basic tenets of Marxism-Leninism and Mao Zedong Thought or, to put it another way, the scientific system formed by these tenets. When it comes to individual theses, neither Marx and Lenin nor Comrade Mao could be immune from misjudgements of one sort or another. But these do not belong to the scientific system formed by the basic tenets of Marxism-Leninism and Mao Zedong Thought.</t>
  </si>
  <si>
    <t>Way to interpret Marxism and Maosim</t>
  </si>
  <si>
    <t>Now I want to talk at some length about Mao Zedong Thought. China’s anti-imperialist and anti-feudal revolution went through innumerable cruel defeats. Was it not Mao Zedong Thought which enabled the Chinese people — about a quarter of the world’s population — to find the correct road for their revolution, achieve nationwide liberation in 1949, and basically accomplish socialist transformation by 1956? This succession of splendid victories changed not only China’s destiny but the world situation as well. From the international point of view, Mao Zedong Thought is inseparably linked with the struggle against hegemonism; and the practice of hegemonism under the banner of socialism is a most obvious betrayal of socialist principles on the part of a Marxist-Leninist party after it has come to power.</t>
  </si>
  <si>
    <t>Value of Mao Zedong Thought</t>
  </si>
  <si>
    <t>Comrade Mao, like any other man, had his defects and made errors. But how can these errors in his illustrious life be put on a par with his immortal contributions to the people? In analysing his defects and errors, we certainly should recognize his personal responsibility, but what is more important is to analyse their complicated historical background. That is the only just and scientific — that is, Marxist — way to assess history and historical figures. Anyone who departs from Marxism on so serious a question will be censured by the Party and the masses. Isn’t that natural?</t>
  </si>
  <si>
    <t>Criticize Mao in context</t>
  </si>
  <si>
    <t>Mao Zedong Thought has been the banner of the Chinese revolution. It is and always will be the banner of China’s socialist cause and of the anti-hegemonist cause. In our forward march we will always hold the banner of Mao Zedong Thought high.</t>
  </si>
  <si>
    <t>Mao Zedong thought animating revolution</t>
  </si>
  <si>
    <t>The cause and the thought of Comrade Mao Zedong are not his alone: they are likewise those of his comrades-in-arms, the Party and the people. His thought is the crystallization of the experience of the Chinese people’s revolutionary struggle over half a century. The case of Karl Marx was similar. In his estimation of Marx, Frederick Engels said that it was only thanks to Marx that the contemporary proletariat became conscious for the first time of its own position and demands and of the conditions necessary for its own liberation. Does this mean that history is made by any one individual? History is made by the people, but this does not preclude the people from respecting an outstanding individual. Of course, this respect must not turn into blind worship. No man should be looked upon as a demigod.</t>
  </si>
  <si>
    <t>Respect but not worship</t>
  </si>
  <si>
    <t>Conversely, departure from the four cardinal principles and talk about democracy in the abstract will inevitably lead to the unchecked spread of ultra-democracy and anarchism, to the complete disruption of political stability and unity, and to the total failure of our modernization programme. If this happens, the decade of struggle against Lin Biao and the Gang of Four will have been in vain, China will once again be plunged into chaos, division, retrogression and darkness, and the Chinese people will be deprived of all hope. This is a matter of deep concern not only for the Chinese people of whatever nationality but also for all people abroad who wish to see China strong, and even for those who merely wish to expand trade with China.</t>
  </si>
  <si>
    <t>Departure leads back to Century of Humiliation</t>
  </si>
  <si>
    <t>Comrade Mao Zedong said: “Once our Party’s style of work is put completely right, the people all over the country will learn from our example. Those outside the Party who have the same kind of bad style will, if they are good and honest people, learn from our example and correct their mistakes, and thus the whole nation will be influenced.” Only if we improve the Party’s style of work can the standards of social conduct be improved and the four cardinal principles be upheld.</t>
  </si>
  <si>
    <t>Quotes Mao on proper work style</t>
  </si>
  <si>
    <t>Scientific Socialism</t>
  </si>
  <si>
    <t>Scientific socialism develops in the course of actual struggle, and so do Marxism-Leninism and Mao Zedong Thought. We will not, of course, backtrack from scientific socialism to utopian socialism, nor will we allow Marxism to remain arrested at the level of the particular theses arrived at as long as a century ago. This is why we have often repeated that it is necessary to emancipate our minds, that is, to study new situations and solve new problems by applying the basic tenets of Marxism-Leninism and Mao Zedong Thought.</t>
  </si>
  <si>
    <t>Differentiate old utopian with modern socialism</t>
  </si>
  <si>
    <t> The task of the ideological and theoretical workers cannot be confined to discussion of the basic principles. We are confronted with many questions of economic theory, including both basic theory and theory applied to particular spheres such as industry, agriculture, commerce and management. Lenin called for more talk about economics and less about politics. In my opinion, his words are still applicable with regard to the proportion of effort that should be devoted to theoretical work in these two spheres.</t>
  </si>
  <si>
    <t>Lenin on need to focus on economics</t>
  </si>
  <si>
    <t>Also, our ideological and theoretical workers should always guard against self-satisfaction, narrow-minded conservatism and ignorant boasting, failings which Comrade Mao Zedong warned us against. Only by admitting our backwardness can we overcome it.</t>
  </si>
  <si>
    <t>Uses Mao to quote against conservatism in thought</t>
  </si>
  <si>
    <t>On the basic contradictions of socialist society and the principal contradiction in the current period. In regard to basic contradictions, I think it is still best to put the question the way Comrade Mao Zedong did in his “On the Correct Handling of Contradictions Among the People”. He wrote: “In socialist society the basic contradictions are still those between the relations of production and the productive forces and between the superstructure and the economic base.” He made a long statement in this connection which I shall not repeat here. Of course, pointing out the basic contradictions does not automatically solve the problem, and deep-going, concrete study is still required. But judging from practice over the past 20 years or so, Comrade Mao’s formulation is more accurate than others. </t>
  </si>
  <si>
    <t>Quotes from Mao on contradictions</t>
  </si>
  <si>
    <t> On class struggle in socialist society. I touched on this question earlier when discussing the dictatorship of the proletariat. Class struggle exists objectively in socialist society. It should be neither underestimated nor exaggerated. Otherwise, as practice has shown, we shall make serious mistakes. The problem of whether or not class struggle of one kind or another always exists throughout the entire historical period of socialism involves many complicated and difficult questions both of theory and practice, and they cannot be answered merely by quoting from books by our predecessors. We should continue to study these questions. But, to put it briefly, the class struggle in socialist society at present is, and will continue to be, clearly different from that in historical class societies.</t>
  </si>
  <si>
    <t>Class Struggle still around and will remain so</t>
  </si>
  <si>
    <t>However, in the study and discussion of ideological and theoretical questions, we must always resolutely follow the policy of “letting a hundred flowers bloom, a hundred schools of thought contend”, the principle of the “three don’ts” (don’t pick on others for their faults, don’t put labels on people, and don’t use a big stick), and the principle of emancipating our minds, abandoning blind faith and proceeding from reality in everything. All this was decided upon by the Third Plenary Session, and we reaffirm them here. We cannot allow the slightest deviation from these principles.</t>
  </si>
  <si>
    <t>Hundred Schools limited by three don'ts</t>
  </si>
  <si>
    <t>New Period</t>
  </si>
  <si>
    <t>Comrades! The current period represents a momentous turning point in the history of our Party and state. The Party has led the Chinese people in surmounting the many difficulties created by the Gang of Four and in transforming a country that had been reduced to chaos into one of order and rapid progress.</t>
  </si>
  <si>
    <t>New period ushered in for China and Party</t>
  </si>
  <si>
    <t>The United Front and the Tasks of the Chinese People’s Political Consultative Conference In the New Period</t>
  </si>
  <si>
    <t>This year marks the 30th anniversary of the founding both of the great People’s Republic of China and of the Chinese People’s Political Consultative Conference. China has now entered a new historical period in which the central task is to achieve the four modernizations. Our revolutionary united front has likewise entered a new historical period in its development.</t>
  </si>
  <si>
    <t>New Historical period after 30 years</t>
  </si>
  <si>
    <t xml:space="preserve">https://dengxiaopingworks.wordpress.com/2013/02/25/the-united-front-and-the-tasks-of-the-chinese-peoples-political-consultative-conference-in-the-new-period/ </t>
  </si>
  <si>
    <t>Workers</t>
  </si>
  <si>
    <t>During these three decades, the class situation in Chinese society has changed fundamentally. The position of our working class has been enormously strengthened, and our peasants have been members of collectives for more than 20 years. The worker-peasant alliance will be further consolidated and developed on the new basis of socialist modernization. Chinese intellectuals, including the overwhelming majority of the old intellectuals from pre-Liberation society, have become part of the working class and now serve the cause of socialism consciously and actively.</t>
  </si>
  <si>
    <t>Progress of workers in past 30 years</t>
  </si>
  <si>
    <t>Our successful completion of the socialist transformation of capitalist industry and commerce is one of the most brilliant victories in the history of socialism in China and indeed in the world. It was won because the Chinese Communist Party led our country’s working class in implementing the Marxist policies formulated by Comrade Mao Zedong in the light of China’s specific conditions, and because most members of the capitalist class, especially the progressives among them, played a positive, co-operative role in accepting this transformation. Today, as working people, they are contributing their share to our socialist modernization.</t>
  </si>
  <si>
    <t>Victory in world socialism</t>
  </si>
  <si>
    <t>China’s democratic parties have a glorious history in the democratic revolution and they also performed notable services during the socialist transformation. This the Chinese people will never forget. Now all these parties have become political alliances of those socialist working people and those patriots supporting socialism with whom these parties are respectively linked. All are political forces that serve socialism under the leadership of the Chinese Communist Party</t>
  </si>
  <si>
    <t>Help of other parties in revolution</t>
  </si>
  <si>
    <t>Neither Democracy Nor the Legal System Should Be Weakened</t>
  </si>
  <si>
    <t>China (Japan)</t>
  </si>
  <si>
    <t>The Organizational Line Guarantees the Implementation of the Ideological and Political Lines</t>
  </si>
  <si>
    <t>The Quotations from Chairman Mao Zedong which he launched vulgarized and fragmented Mao Zedong Thought instead of helping people to study and apply it correctly and as an integral whole in considering problems, raising them for discussion and solving them. I disapprove of the “two whatevers” because they don’t represent Marxism-Leninism or Mao Zedong Thought. That is why I proposed that Mao Zedong Thought should be studied correctly and as an integral whole and later elaborated on how this should be done.</t>
  </si>
  <si>
    <t>Best way to study Maoism</t>
  </si>
  <si>
    <t xml:space="preserve">https://dengxiaopingworks.wordpress.com/2013/02/25/the-organizational-line-guarantees-the-implementation-of-the-ideological-and-political-lines/ </t>
  </si>
  <si>
    <t>Civil War</t>
  </si>
  <si>
    <t>If we boldly promote these younger people and give them a free hand at their new posts, within one or two years they’ll be able to handle things. I have often reminded people that during our advance into southwestern China in the War of Liberation [1946-49], when there weren’t enough local cadres some of our platoon leaders, company political instructors and battalion and regimental cadres had to serve as secretaries of county Party committees. Tempered through several years of work, those platoon and company cadres (all of whom were good to begin with, of course) became as competent as those of battalion and regimental rank, and they made very good county secretaries.</t>
  </si>
  <si>
    <t>Refers to Deng's expeirence in the Civil war on promoting younger cadres when needed</t>
  </si>
  <si>
    <t>Some Comments On Economic Work</t>
  </si>
  <si>
    <t>After World War II, some countries devastated by war, including a few European countries and Japan, developed by using loans, but mainly by importing technology and patents. If we can make good use of this opportunity, we may attract even more foreign capital.</t>
  </si>
  <si>
    <t>Refers to reconstruction after WWII in Europe</t>
  </si>
  <si>
    <t xml:space="preserve">https://dengxiaopingworks.wordpress.com/2013/02/25/some-comments-on-economic-work/ </t>
  </si>
  <si>
    <t>Foreign Capital</t>
  </si>
  <si>
    <t>I am proposing that we thoroughly research how to use foreign capital. I agree with the analysis made by Comrade Chen Yun that foreign capital falls under two categories: invested foreign currency and loans for equipment. No matter what category foreign capital belongs to, we should utilize it, because the chance to do so does not arise often and it is a great pity if we do not make use of this opportunity.</t>
  </si>
  <si>
    <t>Opportunity to use foreign capital</t>
  </si>
  <si>
    <t>All Democratic Parties and Federations of Industry and Commerce Are Political Forces Serving Socialism</t>
  </si>
  <si>
    <t>During this new historical period, China’s patriotic revolutionary united front also enters a new stage of historical development. The united front is still a magic weapon.</t>
  </si>
  <si>
    <t>New historic period and role of the United Front in it</t>
  </si>
  <si>
    <t xml:space="preserve">https://dengxiaopingworks.wordpress.com/2013/02/25/all-democratic-parties-and-federations-of-industry-and-commerce-are-political-forces-serving-socialism/ </t>
  </si>
  <si>
    <t>Since the founding of the People’s Republic, all the democratic parties as well as the federations of industry and commerce have made valuable contributions in urging and helping their members and people with whom they have affiliation to accept socialist transformation and to participate in socialist construction and in the fight against enemies at home and abroad. </t>
  </si>
  <si>
    <t>Contributions of United Front</t>
  </si>
  <si>
    <t>Multi-party cooperation under the leadership of the Chinese Communist Party ensues from specific historical conditions and the realities in our country, and is also a characteristic of and an advantage to our political system.</t>
  </si>
  <si>
    <t>Emergence of United front from special circumstances</t>
  </si>
  <si>
    <t>Accomplishing the return of Taiwan to the motherland for national reunification is a common aspiration of the Chinese people, including our compatriots in Taiwan, and is a glorious and sacred task facing our patriotic revolutionary united front. The major policies which the Chinese government has announced concerning the return of Taiwan to the motherland give full consideration to the circumstances, interests and future of the Taiwan people and authorities, and are therefore completely fair and reasonable. All Chinese patriots belong to one big family. Those who promote the reunification of the motherland render valuable service to the nation and to the Chinese people.</t>
  </si>
  <si>
    <t>Reunification goal of all Chinese</t>
  </si>
  <si>
    <t>We cooperated with the Kuomintang two times in history. The great cause of the reunification of the motherland is an important issue that conforms to the historical trend of the times and satisfies the needs of the Chinese people. We hope to work together with the Taiwan authorities in this respect. Since the compatriots in Taiwan have been patriotic for a long time, they will certainly make valuable contributions to the cause of the reunification of the motherland.</t>
  </si>
  <si>
    <t>KMT</t>
  </si>
  <si>
    <t>Past cooperation with KMT and desire for national reunification in Taiwan</t>
  </si>
  <si>
    <t>Speech Greeting the Fourth Congress of Chinese Writers and Artists</t>
  </si>
  <si>
    <t>Taking part in this congress are veteran writers and artists who participated in the new cultural movement at the time of the May 4th Movement [1919], others who contributed to the cause of the people’s liberation during later revolutionary periods, others who grew up after the founding of the People’s Republic [1949], and still others who emerged in the struggle against Lin Biao and the Gang of Four. Also present are writers and artists from among our compatriots in Taiwan, Xianggang (Hongkong) and Aomen (Macao). This congress reflects the unprecedented unity of writers and artists throughout the country.</t>
  </si>
  <si>
    <t>Recognized writers from different periods including May 4th Movement</t>
  </si>
  <si>
    <t xml:space="preserve">https://dengxiaopingworks.wordpress.com/2013/02/25/speech-greeting-the-fourth-congress-of-chinese-writers-and-artists/ </t>
  </si>
  <si>
    <t>In the 17 years before the Cultural Revolution, our line in literature and art was in the main correct and there were remarkable achievements. The allegation that our literature and art were then under the “dictatorship by the proponents of a sinister line” was nothing but slander on the part of Lin Biao and the Gang of Four. </t>
  </si>
  <si>
    <t>Claims period of artistic expression before Cultural revolution was correct</t>
  </si>
  <si>
    <t>Our country has entered a new period, a period of socialist modernization. Alongside the expansion of our productive forces, we should also reform and improve our socialist economic and political structures, build a highly-developed socialist democracy and perfect the socialist legal system. While working for a socialist civilization which is materially advanced, we should build one which is culturally and ideologically advanced by raising the scientific and cultural level of the whole nation and promoting a rich and diversified cultural life inspired by high ideals.</t>
  </si>
  <si>
    <t>New Period of reform</t>
  </si>
  <si>
    <t>Artists</t>
  </si>
  <si>
    <t>They should revive and carry forward the revolutionary traditions of our Party and people, cultivate fine morals and customs, and contribute to the building of a socialist civilization with a high cultural and ideological level.</t>
  </si>
  <si>
    <t>Role of artists carrying forward revolutionary ideals</t>
  </si>
  <si>
    <t>Our literature and art belong to the people. Our people are hardworking, brave, indomitable and resourceful, and full of ideals. They love the motherland and socialism. They have the interests of the whole nation at heart and their sense of discipline is strong. For thousands of years, and especially in the half century since the May 4th Movement, they have struggled arduously and confidently, overcoming all obstacles in their way and writing many brilliant chapters in our annals. No enemy, however strong, has subdued them and no difficulties, however great, have stopped their advance. Our literary and artistic creations must give expression to our people’s outstanding qualities and celebrate their triumphs in revolution, in construction and in struggles against all kinds of enemies and hardships.</t>
  </si>
  <si>
    <t>Chinese nation and characteristics of the people</t>
  </si>
  <si>
    <t>Chinese character</t>
  </si>
  <si>
    <t>China has a long history, a vast territory, and a huge population. Our people are of many nationalities and of different professions, ages, experience and educational levels, and they have varied customs and cultural traditions and varied preferences in literature and art. All creative works — whether epic or cameo, serious or humorous, lyrical or philosophical — should have their place in our garden of literature and art, so long as they help to educate and enlighten the people while providing them with entertainment and aesthetic pleasure. The deeds of heroes, the labour, struggles, joys and sorrows, partings and reunions of ordinary people, and the life of our contemporaries and of our predecessors — all these should be depicted in our works of literature and art. We should draw on and learn from all that is progressive and advanced in the literature, art and performing arts of old China, and of other countries as well.</t>
  </si>
  <si>
    <t>Long history of chiense national culture and place for it in expression</t>
  </si>
  <si>
    <t xml:space="preserve">We must adhere to the principle put forward by Comrade Mao Zedong — that literature and art should serve the broadest masses and, first of all, the workers, peasants and soldiers. We must always uphold the principles of “letting a hundred flowers bloom”, “weeding through the old to bring forth the new” and “making the past serve the present and foreign things serve China”. We should encourage the unhampered development of different forms and styles in literature and art, as well as the free discussion of theories of literature and art among exponents of different views and schools of thought. Lenin once said that in literature “greater scope must undoubtedly be allowed for personal initiative, individual inclination, thought and fantasy, form and content”. With the four modernizations as our common objective, the road before literature and art should become broader and broader. </t>
  </si>
  <si>
    <t>Role of Mao included Hundred Schools among other quotes and also uses Lenin for same purpose</t>
  </si>
  <si>
    <t>Art and literature</t>
  </si>
  <si>
    <t>It is essential to adhere to the ideological line of dialectical materialism, and to analyse both positive and negative experience in the development of our literature and art over the past 30 years. We must get rid of all stereotypes and conventions and study new situations and solve new problems in conformity with the characteristics of the new historical period China is in.</t>
  </si>
  <si>
    <t>Need to review past 30 years of art through dialectical materialism</t>
  </si>
  <si>
    <t>At the time of the founding of our People’s Republic, Comrade Mao Zedong pointed out that “an upsurge in economic construction is bound to be followed by an upsurge of construction in the cultural sphere”. </t>
  </si>
  <si>
    <t>Quotes from Mao on cultural expressoin</t>
  </si>
  <si>
    <t>We can now say with full assurance that this upsurge will not take long to appear and that the conditions are daily ripening that will enable us genuinely to put into practice the Marxist policy of “letting a hundred flowers bloom, a hundred schools of thought contend”. Thanks to the hard work of the masses of writers and artists, a new period of flourishing literature and art will unfold before us.</t>
  </si>
  <si>
    <t>Hundred Schools but described as Marxist</t>
  </si>
  <si>
    <t>Senior Cadres Should Take the Lead In Maintaining and Enriching the Party’s Fine Traditions</t>
  </si>
  <si>
    <t>We must revive and develop further the Party’s fine traditions of hard work, simple living and close ties with the masses. All of us grew up the hard way and went through many bitter times in the Agrarian Revolutionary War [1927-37], the War of Resistance Against Japan [1937-45] and the War of Liberation [1946-49]. Life was very tough, too, during the War to Resist U.S. Aggression and Aid Korea [1950-53]. How is it that we were able to overcome all those difficulties and hardships? Basically it’s because our cadres and Party members shared the hardships with the masses</t>
  </si>
  <si>
    <t>Past Hardships</t>
  </si>
  <si>
    <t>References different difficulties and credits staying with masses for reason that they overcame</t>
  </si>
  <si>
    <t xml:space="preserve">https://dengxiaopingworks.wordpress.com/2013/02/25/senior-cadres-should-take-the-lead-in-maintaining-and-enriching-the-partys-fine-traditions/ </t>
  </si>
  <si>
    <t>Youth in Leadership</t>
  </si>
  <si>
    <t>The real mainstays of our cause today are around 40 years old, and only very few of them are around 30. We should not hesitate to promote people of these age groups. When you comrades assumed important responsibilities as regimental, divisional or army-level commanders, you were very young, just in your twenties. Can it be that young people today aren’t as smart as they were then? Not at all! But they are overshadowed by us its the old custom of promoting by seniority that has prevented the young people from coming up. Many comrades who may not appear to be fully qualified for leading posts before they assume them will in fact quickly prove to be so if they are promoted and given some help.</t>
  </si>
  <si>
    <t>Reminds leaders of youth in revolutionary period for major positions</t>
  </si>
  <si>
    <t>Our Party used to have excellent relations with the people. Keeping close ties with the masses is a fine tradition of our Party, but Lin Biao and the Gang of Four nearly destroyed it. </t>
  </si>
  <si>
    <t>Tradition of relations between people and party hurt by Lin Biao</t>
  </si>
  <si>
    <t>We should not be overlords and should guard against the arbitrary and bureaucratic ways of high officials in the yamen [government offices in feudal China]. These are some of the fundamental views of Comrade Mao Zedong, and we should still act in accordance with them.</t>
  </si>
  <si>
    <t>References Mao on not being arbitrary and refers it to old Yamen system</t>
  </si>
  <si>
    <t>We Can Develop A Market Economy Under Socialism</t>
  </si>
  <si>
    <t>The aim of our revolution is to liberate and expand the productive forces. Without expanding the productive forces, making our country prosperous and powerful, and improving the living standards of the people, our revolution is just empty talk. We oppose the old society and the old system because they oppressed the people and fettered the productive forces. We are clear about this problem now. The Gang of Four said it was better to be poor under socialism than to be rich under capitalism. This is absurd.</t>
  </si>
  <si>
    <t>Claims revolution's purpose is to improve productive forces</t>
  </si>
  <si>
    <t xml:space="preserve">https://dengxiaopingworks.wordpress.com/2013/02/25/we-can-develop-a-market-economy-under-socialism/ </t>
  </si>
  <si>
    <t>Second, over the past 30 years, regardless of the follies that we have committed, we have laid a preliminary material foundation for industry, agriculture, science and technology, thus creating a basis for achieving the four modernizations. We now have over 2 million machine tools, and produce more than 100 million tons of oil, over 600 million tons of coal, and more than 30 million tons of steel annually. In short, we have laid the material foundation for realizing the four modernizations.</t>
  </si>
  <si>
    <t>Progress of reform</t>
  </si>
  <si>
    <t>But now we are encouraging people to emancipate their minds and reiterating the policy of “letting a hundred flowers blossom and a hundred schools of thought contend”, as was proposed by Chairman Mao Zedong, so as to create the necessary conditions for arousing the Chinese people’s initiative and bringing their intelligence and wisdom into full play.</t>
  </si>
  <si>
    <t>Hundred Schools but cited under Mao</t>
  </si>
  <si>
    <t>China (US)</t>
  </si>
  <si>
    <t>China’s Goal Is To Achieve Comparative Prosperity By the End of the Century</t>
  </si>
  <si>
    <t>The Present Situation and the Tasks Before Us</t>
  </si>
  <si>
    <t>Criminal Code</t>
  </si>
  <si>
    <t> For the 29 years since the founding of New China we have had no criminal law. Though we tried repeatedly to draw up such a code and it went through more than 30 drafts, nothing ever came of the project.</t>
  </si>
  <si>
    <t>No Criminal code since founding of China</t>
  </si>
  <si>
    <t xml:space="preserve">https://dengxiaopingworks.wordpress.com/2013/02/25/the-present-situation-and-the-tasks-before-us/ </t>
  </si>
  <si>
    <t>Party Lessons Learned</t>
  </si>
  <si>
    <t>Fifth, we have by and large summed up the experience and lessons of the past 30 years, including the lessons of the Cultural Revolution, and have cleared the name and restored the traditions of the Party’s Eighth National Congress.</t>
  </si>
  <si>
    <t>Lessons learned especially during cultural revolution</t>
  </si>
  <si>
    <t>Through the discussions of the thesis that practice is the sole criterion for testing truth, we have established the Party’s ideological line, or rather we have restored the ideological line of Marxism-Leninism and Mao Zedong Thought. As a result, we are properly implementing the policy of correctly differentiating and handling the two different types of contradictions [those among the people and those between the people and the enemy], the policy of “letting a hundred flowers bloom, a hundred schools of thought contend”, and the principle of the “three don’ts” — all advocated by Comrade Mao Zedong over the years. </t>
  </si>
  <si>
    <t>Maoism and Marxism</t>
  </si>
  <si>
    <t>Having experienced many twists and turns in our work during the past 30 years, we have never really been able to shift its focus to socialist construction. Consequently, the superiority of socialism has not been displayed fully, the productive forces have not developed in a rapid, steady, balanced way, and the people’s standard of living has not improved much. The decade of the “cultural revolution” brought catastrophe upon us and caused profound suffering. </t>
  </si>
  <si>
    <t>Progress since PRC founding delayed</t>
  </si>
  <si>
    <t>At present some people, especially young people, are sceptical about the socialist system, alleging that socialism is not as good as capitalism. Such ideas must be firmly corrected. The socialist system is one thing, and the specific way of building socialism another. Counting from the October Revolution of 1917, the Soviet Union has been engaged in building socialism for 63 years, but it is still in no position to boast about how to do it. It is true that we don’t have enough experience either, and perhaps it is only now that we have begun in earnest to search for a better road. Nevertheless, the superiority of the socialist system has already been proved, even though it still needs to be displayed in more, better and more convincing ways. In the future, we must — and certainly will — have abundant facts with which to demonstrate that the socialist system is superior to the capitalist system.</t>
  </si>
  <si>
    <t>Short history of socialism and some doubts but still superior</t>
  </si>
  <si>
    <t>Under China’s present circumstances it is clear that without stability and unity we have nothing. In their absence, democracy and the policy of “letting a hundred flowers bloom, a hundred schools of thought contend” — among other things — are out of the question. Since our people have just been through a decade of suffering, they cannot afford further chaos and will not permit it to recur.</t>
  </si>
  <si>
    <t>Hundred schools but must avoid chaos and disunity especially after cultural revolution</t>
  </si>
  <si>
    <t>Learn from the PLA</t>
  </si>
  <si>
    <t>For a long time we copied the experience of the army in the war years. In fact, if we really made a careful study of the army’s experience during those years, we might find that it too shows the primary importance of being both “red” and “expert”. A good many comrades who are present here joined the revolution during the war years. Is there any one of you who was not specialized to one degree or another in military affairs? Unless you were, you couldn’t have done anything useful. Of course, in fighting a war we need a variety of skills, including those related to logistics. Logistics is an essential part of warfare. At that time the two qualities “red” and “expert” were inseparable, and it was not too hard to be both. Now things are different.</t>
  </si>
  <si>
    <t>used learn from the PLA to argue for need to be expert in military and technical tasks</t>
  </si>
  <si>
    <t>Ours is a party rooted in Marxism-Leninism and Mao Zedong Thought; it is the core force which leads in the struggle for the cause of socialism and in the exercise of the dictatorship of the proletariat; it is the advanced contingent of the proletariat, possessing socialist and communist consciousness and revolutionary discipline. Our Party’s ties with the masses and its leadership in the struggle for the cause of socialism in China have been established over a period of 60 years. The Party cannot do without the people and the people cannot do without the Party — and no force on earth can alter this fact.</t>
  </si>
  <si>
    <t>Party rooted in Marxism and Maoism</t>
  </si>
  <si>
    <t>Let us glance back at the road we have travelled. Without the Communist Party of China, would the Chinese revolution have been victorious? Never. One should not belittle our Party. I read an article recently which said that at its Fourth National Congress our Party had only between 900 and 1,000 members. Yet it succeeded in bringing about co-operation between the Kuomintang and the Communist Party and in pushing forward the Northern Expedition [1924-27].</t>
  </si>
  <si>
    <t>Party history and successes despite low starting numbers</t>
  </si>
  <si>
    <t>Later when the revolution suffered defeats, only a party such as ours was able to survive 10 years of bloody terror, the “encirclement and suppression” campaigns by armies a million strong, and the 25,000-li Long March. Thanks to the Party’s leadership and their own bitter struggles, the Chinese people finally succeeded in founding the People’s Republic of China. </t>
  </si>
  <si>
    <t>Successes in revolutionary war despite setbacks and difficulties</t>
  </si>
  <si>
    <t>Why was our Party so powerful in the past? In the war years we often said that if Party members made up 30 per cent of an army company, that company must be very good and have a strong fighting capacity. Why? Because Party members were invariably the first to charge and the last to withdraw on the battlefield, the first to bear hardships and the last to enjoy comforts in daily life. Therefore, they became models for the masses and the core of their units. </t>
  </si>
  <si>
    <t xml:space="preserve">Uses PLA war experience to show that newer caders can be showed the way by others </t>
  </si>
  <si>
    <t>As we all know, shortly after we took over the cities, Chairman Mao said that we would soon put aside some of the things we knew well and be confronted with things with which we were unfamiliar. This problem has now become all the more pressing and serious because we have failed to really come to grips with it for so long</t>
  </si>
  <si>
    <t>References need to learn new skills from Mao after victory in Civil war</t>
  </si>
  <si>
    <t>Adhere to the Party Line and Improve Methods of Work</t>
  </si>
  <si>
    <t>Marx and Engels propounded the ideological line of dialectical and historical materialism, a line which Comrade Mao Zedong summarized in the four Chinese characters “Seek truth from facts”.</t>
  </si>
  <si>
    <t>Marx and Engels establishing dialectics</t>
  </si>
  <si>
    <t xml:space="preserve">https://dengxiaopingworks.wordpress.com/2013/02/25/adhere-to-the-party-line-and-improve-methods-of-work/ </t>
  </si>
  <si>
    <t xml:space="preserve">Need to maintain Maoism and Marxism to stay grounded </t>
  </si>
  <si>
    <t>We must never sully the glorious image of Comrade Mao Zedong in the entire history of the Chinese revolution, and never waver on the principle of holding high the banner of Mao Zedong Thought. We should understand this and bear it in mind. For it serves the interests not only of the Chinese Communist Party and the Chinese nation but also of the international communist movement.</t>
  </si>
  <si>
    <t>Keep Mao's name from being sullied</t>
  </si>
  <si>
    <t>Streamline the Army and Raise Its Combat Effectiveness</t>
  </si>
  <si>
    <t xml:space="preserve">Remarks On Successive Drafts of the “Resolution On Certain Questions In the History of Our Party Since the Founding of the People’s Republic of China” </t>
  </si>
  <si>
    <t>First, affirmation of the historical role of Comrade Mao Zedong and explanation of the necessity to uphold and develop Mao Zedong Thought. This is the most essential point. We must hold high the banner of Mao Zedong Thought not only today but in the future.</t>
  </si>
  <si>
    <t>Need to affirm Mao and Maoism</t>
  </si>
  <si>
    <t xml:space="preserve">https://dengxiaopingworks.wordpress.com/2013/02/25/remarks-on-successive-drafts-of-the-resolution-on-certain-questions-in-the-history-of-our-party-since-the-founding-of-the-peoples-republic-of-china/ </t>
  </si>
  <si>
    <t>The history of Mao Zedong Thought — its origins and development — should be written into the document. It can be said that Mao Zedong Thought assumed relatively complete form during the Yan’an period. The theories on the new-democratic revolution, including those on Party building and the principles on the handling of inner-Party relations, all essentially took shape around the time of the rectification movement [of the early forties] in Yan’an. The resolution on certain questions in the history of our Party adopted [in April 1945] by the [enlarged] Seventh Plenary Session of the Sixth Central Committee in the main criticized the three “Left” lines in contrast to the correct line represented by Comrade Mao Zedong. But it did not systematically expound the entire content of Mao Zedong Thought. This time, as we intend to give a correct evaluation of Mao Zedong Thought and scientifically establish its guiding role, we have to expound its main contents in general terms, especially those elements which we shall continue to implement in the future.</t>
  </si>
  <si>
    <t>Maoism centered in Yan'an</t>
  </si>
  <si>
    <t>Gao Gang</t>
  </si>
  <si>
    <t>It was correct to expose Gao Gang and Rao Shushi. Whether this struggle can be regarded as one between two lines is something that can be looked into further. I am quite clear on the whole story. After Comrade Mao Zedong proposed at the end of 1953 that the work of the Central Committee be divided into a “front line” and a “second line”, Gao Gang became very active. He first gained the support of Lin Biao, which was what emboldened him to go ahead full steam. At the time, he was in charge in northeast China, while Lin Biao was in charge in central-south China and Rao Shushi in east China. So far as southwest China was concerned, he tried to win me over and had serious talks with me in which he said that Comrade Liu Shaoqi was immature. He was trying to persuade me to join in his effort to topple Comrade Liu Shaoqi. I made my attitude clear, saying that Comrade Liu’s position in the Party was the outcome of historical development, that he was a good comrade on the whole, and that it was inappropriate to try to oust him from such a position. Gao Gang also approached Comrade Chen Yun and told him that a few more vice-chairmanships should be instituted, with himself and Chen each holding one of them. At this point, Comrade Chen Yun and I realized the gravity of the matter and immediately brought it to Comrade Mao Zedong’s attention. It was highly irregular for Gao Gang to engage in behind-the-scene deals and conspiracies in his attempt to bring Comrade Liu Shaoqi down. Therefore, we should reaffirm that it was correct to struggle against Gao Gang. The Gao-Rao case was handled rather leniently. Hardly anyone was hurt. In fact, care was taken to protect a number of cadres. All in all, we had no choice but to expose Gao Gang and Rao Shushi and deal with their case as we did. Our handling of it was correct from the present perspective as well. But so far as Gao Gang’s real line is concerned, actually, I can’t see that he had one, so it’s hard to say whether we should call it a struggle between two lines. Please discuss this further.</t>
  </si>
  <si>
    <t>Recollection of Gao Gang struggle</t>
  </si>
  <si>
    <t>Generally speaking, Comrade Mao Zedong’s leadership was correct before 1957, but he made more and more mistakes after the anti-Rightist struggle of that year. “On the Ten Major Relationships” is a fine speech. So is “On the Correct Handling of Contradictions Among the People”. In his article “The Situation in the Summer of 1957”, Comrade Mao said that we must build a modern industrial and agricultural base in China and that only with its achievement could our socialist economic and political system be said to have obtained a fairly adequate material base. </t>
  </si>
  <si>
    <t>Mao generally good before 1957 with more mistakes after</t>
  </si>
  <si>
    <t>I have gone over the draft of the resolution. It is no good and needs rewriting. We stressed at the very beginning that the historical role of Comrade Mao Zedong must be affirmed and that Mao Zedong Thought must be adhered to and developed. The draft doesn’t reflect this intention adequately. The passages dealing with the events before 1957 are all right as to the facts, but the way they are presented — the sequence and especially the tone of presentation — should be reconsidered and altered. We have to give a clear account of Comrade Mao Zedong’s contributions to China’s socialist revolution and construction. Mao Zedong Thought is still in the process of development. We should restore and adhere to Mao Zedong Thought and go on developing it further. Comrade Mao laid a foundation for us in all these respects, and the resolution should fully reflect his ideas.</t>
  </si>
  <si>
    <t>Need to readdress presentation of Mao</t>
  </si>
  <si>
    <t>The tone of the draft as a whole is too depressing — it doesn’t read like a resolution. It seems it will have to be revised, which will take a lot of work. The emphasis should be on what Mao Zedong Thought actually is and what Comrade Mao Zedong’s correct ideas were. Criticism of mistakes is necessary but it must be appropriate. Criticizing Comrade Mao’s personal mistakes alone will not solve problems. What is most important is the question of systems and institutions. Comrade Mao made many correct statements, but the faulty systems and institutions of the past pushed him in the opposite direction. The mistakes Comrade Mao made in both theory and practice in his later years should be mentioned, but they should be dealt with properly and only in general outline.</t>
  </si>
  <si>
    <t>Avoid personal criticism of Mao and focus on systems</t>
  </si>
  <si>
    <t>If we don’t mention Mao Zedong Thought and don’t make an appropriate evaluation of Comrade Mao’s merits and demerits, the old workers will not feel satisfied, nor will the poor and lower-middle peasants of the period of land reform, nor the many cadres who have close ties with them. On no account can we discard the banner of Mao Zedong Thought. To do so would, in fact, be to negate the glorious history of our Party. On the whole, the Party’s history is glorious. </t>
  </si>
  <si>
    <t>Need to keep Mao positive for old comrades</t>
  </si>
  <si>
    <t>It is since the birth of the People’s Republic that China’s status in the world has been so greatly enhanced. It is since the founding of the People’s Republic that our great country, with nearly a quarter of the world’s population, has stood up — and stood firm — in the community of nations. That’s how Comrade Mao Zedong put it: The Chinese people have now stood up. Our people at home and Chinese nationals abroad all felt this change deeply and strongly. It is also since the founding of thePeople’s Republic that the country (excepting Taiwan) has been truly reunified. In old China, there was no national reunification in the true sense under the rule of the Kuomintang, much less in the previous years of constant fighting among warlords. Provinces like Shanxi, Guangdong, Guangxi and Sichuan could not be considered as being really united with the rest of China. Our country would still be in its old plight were it not for our Communist Party, our new-democratic revolution, our socialist revolution and the establishment of our socialist system. What we have achieved cannot be separated from the leadership of the Chinese Communist Party and Comrade Mao Zedong. It is precisely this point that many of our young people don’t sufficiently appreciate.</t>
  </si>
  <si>
    <t>Unification of country only possible due to Mao and party</t>
  </si>
  <si>
    <t>The appraisal of Comrade Mao Zedong and the exposition of Mao Zedong Thought relate not only to Comrade Mao personally but also to the entire history of our Party and our country. We must keep this overall judgement in mind</t>
  </si>
  <si>
    <t>Mao intertwined into Party history</t>
  </si>
  <si>
    <t>It is right not to say that Mao Zedong Thought is a development of Marxism-Leninism in all its aspects or that it represents a new stage of Marxism. But we ought to recognize that Mao Zedong Thought is the application and development of Marxism-Leninism in China. In the course of applying it to the solution of China’s practical problems, our Party has indeed developed Marxism-Leninism in many respects. This is an objective reality and a historical fact. The draft resolution, however it is written, should also contain a clear exposition of the merits and demerits of Comrade Mao, the content of Mao Zedong Thought and its guiding role in our work both at present and for the future. </t>
  </si>
  <si>
    <t>Mao developed Marxism in China not overall</t>
  </si>
  <si>
    <t>Mao Zedong Thought was set as the guiding thought for our whole Party at its Seventh National Congress. The Party educated an entire generation in Mao Zedong Thought, and that is what enabled us to win the revolutionary war and found the People’s Republic of China. </t>
  </si>
  <si>
    <t>Yan'an and seven party congress</t>
  </si>
  <si>
    <t>Today, some comrades attribute many problems to the personal qualities of Comrade Mao Zedong. As a matter of fact, there are quite a few problems that cannot be explained in that way. Mistakes are unavoidable under some circumstances even for people of fine quality. During the period of the Red Army, a campaign was mounted against the A-B [“Anti-Bolshevik”] Group in the Central Revolutionary Base Area. Can it be said that all the participants in the campaign were bad people? At first, Comrade Mao Zedong also took part in this struggle, but he came to see what was wrong with it earlier than others and drew the necessary lessons. </t>
  </si>
  <si>
    <t>Mao and AB campaign</t>
  </si>
  <si>
    <t> Later, in Yan’an, he put forward the principle of “killing none and arresting few”. In the exceptionally tense wartime conditions that then prevailed, when bad elements were discovered within our ranks, it was necessary to heighten our vigilance. However, when we failed to act soberly and make clear analyses but simply believed in confessions by the accused, it was hard to avoid mistakes. Objectively, the situation then was really tense but subjectively, of course, there was also the problem of our lack of experience.</t>
  </si>
  <si>
    <t>Yan'an rectification excesses</t>
  </si>
  <si>
    <t>We all agree that much was achieved during the first seven years of the People’s Republic. China’s socialist transformation was a success — a truly remarkable success — and it represented a major contribution by Comrade Mao Zedong to Marxism-Leninism. Even today, we need to elaborate upon it in terms of theory. Of course there were shortcomings. Sometimes, in certain spheres, we were a bit too impetuous in our work.</t>
  </si>
  <si>
    <t>Initial success after founding</t>
  </si>
  <si>
    <t>One is that we should add a section reviewing the entire history of the Party in the 60 years since its founding, including the years before Liberation. With this 60-year review, he said, it will be possible to make a more comprehensive summary of Comrade Mao Zedong’s merits and contributions, and we will have an adequate basis for affirming Comrade Mao Zedong’s historical role and the necessity of adhering to and developing Mao Zedong Thought. This is a fine suggestion.</t>
  </si>
  <si>
    <t>Include Revolutionary War history to better reflect Mao</t>
  </si>
  <si>
    <t>Comrade Chen Yun says that he has benefited a lot from studying them. Comrade Mao told him on three occasions that he must study philosophy. While in Yan’an, he read Comrade Mao’s writings attentively, and that had a great influence on his own later work. Many of our cadres still don’t understand philosophy and very much need to improve their way of thinking and work. We should select and publish in one book such articles as “On Practice”, “On Contradiction”, “On Protracted War”, “Problems of War and Strategy” and “On Coalition Government”. We should also select some works by Marx, Engels, Lenin and Stalin for study. In a word, it is essential to study Marxist philosophy and a little history as well. Young people don’t know Chinese history, especially the history of the Chinese revolution and of the Chinese Communist Party. Please report these suggestions to Comrade Hu Yaobang. </t>
  </si>
  <si>
    <t>Need to study Mao and others to get a btter sense of history</t>
  </si>
  <si>
    <t>Shanghai 1931</t>
  </si>
  <si>
    <t>So it’s not right to say that neither the Twelfth Plenary Session of the Eighth Central Committee nor the Ninth Party Congress was legitimate. This is clear if we take into consideration Comrade Mao Zedong’s policy decision (a wise one) in Yan’an concerning the legitimacy of the provisional central leadership set up in Shanghai in 1931 and of the Fifth Plenary Session of the Sixth Central Committee that it later convened. Some comrades have argued that the Party ceased to exist during the “Cultural Revolution”. We can’t say that.</t>
  </si>
  <si>
    <t>Refers back to party history to argue for continuous and unbroken Party history</t>
  </si>
  <si>
    <t>party History</t>
  </si>
  <si>
    <t> In this way the document can perform the same function as the 1945 resolution on the history of our Party, that is, to sum up experience, unify thinking and unite all our comrades as one in looking to the future. I think this draft meets these requirements.</t>
  </si>
  <si>
    <t>Compares project to the 1945 party history</t>
  </si>
  <si>
    <t>Party Line</t>
  </si>
  <si>
    <t>We have decided not to refer to them by that term because in the past the formulations “struggle between two lines” and “error of Party line” were used inaccurately, indiscriminately and too often. Formerly we used to talk about several two-line struggles in the Party’s history, but from our present point of view it seems clear that at least two such designations cannot stand and ought to be reversed once for all. I am referring to the case of Liu Shaoqi, Peng Zhen, Luo Ruiqing, Lu Dingyi and Yang Shangkun and the case of Peng Dehuai, Huang Kecheng, Zhang Wentian and Zhou Xiaozhou. The basic verdict on the case of Gao Gang and Rao Shushi remains unchanged, but it too can hardly be categorized as a struggle between two lines. Luo Zhanglong was said to have committed errors of Party line, but frankly I think that this categorization missed the mark. What Luo Zhanglong actually did was to engage in factional strife, split the Party and form another central committee. The case of Gao Gang and Rao Shushi was of a similar nature though, of course, they did not form a separate central committee. Qu Qiubai’s errors lasted less than half a year and Li Lisan’s only three months. In the past, certain struggles in the Party’s history were inaccurately categorized as two-line struggles, and that’s one reason why we don’t favour using this term. Another reason is that, for a long period, whenever differing views arose in the Party, they were dubbed differences of line and criticized as errors of line. So we must approach this issue very seriously, as it has to do with the improvement of our Party’s style of work.</t>
  </si>
  <si>
    <t xml:space="preserve">Discussions on how to classify violations of party line </t>
  </si>
  <si>
    <t>Because certain recent remarks about some of Comrade Mao Zedong’s mistakes have gone too far. These excesses should be corrected so that, generally speaking, the assessment will conform to reality and enhance the image of the country and the Party as a whole. Part of the responsibility for some past mistakes should be borne collectively, though the chief responsibility, of course, lay with Comrade Mao. We hold that systems and institutions are the decisive factor, and we all know what they were in those days. At the time, we used to credit everything to one person. It is true that there were certain things which we failed to oppose and for which we should be held partly responsible. Of course, in the circumstances, it was really difficult to express any opposition. However, we cannot evade our own responsibility. It does us no harm to accept our share of the blame. </t>
  </si>
  <si>
    <t>Need to accept some collective blame for past events</t>
  </si>
  <si>
    <t>To Build Socialism We Must First Develop the Productive Forces</t>
  </si>
  <si>
    <t>China (Algeria, Guinea, Zambia)</t>
  </si>
  <si>
    <t>Revolution means carrying out class struggle, but it does not merely mean that. The development of the productive forces is also a kind of revolution — a very important one. It is the most fundamental revolution from the viewpoint of historical development.</t>
  </si>
  <si>
    <t>Claims revolution is not just class struggle but also raising productive forces</t>
  </si>
  <si>
    <t xml:space="preserve">https://dengxiaopingworks.wordpress.com/2013/02/25/to-build-socialism-we-must-first-develop-the-productive-forces/ </t>
  </si>
  <si>
    <t>Over the past 30 years since the founding of the People’s Republic, we have laid the basic socialist foundation in agriculture, industry, and other areas. But we have a major problem, that is, we have wasted some time and our productive forces have developed too slowly. All revolution is designed to remove obstacles to the development of the productive forces.</t>
  </si>
  <si>
    <t>Progress but delays in raising productive forces</t>
  </si>
  <si>
    <t>Since socialism is superior to capitalism, socialist countries should be able to develop their economies more rapidly than capitalist countries, improving their people’s living standards gradually and becoming more powerful. We have suffered some setbacks in this respect.</t>
  </si>
  <si>
    <t>Argues socialism superior to Capitalism and should be able to out compete it</t>
  </si>
  <si>
    <t>At this time, we are reviewing the experience gained in the past three decades since the founding of the People’s Republic. To sum up, it is as follows. First, we should not adopt “Leftist” policies by divorcing ourselves from reality or skipping over necessary stages. Otherwise, the task of building socialism will not be accomplished. We have suffered losses from “Leftist” policies. Second, whatever we do must contribute to developing the productive forces. In our effort to do this, we should stress economic results. Unless we develop the productive forces, we cannot gradually increase people’s incomes.</t>
  </si>
  <si>
    <t>Leftist policies to blame and can't skip steps</t>
  </si>
  <si>
    <t>The greatest contribution Chairman Mao Zedong made in building socialism was his integration of the universal truth of Marxism with the concrete practice of the Chinese revolution. We were particularly successful in carrying out the socialist transformation. </t>
  </si>
  <si>
    <t>Mao contributed by  applying Marxism to China's conditions</t>
  </si>
  <si>
    <t>On Questions of Rural Policy</t>
  </si>
  <si>
    <t>An Important Principle For Handling Relations Between Fraternal Parties</t>
  </si>
  <si>
    <t>Even though you use a Marxist formula, it is hard to avoid mistakes if you don’t integrate your formula with the reality in the country concerned. The Chinese revolution was carried out not by adopting the model of the Russian October Revolution but by proceeding from the realities in China, by using the rural areas to encircle the cities and seize power with armed force. Since the Chinese revolution succeeded by integrating the universal principles of Marxism-Leninism with the concrete practice of China, we should not demand that other developing countries, let alone the developed capitalist countries, adopt our model in making revolution. Of course, one cannot demand that they all adopt the Russian model, either.</t>
  </si>
  <si>
    <t>Different models for revolution</t>
  </si>
  <si>
    <t xml:space="preserve">https://dengxiaopingworks.wordpress.com/2013/02/25/an-important-principle-for-handling-relations-between-fraternal-parties/ </t>
  </si>
  <si>
    <t>We have always opposed the Communist Party of the Soviet Union acting like a patriarchal party and displaying great-power chauvinism. It pursues a hegemonist line and policy in foreign relations.</t>
  </si>
  <si>
    <t>Oppose Soviet domination of others</t>
  </si>
  <si>
    <t>On the Reform of the System of Party and State Leadership</t>
  </si>
  <si>
    <t>Yes, younger people generally have less experience. But if you think back, many of us were in our twenties or thirties when we became higher cadres and were given rather important tasks. We should admit that some of the young and middle-aged comrades of today are no less knowledgeable than we were then. </t>
  </si>
  <si>
    <t>Younger cadres during revolutionary period still valid to raise up new one</t>
  </si>
  <si>
    <t xml:space="preserve">https://dengxiaopingworks.wordpress.com/2013/02/25/on-the-reform-of-the-system-of-party-and-state-leadership/ </t>
  </si>
  <si>
    <t>Mandarin</t>
  </si>
  <si>
    <t>Its harmful manifestations include the following: standing high above the masses; abusing power; divorcing oneself from reality and the masses; spending a lot of time and effort to put up an impressive front; indulging in empty talk; sticking to a rigid way of thinking; being hidebound by convention; overstaffing administrative organs; being dilatory, inefficient and irresponsible; failing to keep one’s word; circulating documents endlessly without solving problems; shifting responsibility to others; and even assuming the airs of a mandarin, reprimanding other people at every turn, vindictively attacking others, suppressing democracy, deceiving superiors and subordinates, being arbitrary and despotic, practising favouritism, offering bribes, participating in corrupt practices in violation of the law, and so on. Such things have reached intolerable dimensions both in our domestic affairs and in our contacts with other countries.</t>
  </si>
  <si>
    <t>Refers to negative bureaucratic pratices and compares to old mandarin behaviors</t>
  </si>
  <si>
    <t>Bureaucracy</t>
  </si>
  <si>
    <t>Bureaucracy is an age-old and complex historical phenomenon. In addition to sharing some common characteristics with past types of bureaucracy, Chinese bureaucracy in its present form has characteristics of its own. That is, it differs from both the bureaucracy of old China and that prevailing in the capitalist countries.</t>
  </si>
  <si>
    <t>Current problem different from both capitalist and old China systems</t>
  </si>
  <si>
    <t>Over-concentration of power in the hands of an individual or of a few people means that most functionaries have no decision-making power at all, while the few who do are overburdened. This inevitably leads to bureaucratism and various mistakes, and it inevitably impairs the democratic life, collective leadership, democratic centralism and division of labour with individual responsibility in the Party and government organizations at all levels. This phenomenon is connected to the influence of feudal autocracy in China’s own history and also to the tradition of a high degree of concentration of power in the hands of individual leaders of the Communist Parties of various countries at the time of the Communist International. Historically, we ourselves have repeatedly placed too much emphasis on ensuring centralism and unification by the Party, and on combating decentralism and any assertion of independence. </t>
  </si>
  <si>
    <t>Overconcetnration result of both Chinese feudal history and issues related to Communist implementation</t>
  </si>
  <si>
    <t>Zunyi</t>
  </si>
  <si>
    <t>Besides leading to over-concentration of power in the hands of individuals, patriarchal ways within the revolutionary ranks place individuals above the organization, which then becomes a tool in their hands. Patriarchal ways are an antiquated social phenomenon which has existed from time immemorial and has had a very damaging influence on the Party. Chen Duxiu, Wang Ming and Zhang Guotao were all patriarchal in their ways. During the period from the Zunyi Meeting of the Political Bureau of the Central Committee [in 1935] to the socialist transformation [in the mid-50s], the Central Committee and Comrade Mao Zedong invariably paid due attention to collective leadership and democratic centralism, so that democratic life within our Party was quite normal. Unfortunately, this fine tradition has not been upheld, nor has it been incorporated into a strict and perfected system.</t>
  </si>
  <si>
    <t>overconcentration of power problem using Zunyi and past leaders for example</t>
  </si>
  <si>
    <t>Life Tenure</t>
  </si>
  <si>
    <t>Tenure for life in leading posts is linked both to feudal influences and to the continued absence of proper regulations in the Party for the retirement and dismissal of cadres. The question of retirement did not arise during the period of revolutionary wars when we were all still young, nor in the fifties when we were all in the prime of life, but it was unwise of us not to have solved the problem later. Still, it should be acknowledged that it could not have been solved, or at least not completely, under the conditions then prevailing. </t>
  </si>
  <si>
    <t>Question of life tenure tied to old feudal system</t>
  </si>
  <si>
    <t>Feudal legacy</t>
  </si>
  <si>
    <t>The appetite for personal privilege shows that there are still lingering feudal influences. From old China we inherited a strong tradition of feudal autocracy and a weak tradition of democratic legality. Moreover, in the post-Liberation years we did not consciously draw up systematic rules and regulations to safeguard the people’s democratic rights. Our legal system is far from perfect and has not received anywhere near the attention it deserves. </t>
  </si>
  <si>
    <t>Feudal legacy degrading democratic progress</t>
  </si>
  <si>
    <t>Feudalism</t>
  </si>
  <si>
    <t>All the defects I have just described bear the stamp of feudalism to one degree or another. Of course, surviving feudal influences are not manifested only in such defects. They are also to be seen in, for example, a lingering clan mentality and hierarchy in social relations, in certain instances of assumed inequality of status in the relations between leading comrades and their subordinates and between cadres and the masses, in a weak sense of the rights and duties of citizens, and in certain “mandarin” systems and high-handed work styles in industry, commerce and agriculture. In addition, there is excessive emphasis on regional and departmental jurisdictions in the management of economic work, which has led to compartmentalization and the tendency to profit at the expense of others. This has sometimes created unnecessary difficulties between two socialist enterprises or regions. The surviving influences of feudalism are also manifest in the autocratic style of work of some persons in the cultural sphere, in the failure to recognize how vital science and education are to socialism and how impossible it is to build socialism without them, in a closed-door policy and ignorant chauvinism in foreign relations, and so on and so forth. And let’s look at clannish practices.</t>
  </si>
  <si>
    <t>Clan mentality defects</t>
  </si>
  <si>
    <t>Through 28 years of new-democratic revolution we succeeded in overthrowing once for all the reactionary feudal regime and the feudal system of landownership. However, we did not complete the task of eliminating the surviving feudal influences in the ideological and political fields, because we underestimated their importance and because we quickly proceeded to the socialist revolution. Now it is essential to state clearly that we must continue to labour at this task and that we must carry out a series of effective reforms in our institutions. Otherwise, our country and people will suffer further losses.</t>
  </si>
  <si>
    <t>Eliminated in land ownership but not in political and social spheres</t>
  </si>
  <si>
    <t>To accomplish this task we must adopt the scientific approach of seeking truth from facts and apply Marxism-Leninism and Mao Zedong Thought in making a concrete and accurate analysis of the manifestations of the lingering influences of feudalism. First and foremost, we must draw a clear line of demarcation between socialism and feudalism and never allow anyone to oppose socialism under the pretext of opposing feudalism or to use the kind of phoney socialism advocated by the Gang of Four to promote feudalism. Second, we must carefully distinguish between the democratic values in our cultural heritage and the feudal dross, and between the lingering feudal influences and certain unscientific methods and unsound procedures in our work resulting from lack of experience. We should guard against raising yet another storm and indiscriminately labelling everything “feudal”.</t>
  </si>
  <si>
    <t>Discriminatory in what is and isn't Feudal</t>
  </si>
  <si>
    <t>Historical experience has shown that no problem of mass ideological education was ever solved by launching a mass movement instead of organizing exhaustive persuasion and calm discussion, and that no currently functioning systems were ever reformed or new ones established by substituting a mass movement for solid, systematic measures. This is true because solving the ideological problems of the masses and concrete problems in the organizational and work systems in a socialist society is, in principle, fundamentally different from cracking down on counter-revolutionaries and destroying the reactionary system in the period of revolution</t>
  </si>
  <si>
    <t>Mass Movement</t>
  </si>
  <si>
    <t>Avoid mass movement in favor of study</t>
  </si>
  <si>
    <t>While working to eliminate feudal influence in the political and ideological fields, we must not in the least neglect or slacken criticism of bourgeois and petty-bourgeois ideologies, of ultra-individualism and anarchism. Which of the two influences — feudal or bourgeois — is more serious? There can never be one answer to this question, because the extent of the influence may vary greatly, depending on the geographical region or the sector of work involved, the particular issue under consideration, and the ages, personal experience and cultural backgrounds of the persons affected. Furthermore, in our society, which was a semi-feudal and semi-colonial one for more than a century, feudal ideology is in some cases intermingled with bourgeois ideology and the slavish colonial mentality, and the three are sometimes inseparable. </t>
  </si>
  <si>
    <t>Feudal and capital intermixed due to China's historical conditions</t>
  </si>
  <si>
    <t>Capitalist</t>
  </si>
  <si>
    <t>Naturally, we should adopt a scientific approach towards capitalism and towards bourgeois ideas. Not long ago, in order to educate people in the revolutionary outlook, some localities again raised the slogan, “Foster proletarian ideology and eliminate bourgeois ideology”. I read the relevant documents and didn’t find anything wrong at the time. As I see it now, however, this old slogan is neither comprehensive nor precise enough. For lack of sufficient investigation and analysis, certain comrades have criticized as “capitalism” some of our current reforms, which are useful to the development of production and the socialist cause as a whole. They are wrong in this. We need to make further studies and correctly specify just what are the bourgeois ideas that should be sternly criticized and prevented from spreading, what are the capitalist tendencies in our economic life that should be firmly resisted and overcome, and what is the correct method of criticism. We must do this if we don’t want to repeat past mistakes.</t>
  </si>
  <si>
    <t>Don't label current reforms as capitalist</t>
  </si>
  <si>
    <t>Without such a Party, our country would split up and accomplish nothing. The people of all our nationalities have come to a deep understanding of this truth through long years of struggle. The unity of the people, social stability, the promotion of democracy and the reunification of our country all depend on Party leadership. The core of the Four Cardinal Principles is to uphold leadership by the Party. The point is that the Party must provide good leadership; only through constant improvement can its leadership be strengthened.</t>
  </si>
  <si>
    <t>Without Party no progress as prove of history</t>
  </si>
  <si>
    <t>Comrade Mao Zedong and the other veteran revolutionaries who have already passed away left us without being able to complete this task, so it has fallen on our shoulders. All Party members, especially veteran comrades, should devote their efforts to it. </t>
  </si>
  <si>
    <t>Fulfill mission of those passed away</t>
  </si>
  <si>
    <t>China (Italy)</t>
  </si>
  <si>
    <t>Answers to the Italian Journalist Oriana Fallaci</t>
  </si>
  <si>
    <t>In the past there were too many portraits of Chairman Mao. They were hung everywhere. That was not proper and it didn’t really show respect for Chairman Mao. It’s true that he made mistakes in a certain period, but he was after all a principal founder of the Chinese Communist Party and the People’s Republic of China. In evaluating his merits and mistakes, we hold that his mistakes were only secondary. What he did for the Chinese people can never be erased. In our hearts we Chinese will always cherish him as a founder of our Party and our state</t>
  </si>
  <si>
    <t>Mao portrait</t>
  </si>
  <si>
    <t xml:space="preserve">https://dengxiaopingworks.wordpress.com/2013/02/25/answers-to-the-italian-journalist-oriana-fallaci/ </t>
  </si>
  <si>
    <t>Many times he saved the Party and the state from crises. Without him the Chinese people would, at the very least, have spent much more time groping in the dark. Chairman Mao’s greatest contribution was that he applied the principles of Marxism-Leninism to the concrete practice of the Chinese revolution, pointing the way to victory. It should be said that before the sixties or the late fifties many of his ideas brought us victories, and the fundamental principles he advanced were quite correct. He creatively applied Marxism-Leninism to every aspect of the Chinese revolution, and he had creative views on philosophy, political science, military science, literature and art, and so on</t>
  </si>
  <si>
    <t>Mao's contributions outweight mistakes</t>
  </si>
  <si>
    <t>As you know, during the Yan’an days our Party summed up Chairman Mao’s thinking in various fields as Mao Zedong Thought, and we made it our guiding ideology. We won great victories for the revolution precisely because we adhered to Mao Zedong Thought. Of course, Mao Zedong Thought was not created by Comrade Mao alone — other revolutionaries of the older generation played a part in forming and developing it — but primarily it embodies Comrade Mao’s thinking. </t>
  </si>
  <si>
    <t>Maoism constructed during Yan'an, multiple contributors but mainly Mao</t>
  </si>
  <si>
    <t>We will make an objective assessment of Chairman Mao’s contributions and his mistakes. We will reaffirm that his contributions are primary and his mistakes secondary. We will adopt a realistic approach towards the mistakes he made late in life. We will continue to adhere to Mao Zedong Thought, which represents the correct part of Chairman Mao’s life. Not only did Mao Zedong Thought lead us to victory in the revolution in the past; it is — and will continue to be — a treasured possession of the Chinese Communist Party and of our country. That is why we will forever keep Chairman Mao’s portrait on Tiananmen Gate as a symbol of our country, and we will always remember him as a founder of our Party and state. Moreover, we will adhere to Mao Zedong Thought. We will not do to Chairman Mao what Khrushchov did to Stalin.</t>
  </si>
  <si>
    <t>Mao upheld but acknowledge mistakes, will not do as occurred with Stalin</t>
  </si>
  <si>
    <t>Premier Zhou was a man who worked hard and uncomplainingly all his life. He worked 12 hours a day, and sometimes 16 hours or more, throughout his life. We got to know each other quite early, that is, when we were in France on a work-study programme during the 1920s. I have always looked upon him as my elder brother. </t>
  </si>
  <si>
    <t>Personnel experience with Zhou</t>
  </si>
  <si>
    <t>Some of those we established in the past were, in fact, tainted by feudalism, as manifested in such things as the personality cult, the patriarchal ways or styles of work, and the life tenure of cadres in leading posts. We are now looking into ways to prevent such things from recurring and are preparing to start with the restructuring of our institutions. Our country has a history of thousands of years of feudalism and is still lacking in socialist democracy and socialist legality. We are now working earnestly to cultivate socialist democracy and socialist legality. Only in this way can we solve the problem.</t>
  </si>
  <si>
    <t>Impact of feudal legacy on systems</t>
  </si>
  <si>
    <t>Any capitalism is superior to feudalism. And we cannot say that everything developed in capitalist countries is of a capitalist nature. For instance, technology, science — even advanced production management is also a sort of science — will be useful in any society or country. We intend to acquire advanced technology, science and management skills to serve our socialist production. And these things as such have no class character.</t>
  </si>
  <si>
    <t>Capitalism superior to feudalism a</t>
  </si>
  <si>
    <t>According to Marx, socialism is the first stage of communism and it covers a very long historical period in which we must practise the principle “to each according to his work” and combine the interests of the state, the collective and the individual, for only thus can we arouse people’s enthusiasm for labour and develop socialist production. At the higher stage of communism, when the productive forces will be greatly developed and the principle “from each according to his ability, to each according to his needs” will be practised, personal interests will be acknowledged still more and more personal needs will be satisfied.</t>
  </si>
  <si>
    <t>Mao Zedong thought</t>
  </si>
  <si>
    <t>Other revolutionaries of the older generation, for example Premier Zhou Enlai, Comrades Liu Shaoqi and Zhu De — and many others. Many senior cadres are creative and original in their thinkin</t>
  </si>
  <si>
    <t>Implement the Policy of Readjustment, Ensure Stability and Unity</t>
  </si>
  <si>
    <t>First five year plan</t>
  </si>
  <si>
    <t>Our economy has all along been plagued with serious disproportions stemming from the historical conditions before Liberation and our protracted over-ambitious drive for success after the First Five-Year Plan [1953-57]. </t>
  </si>
  <si>
    <t>Historical conditions and overambition degraded initial progress</t>
  </si>
  <si>
    <t xml:space="preserve">https://dengxiaopingworks.wordpress.com/2013/02/25/implement-the-policy-of-readjustment-ensure-stability-and-unity/ </t>
  </si>
  <si>
    <t>It is true that in the 31 years since the founding of the People’s Republic we have made quite a few mistakes, including some serious ones, and suffered repeated setbacks that adversely affected the life of the people and retarded the progress of socialist construction. Nevertheless, through our endeavours over these years the number of industrial and transport enterprises has grown to nearly 400,000, and the value of the fixed assets of state enterprises has increased nearly 21 times compared with the early post-Liberation days. </t>
  </si>
  <si>
    <t>Progress since liberation</t>
  </si>
  <si>
    <t>In our appraisal of the Party’s record since the founding of the People’s Republic, the tremendous achievements of the past 31 years must be fully affirmed. Shortcomings and mistakes should be seriously criticized, but we must never paint a picture that is all black.</t>
  </si>
  <si>
    <t>Appraisal of party history</t>
  </si>
  <si>
    <t>Similarly, in our appraisal of Comrade Mao Zedong we should regard his contributions as primary and his mistakes as secondary. This is in accord with the facts, and it cannot be doubted or denied. And his mistakes absolutely cannot be attributed to his personal character. To do that is non-Marxist and at variance with historical materialism. Obviously, to exaggerate under the sway of emotion Comrade Mao’s mistakes can only mar the image of our Party and country, impair the prestige of the Party and the socialist system and undermine the unity of the Party, the army and our people of all nationalities.</t>
  </si>
  <si>
    <t>Evaluation of Mao the person</t>
  </si>
  <si>
    <t>Mao Zedong Thought, which has been proved correct through practice, remains our guiding ideology. We must adhere to it and develop it in the light of specific conditions, and we must disseminate it with full confidence, permitting no slackening of effort. Mao Zedong Thought should be differentiated from Comrade Mao’s mistakes in his later years so that there is no confusion. Of course, this does not mean that in the evening of his life Comrade Mao never put forth any correct ideas.</t>
  </si>
  <si>
    <t>Separation of Mao from Maoism</t>
  </si>
  <si>
    <t>Haven’t we always worked for the revolution by employing the scientific theory of Marxism and maintaining a revolutionary spirit? From the Yan’an days to the founding of New China, was it not this precious revolutionary spirit — in addition to a correct political orientation — that enabled us to win the support of the entire Chinese people and of foreign friends? How can we build socialism without a high cultural and ideological level, without communist thinking and morality?</t>
  </si>
  <si>
    <t>Points to yan'an and founding as exampels of revolutionary spirit</t>
  </si>
  <si>
    <t>Comrade Mao Zedong said that a man needs to have some revolutionary spirit. During the long years of revolutionary war our political orientation was correct and we based our actions on analyses of the actual situation. We promoted the revolutionary spirit, which inspires people to work tirelessly, observe strict discipline, make sacrifices, act selflessly and put the interests of others first, the spirit that gives people revolutionary optimism and the determination to overwhelm all enemies and surmount all difficulties in order to win victory. And we did win great victories. In our effort to build socialism and achieve the four modernizations under the correct leadership of the Central Committee, we need to encourage this same revolutionary spirit. A Party member who lacks this spirit is not fit to be a Communist. </t>
  </si>
  <si>
    <t>Uses Mao to quote on need for revolutionary spirit</t>
  </si>
  <si>
    <t>Ever since the founding of the People’s Republic — with the exception of the “Cultural Revolution” which was a decade of domestic turmoil — we have persisted in exercising dictatorship over all kinds of hostile forces, counter-revolutionaries, and criminals who seriously jeopardize public order. We have never shown them any mercy.</t>
  </si>
  <si>
    <t>Dicatorship</t>
  </si>
  <si>
    <t>Application of dictatorship over hostile forces</t>
  </si>
  <si>
    <t>This brings us to the question of how to understand and exercise the people’s democratic dictatorship. Comrade Mao Zedong once said that people’s democratic dictatorship means the combination of democracy among the people with dictatorship over the reactionaries. This, in essence, is the dictatorship of the proletariat. But in our country the term “people’s democratic dictatorship” is more suited to the reality. </t>
  </si>
  <si>
    <t>Uses Mao to describe people's dictatorship</t>
  </si>
  <si>
    <t>Marxist theory and objective reality have taught us again and again that only when the people, who form the overwhelming majority, enjoy a high degree of democracy can dictatorship be effectively exercised over the tiny minority who are our enemies. We have also learned that only when dictatorship is exercised over this tiny hostile minority can the democratic rights of the overwhelming majority — of all the people — be fully guaranteed.</t>
  </si>
  <si>
    <t>Marxist theory on need for dictatorship over hostile forces</t>
  </si>
  <si>
    <t>Our Principled Position On the Development of Sino-U.S. Relations</t>
  </si>
  <si>
    <t>Moreover, the Chinese are accustomed to being poor. The most typical example is that of the days of Yan’an when we did not have adequate food or clothing. We survived under extremely difficult circumstances in the anti-Japanese base areas at that time. Today, even if all connections with other countries were severed, China would continue to exist. Even if major turmoil and unexpected changes occurred in the world, China would endure. </t>
  </si>
  <si>
    <t>Refers to Yan'an days of deprivation</t>
  </si>
  <si>
    <t xml:space="preserve">https://dengxiaopingworks.wordpress.com/2013/02/25/our-principled-position-on-the-development-of-sino-u-s-relations/ </t>
  </si>
  <si>
    <t>On Opposing Wrong Ideological Tendencies</t>
  </si>
  <si>
    <t>During the 17 years preceding the “cultural revolution” our work, in the main, proceeded along a correct path, though there were twists and turns and mistakes. Comrade Mao Zedong should not be held solely responsible for everything; we ourselves should share the responsibility. We should sum up historical experience and draw the necessary lessons in accordance with the principle of seeking truth from facts.</t>
  </si>
  <si>
    <t>Generally correct path but some mistakes not all Mao's Fault</t>
  </si>
  <si>
    <t xml:space="preserve">https://dengxiaopingworks.wordpress.com/2013/02/25/on-opposing-wrong-ideological-tendencies/ </t>
  </si>
  <si>
    <t>Marx, Lenin, Mao</t>
  </si>
  <si>
    <t>Sixth, Comrade Chen Yun suggested that we encourage study — mainly of philosophy and such philosophical works of Comrade Mao Zedong’s as “On Practice”, “On Contradiction”, “Problems of Strategy in China’s Revolutionary War”, “Problems of Strategy in Guerrilla War Against Japan” and “On Protracted War”. That’s a fine suggestion. I think we should launch a movement to study the works of Marx, Lenin and Comrade Mao Zedong. This study should be integrated with study of the history of the Chinese revolution so as to help people understand how the Party led the revolution, how Comrade Mao contributed to it and how it succeeded. </t>
  </si>
  <si>
    <t>Study Marxist militay works</t>
  </si>
  <si>
    <t>Comrade Chen Yun said that when he came back to Yan’an from Moscow at the initial stage of the War of Resistance Against Japan [1937-45], Comrade Mao Zedong advised him on three occasions to study philosophy, emphasizing in particular the need to seek truth from facts. Comrade Chen Yun said he benefited greatly from that study. Today we have some people who express an opinion on a question after only a cursory examination.</t>
  </si>
  <si>
    <t>Chen Yun ancedote on need to study</t>
  </si>
  <si>
    <t>Closing Speech At the Sixth Plenary Session of the Eleventh Central Committee of the CPC</t>
  </si>
  <si>
    <t>The Primary Task of Veteran Cadres Is To Select Young and Middle-Aged Cadres For Promotion</t>
  </si>
  <si>
    <t>Concerning Problems On the Ideological Front</t>
  </si>
  <si>
    <t>The essence of the Four Cardinal Principles is to uphold Communist Party leadership. Without Party leadership there definitely will be nationwide disorder and China would fall apart. History has shown us this. Chiang Kai-shek was never able to unify China. The keystone of bourgeois liberalization is opposition to Party leadership.</t>
  </si>
  <si>
    <t>Only CPC could unify China, Chiang failed</t>
  </si>
  <si>
    <t xml:space="preserve">https://dengxiaopingworks.wordpress.com/2013/02/25/concerning-problems-on-the-ideological-front/ </t>
  </si>
  <si>
    <t>If the Party can’t discipline its own members, how can it lead the masses? We insist on the policy of “letting a hundred flowers bloom, a hundred schools of thought contend”, and on handling contradictions among the people correctly. This will remain unchanged. True, the “Left” tendency still exists in the guidance of our ideological and cultural work, and we must resolutely guard against it and correct it. But that certainly doesn’t mean we should stop practising criticism and self-criticism. The main way to correctly handle contradictions among the people is to start from the desire for unity, carry out criticism and self-criticism and arrive at a new unity. The policy of “letting a hundred flowers bloom, a hundred schools of thought contend” cannot be separated from the practice of criticism and self-criticism. I</t>
  </si>
  <si>
    <t>Hundred Schools controlled by criticism</t>
  </si>
  <si>
    <t>Build Powerful, Modern and Regularized Revolutionary Armed Forces</t>
  </si>
  <si>
    <t>They have fully demonstrated that our people’s forces, created by the Party and armed with Mao Zedong Thought, are politically and militarily sound, that they possess a fine style of combat and a strict sense of organization and discipline, and that they are combat-worthy. We are convinced that with such a fine army and with the support of the masses, we can defeat any aggressor.</t>
  </si>
  <si>
    <t>PLA created by Party and armed with Mao Zedong Thought</t>
  </si>
  <si>
    <t xml:space="preserve">https://dengxiaopingworks.wordpress.com/2013/02/25/build-powerful-modern-and-regularized-revolutionary-armed-forces/ </t>
  </si>
  <si>
    <t>Streamlining Organizations Constitutes A Revolution</t>
  </si>
  <si>
    <t>Promotions</t>
  </si>
  <si>
    <t> When we founded the People’s Republic, all our ministers were young, almost all of them in their thirties or forties. Many persons who are now our mainstays in different professions graduated from universities in the fifties and sixties and have much more knowledge than our former ministers had</t>
  </si>
  <si>
    <t>Past having younger cadres</t>
  </si>
  <si>
    <t xml:space="preserve">https://dengxiaopingworks.wordpress.com/2013/02/25/streamlining-organizations-constitutes-a-revolution/ </t>
  </si>
  <si>
    <t>Pre-Qin and Han - appointing - Chinese Text Project (ctext.org)</t>
  </si>
  <si>
    <t>Selecting new people</t>
  </si>
  <si>
    <t>Streamlining is a revolution. So is “selecting the virtuous and appointing the able”. We must do a good job of organizational trimming and — even more important — we must do a good job of promoting cadres. </t>
  </si>
  <si>
    <t>Combat Economic Crime</t>
  </si>
  <si>
    <t>China (Liberia)</t>
  </si>
  <si>
    <t>China’s Historical Experience In Economic Construction</t>
  </si>
  <si>
    <t>Since the founding of our People’s Republic [in 1949], we have essentially solved the problems of food and clothing and have become self-sufficient in grain. That in itself is quite remarkable, because these problems remained unsolved for so long in old China. In industry, we have laid a comparatively sound foundation, and although we are still very backward in this regard, the present industrial base is much better than before. We are now devoting all our efforts to construction and the rather rapid development of our economy. When we have succeeded, we shall be able to do more for our friends in the third world.</t>
  </si>
  <si>
    <t>Progress since founding</t>
  </si>
  <si>
    <t xml:space="preserve">https://dengxiaopingworks.wordpress.com/2013/02/25/chinas-historical-experience-in-economic-construction/ </t>
  </si>
  <si>
    <t>Therefore, while pursuing the policy of opening to the outside world, we must stick to the principle of relying mainly on our own efforts, a principle consistently advocated by Chairman Mao Zedong since the founding of our People’s Republic. We must seek outside help on the basis of self-reliance, depending mainly on our own hard work.</t>
  </si>
  <si>
    <t>Borrow but rely on self-reliance as per Mao</t>
  </si>
  <si>
    <t>Speech At a Forum of the Military Commission of the Central Committee of the CPC</t>
  </si>
  <si>
    <t>The Chinese revolution has always depended on discipline, especially voluntary observance of it. This has been the best tradition of the Chinese Communist Party since its founding.</t>
  </si>
  <si>
    <t xml:space="preserve">Reliance on discipline </t>
  </si>
  <si>
    <t xml:space="preserve">https://dengxiaopingworks.wordpress.com/2013/02/25/speech-at-a-forum-of-the-military-commission-of-the-central-committee-of-the-cpc/ </t>
  </si>
  <si>
    <t>With too many leaders, not only do the comrades at lower levels find it hard to get things done, but we ourselves have trouble circulating papers for approval. When we fought in the past, a field army had only a few leaders, as did an army group, an army-level unit or a division. In some divisions the commander was also the political commissar. He was assisted by one or two deputy political commissars, and they all co-operated very well. Peng Dehuai was both commander and political commissar of the First Field Army, as was Chen Yi of the Third. Each of the other field armies had two leaders. That arrangement was very efficient. Today, however, there are too many leaders in each high-level group. We are taking only the first step in organizational streamlining. </t>
  </si>
  <si>
    <t>PLA history with previous leaders having fewer deputies</t>
  </si>
  <si>
    <t>Our old comrades generally can’t see beyond their own age group. Whenever we talk about promoting cadres, they select them from within their own circle. When it comes to the army, it’s even difficult for comrades of the “1938 vintage” to get promoted. The old tradition of seniority is also a problem in the army. A large group of old Red Army men, including me, are sitting at the top. This problem must be resolved. Comrade Nie Rongzhen has said that we must go forward on a solid footing. I agree. He has made a good suggestion: that we combine the efforts of the old with those of the young, because it wouldn’t work for the old just to drop everything suddenly. </t>
  </si>
  <si>
    <t>Old bad tradition of seniority for ranks needs to be removed</t>
  </si>
  <si>
    <t>Advisory Commissions Will Be a Transitional Measure For the Abolition of Life Tenure In Leading Posts</t>
  </si>
  <si>
    <t>We were young when we first became members of the Central Committee. Comrade Chen Yun and I were both 52 at the time of the Eighth National Congress, which elected a Central Committee with a fairly low average age. As it is now, the average age of the Central Committee members is higher than that of those elected at the Ninth, the Tenth, and the Eleventh National Congresses. </t>
  </si>
  <si>
    <t>Young age for Deng and Chen when elected to Central Committee</t>
  </si>
  <si>
    <t xml:space="preserve">https://dengxiaopingworks.wordpress.com/2013/02/25/advisory-commissions-will-be-a-transitional-measure-for-the-abolition-of-life-tenure-in-leading-posts/ </t>
  </si>
  <si>
    <t>China (UN)</t>
  </si>
  <si>
    <t>China’s Foreign Policy</t>
  </si>
  <si>
    <t>China Foreign Policy</t>
  </si>
  <si>
    <t>China is aware of its responsibilities as a permanent member of the Security Council of the United Nations. Everyone can trust China in two respects. First, China adheres to principles. Second, China means what it says. We do not play political games, nor do we engage in the play of words. I personally love to play bridge, but China does not like to play political cards. This is not only the case today, but was also the case during the period since the founding of the People’s Republic in 1949 when Chairman Mao Zedong and Premier Zhou Enlai were leading the country. This is why so many friends around the world trust us. We understand the circumstances in many countries, particularly Third World countries. China’s foreign policy is consistent and can be summed up in three sentences. First, we oppose hegemonism. Second, we safeguard world peace. Third, we are eager to strengthen unity and cooperation, or what might be termed ‘union and cooperation’, with other Third World countries. </t>
  </si>
  <si>
    <t xml:space="preserve">China as trustworthy and consistent </t>
  </si>
  <si>
    <t xml:space="preserve">https://dengxiaopingworks.wordpress.com/2013/02/25/chinas-foreign-policy/ </t>
  </si>
  <si>
    <t>Third World</t>
  </si>
  <si>
    <t>We are by no means pessimists. We simply want to point out that the danger of war exists. We have said that while the factors bringing about war have increased, the factors for preventing war are also growing. With reference to the United Nations, we can see that after World War II, a positive factor in international politics has been the rise of the Third World. The Third World member countries in the United Nations have increased. The importance of this change must be recognized. Hegemony may continue to run rampant. However, the days are gone when hegemonists wilfully decided the destiny of people all over the world. </t>
  </si>
  <si>
    <t>Increase in third world nations in UN since WWII</t>
  </si>
  <si>
    <t>China hopes that there will be no war for the rest of the century. We need to develop the country and shake off backwardness. The primary task we have set as the initial goal for the realization of modernization is to create comparative prosperity by the end of this century. If we can accomplish this goal, we will be in a much better position. More importantly, we shall achieve a new starting point. Within the ensuing 30 to 50 years, we shall approach the level of developed countries. We do not mean to catch up with, still less do we say to surpass, but only to approach the level of developed countries. Therefore, we cherish the hope for a peaceful international environment. Should war break out, our plan would be thwarted, and in that case we could not but postpone the plan. During the period up to the end of the century and extending decades into the future, we hope that there will be peace. Our proposals for safeguarding world peace are by no means empty talk, but instead are based on our own needs. Of course, this also meets the needs of people all over the world, particularly the needs of people in the Third World.</t>
  </si>
  <si>
    <t>Peaceful Development</t>
  </si>
  <si>
    <t>China seeks peaceful development as serving its interests</t>
  </si>
  <si>
    <t>Opening Speech At the Twelfth National Congress of the Communist Party of China</t>
  </si>
  <si>
    <t>China (12th Party Congress)</t>
  </si>
  <si>
    <t>The Seventh Congress, held in 1945 and presided over by Comrade Mao Zedong, was the most important in the period of democratic revolution after the founding of our Party. The delegates summed up the historically significant experience gained in the course of the twists and turns of that revolution during the preceding quarter of a century, formulated a correct programme and correct tactics and straightened out the wrong ideas inside the Party. They thus achieved a unity of understanding based on Marxism-Leninism and Mao Zedong Thought, and as a result, the Party became more united than ever before. It was the Seventh Congress that laid the foundation for our nationwide victory in the new-democratic revolution.</t>
  </si>
  <si>
    <t>Importance of 7th Party Congress and Mao</t>
  </si>
  <si>
    <t xml:space="preserve">https://dengxiaopingworks.wordpress.com/2013/03/08/opening-speech-at-the-twelfth-national-congress-of-the-communist-party-of-china/ </t>
  </si>
  <si>
    <t>Eighth Party Congress</t>
  </si>
  <si>
    <t>The Eighth Congress of the Party, held in 1956, analysed the situation after the socialist transformation of private ownership of the means of production had been basically completed and set for the nation the task of all-round socialist construction. Its line was correct. However, because the Party was still inadequately prepared ideologically for all-round socialist construction, that line and the many correct views put forward at the congress were not fully implemented. After the Eighth Congress we achieved many successes in socialist construction, but we also suffered grave setbacks.</t>
  </si>
  <si>
    <t>Eighth party congress good policy but ignored for incorrect understanding</t>
  </si>
  <si>
    <t>In carrying out our modernization programme we must proceed from Chinese realities. Both in revolution and in construction we should also learn from foreign countries and draw on their experience, but mechanical application of foreign experience and copying of foreign models will get us nowhere. We have had many lessons in this respect. We must integrate the universal truth of Marxism with the concrete realities of China, blaze a path of our own and build a socialism with Chinese characteristics — that is the basic conclusion we have reached after reviewing our long history.</t>
  </si>
  <si>
    <t>Socialism with Chinese characteristics foundation from reading of history</t>
  </si>
  <si>
    <t>Chinese pride</t>
  </si>
  <si>
    <t>China’s affairs should be run according to China’s specific conditions and by the Chinese people themselves. Independence and self-reliance have always been and will always be their basic stand. While the Chinese people value their friendship and cooperation with other countries and other peoples, they value even more their hard-won independence and sovereign rights. No foreign country should expect China to be its vassal or to accept anything that is damaging to China’s own interests. We shall unswervingly follow a policy of opening to the outside world and increase our exchanges with foreign countries on the basis of equality and mutual benefit. At the same time, we shall keep clear heads, firmly resist corruption by decadent ideas from abroad and never permit the bourgeois way of life to spread in our country. We, the Chinese people, have our national self-respect and pride. We deem it the highest honour to love our socialist motherland and contribute our all to her socialist construction. We deem it the deepest disgrace to impair her interests, dignity or honour.</t>
  </si>
  <si>
    <t>Pride in Chinese national character and independence</t>
  </si>
  <si>
    <t>China’s democratic parties fought beside our Party in the period of the democratic revolution, and together with us they have advanced and been tested in the socialist period. In the construction work ahead the CPC will continue its long-term cooperation with all patriotic democratic parties and individuals. On our Party’s behalf, I wish to express sincere gratitude to all the democratic parties and to all our friends without party affiliation.</t>
  </si>
  <si>
    <t>Contribution of democratic parties</t>
  </si>
  <si>
    <t>Speech At the First Plenary Session of the Central Advisory Commission of the Communist Party of China</t>
  </si>
  <si>
    <t>China (DPRK)</t>
  </si>
  <si>
    <t>We Shall Concentrate On Economic Development</t>
  </si>
  <si>
    <t>China (UK)</t>
  </si>
  <si>
    <t>Our Basic Position On the Question of Hong Kong</t>
  </si>
  <si>
    <t>If China failed to recover Hong Kong in 1997, when the People’s Republic will have been established for 48 years, no Chinese leaders or government would be able to justify themselves for that failure before the Chinese people or before the people of the world. It would mean that the present Chinese government was just like the government of the late Qing Dynasty and that the present Chinese leaders were just like Li Hongzhang!</t>
  </si>
  <si>
    <t>Compares failure to recover Hong Kong to Li Hong zhang</t>
  </si>
  <si>
    <t xml:space="preserve">https://dengxiaopingworks.wordpress.com/2013/03/08/our-basic-position-on-the-question-of-hong-kong/ </t>
  </si>
  <si>
    <t>We have waited for 33 years, and if we add another 15 years, that will make 48. We are able to wait for such a long time because we enjoy the full confidence of the people. But if we failed to recover Hong Kong in 15 years, the people would no longer have reason to trust us, and any Chinese government would have no alternative but to step down and voluntarily leave the political stage. Therefore, at this time — I don’t mean today, of course, but in no more than one or two years — China will officially announce its decision to recover Hong Kong. We can wait another year or two, but definitely not longer.</t>
  </si>
  <si>
    <t>Need to recover Hong Kong due to natinoalist outcry from population</t>
  </si>
  <si>
    <t>In the First Decade, Prepare For the Second</t>
  </si>
  <si>
    <t>China (India)</t>
  </si>
  <si>
    <t>Promote the Friendship Between China and India and Increase South-South Cooperation</t>
  </si>
  <si>
    <t> In the mid-1950s we cooperated very closely. The Five Principles of Peaceful Coexistence, jointly initiated by Premier Zhou Enlai and Prime Minister Jawaharlal Nehru, have been recognized the world over.</t>
  </si>
  <si>
    <t>Importance of five principles by Zhou and Nehru in shaping relations</t>
  </si>
  <si>
    <t xml:space="preserve">https://dengxiaopingworks.wordpress.com/2013/03/08/promote-the-friendship-between-china-and-india-and-increase-south-south-cooperation/ </t>
  </si>
  <si>
    <t>Our Work In All Fields Should Contribute To the Building of Socialism With Chinese Characteristics</t>
  </si>
  <si>
    <t>Remarks After An Inspection Tour of Jiangsu Province and Other Places</t>
  </si>
  <si>
    <t>It is right to establish economic cooperation between developed and less developed areas. In my view, such an arrangement should not be confined to Shanghai and Shanxi Province. Nor should we remain locked in an experimental stage. If we always make pilot studies on specific problems, taking several years to resolve just a few of them, progress will be too slow. During the War of Liberation [1946-1949] Comrade Mao Zedong held that the Second Field Army and the Third Field Army should be combined in military operations. He said that combining the two field armies would multiply their strength not just by two but several times over. The same is true of economic cooperation. Even though we have yet to resolve many differences of views on this question, we should start to move on it right now.</t>
  </si>
  <si>
    <t>Uses example from the civil war and Mao to justify new economic program</t>
  </si>
  <si>
    <t xml:space="preserve"> https://dengxiaopingworks.wordpress.com/2013/03/08/remarks-after-an-inspection-tour-of-jiangsu-province-and-other-places/ </t>
  </si>
  <si>
    <t>We Are Building a Socialist Society With Both High Material Standards and High Cultural and Ethical Standards</t>
  </si>
  <si>
    <t>Chinese Revolution</t>
  </si>
  <si>
    <t> If foreigners presume to give orders, they will make mistakes. Why were we able to achieve victory in the Chinese revolution? Because the Chinese Communists led by Comrade Mao Zedong thought independently and, by integrating the universal principles of Marxism-Leninism with specific Chinese conditions, found the revolutionary road, forms and methods suited to China.</t>
  </si>
  <si>
    <t>Note need to have domestic revolution guided by local conditions</t>
  </si>
  <si>
    <t xml:space="preserve">https://dengxiaopingworks.wordpress.com/2013/03/08/we-are-building-a-socialist-society-with-both-high-material-standards-and-high-cultural-and-ethical-standards/ </t>
  </si>
  <si>
    <t>Similarly, the victory of the October Revolution was a product of Lenin’s integration of the principles of Marxism with Russian revolutionary practice. So if the Communists in a particular country want to make a successful revolution, the fundamental lesson is that they must find their own road in light of the conditions in that country.</t>
  </si>
  <si>
    <t>Stalin</t>
  </si>
  <si>
    <t>No big or veteran party can pose as the supreme arbiter. During the period when Stalin was in power, the Chinese Communist Party did not follow his advice in dealing with certain crucial questions, and because it did not, it led the revolution to victory. Of course, I don’t mean that we need not draw on the experience of other countries. The Communists of any party will inevitably make mistakes, but when they do, they should analyse their experience and solve their problems by themselves. That is the only reliable approach.</t>
  </si>
  <si>
    <t>China ignored Stalin at times</t>
  </si>
  <si>
    <t>In a socialist country, a genuinely Marxist ruling party must devote itself to developing the productive forces and, on that basis, gradually raise the people’s living standards. This means building a society with high material standards. For a long time we neglected to develop the productive forces, so now we are paying special attention to attaining high material standards. At the same time, we are building a socialist society with high cultural and ethical standards, which essentially means that our people should have communist ideals, moral integrity, a good education and a strong sense of discipline. Internationalism and patriotism also belong to this realm.</t>
  </si>
  <si>
    <t>Previous failure to develop productive forces</t>
  </si>
  <si>
    <t>An Idea For the Peaceful Reunification of the Chinese Mainland and Taiwan</t>
  </si>
  <si>
    <t>Peaceful reunification does not mean that the mainland will swallow up Taiwan. Needless to say, it doesn’t mean that Taiwan will swallow up the mainland either. It is unrealistic to call for “reunification of China under the Three People’s Principles”.</t>
  </si>
  <si>
    <t>References Sun's philosophy as basis for reunification</t>
  </si>
  <si>
    <t xml:space="preserve">https://dengxiaopingworks.wordpress.com/2013/03/08/an-idea-for-the-peaceful-reunification-of-the-chinese-mainland-and-taiwan/ </t>
  </si>
  <si>
    <t>Reunification must be brought about in a proper way. That is why we propose holding talks between the two Parties on an equal footing to achieve a third round of Kuomintang-Communist cooperation, rather than talks between the central and local governments. Once the two sides have reached an agreement, it can be formally proclaimed. </t>
  </si>
  <si>
    <t>Third United Front between GMD and CPC</t>
  </si>
  <si>
    <t>But under no circumstances will we allow any foreign country to interfere. Foreign interference would simply mean China is still not independent, and that would lead to no end of trouble.</t>
  </si>
  <si>
    <t>Oblique reference to century of humiliation and lack of independence if foreign inteference in Taiwan</t>
  </si>
  <si>
    <t>We shall complete the unfinished task of reunification left to us by our predecessors. If the KMT and the CPC can join efforts to complete it, Chiang Kai-shek and his son will have a better place in history. Of course, it takes time to bring about peaceful reunification. But it would not be true to say that we are in no hurry. People like us, who are advanced in years, wish to see reunification as soon as possible. </t>
  </si>
  <si>
    <t>Task of reunification left from predecessors and claims its accomplishment will improve Chiang's historical legacy</t>
  </si>
  <si>
    <t>Use the Intellectual Resources of Other Countries and Open Wider to the Outside World</t>
  </si>
  <si>
    <t>Crack Down On Crime</t>
  </si>
  <si>
    <t>The Party’s Urgent Tasks On the Organizational and Ideological Fronts</t>
  </si>
  <si>
    <t>Ideological struggles</t>
  </si>
  <si>
    <t>It was absolutely right for us to do everything possible to correct the “Left” mistakes made during the “cultural revolution” and during previous political campaigns and ideological struggles. We shall never allow such mistakes to be repeated. However, quite a few comrades have made only a one-sided analysis of the historical lessons. They regard any mention of ideological struggle or of stern measures to be taken against people as a “Left” mistake and are only interested in combating “Left” mistakes and not Right ones. This leads to the other extreme, weakness and laxity. In waging ideological struggle against negative tendencies, persons and acts and in meting out organizational sanctions, Party people have tended in recent years to be a little too tolerant, hesitant, tender-hearted and ready to gloss things over to avoid trouble. Consequently, Party discipline has been lax that some bad people have been shielded.</t>
  </si>
  <si>
    <t xml:space="preserve">https://dengxiaopingworks.wordpress.com/2013/03/08/the-partys-urgent-tasks-on-the-organizational-and-ideological-fronts/ </t>
  </si>
  <si>
    <t>Literature and Art</t>
  </si>
  <si>
    <t>The past few years have witnessed great successes in these two fields. Our theorists have contributed a great deal by studying, expounding and publicizing the theory that practice is the sole criterion for testing truth, the scientific analysis of the Party’s history, especially in the period since the founding of the People’s Republic, and the need to build socialism with Chinese characteristics, to reform the economic and political structures, build a socialist society advanced in ethics and culture and to educate people in communism and patriotism. Many comrades in other academic fields have also been working hard and have made useful contributions. Our literature and art have never been so flourishing, and marked progress has been made in artistic expression and in the depiction of reality in all its breadth and depth. Excellent novels, pieces of reportage, films, television dramas, plays, operas, poems, musical compositions, paintings, dances and works of folk art have been produced. In this field, achievements have been predominant. There is no doubt about that, and it must be affirmed.</t>
  </si>
  <si>
    <t>Recent advancements in creating memory through literature and art according to political objectives</t>
  </si>
  <si>
    <t>Ideological work</t>
  </si>
  <si>
    <t>As “engineers of the soul”, our ideological workers should hold aloft the banner of Marxism and socialism. They should use their articles, literary works, lectures, speeches and performances to educate people, teaching them to assess the past correctly, to understand the present and to have firm faith in socialism and in leadership by the Party. They should inspire the people to work hard, to set high goals for themselves, to have lofty ideals and moral integrity, to raise their educational level, to cultivate their sense of discipline and to strive courageously for the magnificent cause of socialist modernization. This is what most ideological workers have been doing, to one degree or another. But some, flying in the face of the requirements of the times and of our people, are polluting people’s minds with unwholesome ideas, works and performances. In essence, mental pollution means the spread of the corrupt and decadent ideas of the bourgeoisie and other exploiting classes and the spread of distrust of socialism, communism and leadership by the Communist Party. T</t>
  </si>
  <si>
    <t>Danger of spreading pollution of ideologial ideas</t>
  </si>
  <si>
    <t>As to alienation, after Marx discovered the law of surplus value, he used that term only to describe wage labour in capitalist society, meaning that such labour was alien to the workers themselves and was performed against their will, so that the capitalist might profit at their expense. Yet in discussing alienation some of our comrades go beyond capitalism; some even ignore the remaining alienation of labour under capitalism and its consequences. Rather, they allege that alienation exists under socialism and can be found in the economic, political and ideological realms, that in the course of its development socialism constantly gives rise to a force of alienation, as a result of the activities of the main body of the society. Moreover, they try to explain our reform from the point of view of overcoming this alienation. Thus they cannot help people to correctly understand and solve the problems that have arisen in socialist society today, or to correctly understand and carry out the continual reform that is essential for our technological and social advance. On the contrary, their position will only lead people to criticize, doubt and negate socialism, to consider it as hopeless as capitalism and to renounce their confidence in the future of socialism and communism. “So what’s the point of building socialism?” they say.</t>
  </si>
  <si>
    <t>Discusses concept of alienation and misapplication to contemporary policy</t>
  </si>
  <si>
    <t>Four Cardinal</t>
  </si>
  <si>
    <t>Marxist theory will advance and so will socialist theory; they will both advance as social practice and science advance. These comrades, however, are not advancing in their thinking but going backwards, back to pre-Marxist times. This confusion about humanism and the theory of alienation is a very serious problem among people working in the ideological sphere. And there are quite a few other problems of the same order. For instance, some people preach abstract democracy, even advocating free expression of counter-revolutionary views. They set democracy in opposition to Party leadership, put forward anti-Marxist arguments on the questions of Party spirit and service to the people, and so on. Even today there are still comrades who have doubts about the need to uphold the Four Cardinal Principles.</t>
  </si>
  <si>
    <t>Danger of comrades moving backwards away from communism</t>
  </si>
  <si>
    <t>Some writers and artists have become indifferent to the socialist orientation and to the Central Committee’s call for literature and art that serve the people and socialism. They are not interested in portraying and extolling the revolutionary history of the Party and the people and their heroic deeds in the struggle for socialist modernization. They do not proceed from the Party’s revolutionary stand and try to help people understand the problems that have to be solved in building socialism, to inspire their enthusiasm and to strengthen their confidence. Instead, they make a point of writing about the dark side of life, they spread pessimism and sometimes even concoct stories to distort the revolutionary past and present. Others loudly praise the “modern” schools of thought of the West, declaring that the supreme goal of literature and art is “self-expression”, propagating the notions of abstract human nature and humanism and maintaining that man’s alienation under socialist conditions should be the theme of creative works.</t>
  </si>
  <si>
    <t>Literature and Art need to extol virtue and foster revolutionary spirit to bolster the CPC</t>
  </si>
  <si>
    <t>Some comrades are indifferent to mental pollution, they take a laissez-faire attitude towards it and even consider it something lively and colourful, an embodiment of the policy of letting a hundred flowers blossom, a hundred schools of thought contend. Others, knowing that it is wrong, are nevertheless reluctant to criticize it, because they are afraid of hurting people’s feelings. This cannot go on. Just as we must take a serious and resolute attitude towards bad tendencies, persons and practices during the Party’s rectification movement, so must we take the same attitude towards negative phenomena that give rise to ideological confusion and mental pollution. We must not stop half-way.</t>
  </si>
  <si>
    <t>Reference to Hundred Schools and its misapplication</t>
  </si>
  <si>
    <t>The policy is designed to enable socialist culture to flourish. Comrade Mao Zedong once said, “Truth develops through its struggle against falsehood. This is how Marxism develops.” Some people took the “hundred flowers” policy to mean that there was absolute freedom to air any views, or even that only wrong views could be expressed, leaving no room for Marxist arguments. How can that be called letting a hundred schools of thought contend? They were turning the proletarian Marxist policy of the “hundred flowers” into a bourgeois policy of laissez-faire. Comrade Mao Zedong’s Combat Liberalism is a good Marxist essay. I suggest that leading comrades at all levels, especially those working in the field of ideology, study it conscientiously and act accordingly.</t>
  </si>
  <si>
    <t>References Mao on proper meaning of Hundred Schools and its application</t>
  </si>
  <si>
    <t>Leftist</t>
  </si>
  <si>
    <t>While stressing the need for active ideological struggle, we should continue to guard against “Left” mistakes. The ruthless methods used in the past — the over-simplified, one-sided, crude, excessive criticism and merciless attacks — must never be repeated. When speaking at meetings or writing articles, people should reason things out and analyse them rationally and scientifically. Those who are to take part in discussion or criticism should have clear ideas on the subject beforehand. They must on no account make sweeping criticisms, find something suspicious everywhere they look, use a position of power to intimidate others or try to convince them through sophistry. We should take a sympathetic attitude towards erring comrades, give them plenty of time for consideration and allow them to make reasonable reply, explaining the facts and clarifying their positions. We should particularly encourage sincere self-criticism and receive it warmly. It is good for a person to make such a self-criticism, and once he has done so, that should be the end of it. When criticizing either others or oneself, one should do it from a Marxist point of view, not from a “Left” point of view. We should continue to criticize and correct “Left” views in the ideological and theoretical sphere. But it should be clearly understood that the primary problem on the ideological front is to overcome the Right tendency to weakness and laxity.</t>
  </si>
  <si>
    <t>Distinguishers leftist from Marxist criticisms</t>
  </si>
  <si>
    <t>A New Approach to Stabilization the World Situation</t>
  </si>
  <si>
    <t>Make a Success of Special Economic Zones and Open More Cities To the Outside World</t>
  </si>
  <si>
    <t>We Should Take a Longer-Range View In Developing Sino-Japanese Relations</t>
  </si>
  <si>
    <t>As for my personal experience, I am in the group picture you have seen on exhibition in the Chairman Mao Memorial Hall, which was taken in Paris when I was only 19. I joined the revolutionary ranks at 18, and all I wanted was to make the revolution succeed. I have been through many ordeals. I came back from the Soviet Union in 1927, and at the end of that year I became Secretary-General of the Central Committee of the Chinese Communist Party. I was 23 at the time and didn’t have any competence or knowledge to speak of, but I managed. At 25 I led the Bose Uprising in Guangxi and helped establish the Seventh Army of the Red Army. After that I was in the army until the end of the War of Liberation. As for what happened to me after the founding of the People’s Republic, you know about that: first I became a high-ranking official and then I had to go “live in the cowshed”.</t>
  </si>
  <si>
    <t xml:space="preserve">https://dengxiaopingworks.wordpress.com/2013/03/08/we-should-take-a-longer-range-view-in-developing-sino-japanese-relations/ </t>
  </si>
  <si>
    <t>You asked me what pleased me the most and what saddened me the most. The happiest time in my life was the three years of the War of Liberation. We were poorly equipped then, but we kept winning battles. We won those victories in spite of being weaker and outnumbered. I was also happy about all the achievements we scored after the founding of the People’s Republic. There were some mistakes for which I am also to blame, because I was not a junior cadre but a leading cadre — beginning in 1956, I was General Secretary of the CPC Central Committee. At the time seven portraits were hung everywhere in China as a sign of respect, and mine was one of them. So I was responsible for both the Party’s achievements and its mistakes before the “cultural revolution”. We should not attribute all the mistakes we made at the time to Chairman Mao.</t>
  </si>
  <si>
    <t>Deng's achievements during liberation and since founding of PRC, along with acknowledgemetns of failings</t>
  </si>
  <si>
    <t>We Must Safeguard World Peace and Ensure Domestic Development</t>
  </si>
  <si>
    <t>Brazil</t>
  </si>
  <si>
    <t>China’s foreign policy can be summed up in two sentences. First, to safeguard world peace we oppose hegemony. Second, China will always belong to the Third World. It belongs to the Third World today, and it will do so even when it becomes prosperous and powerful, because it shares a common destiny with all Third World countries. China will never seek hegemony or bully others, but will always side with the Third World.</t>
  </si>
  <si>
    <t>Claims China remains committed against Hegemony and is part of the Third World</t>
  </si>
  <si>
    <t xml:space="preserve">https://dengxiaopingworks.wordpress.com/2013/03/08/we-must-safeguard-world-peace-and-ensure-domestic-development/ </t>
  </si>
  <si>
    <t>One is the problem of peace. Now there are nuclear weapons; if war broke out, they could inflict untold losses on mankind. To work for peace one must oppose hegemony and power politics. </t>
  </si>
  <si>
    <t>Anti-realist</t>
  </si>
  <si>
    <t>Against power politics</t>
  </si>
  <si>
    <t xml:space="preserve">https://dengxiaopingworks.wordpress.com/2013/03/08/one-country-two-systems/ </t>
  </si>
  <si>
    <t>One Country, Two Systems</t>
  </si>
  <si>
    <t>Besides, is there anyone who can change China’s current policy of opening to the outside world and invigorating the domestic economy? If it were changed, the living standard of 80 per cent of the Chinese population would decline, and we would lose the people’s support. If we are on the right track and enjoy the people’s support, the policy will not change.</t>
  </si>
  <si>
    <t>Articulates purpose of Reform and opening up and tie to stability</t>
  </si>
  <si>
    <t>The answer is neither. If the problem cannot be solved by peaceful means, then it must be solved by force. Neither side would benefit from that. Reunification of the motherland is the aspiration of the whole nation. If it cannot be accomplished in 100 years, it will be in 1,000 years. As I see it, the only solution lies in practising two systems in one country. </t>
  </si>
  <si>
    <t>Claims all sides seek reunification</t>
  </si>
  <si>
    <t> Has any government in the history of the world ever pursued a policy as generous as China’s? Is there anything recorded in the history of capitalism about any Western country doing something similar? When we adopt the policy of “one country, two systems” to resolve the Hong Kong question, we are not acting on impulse or playing tricks but are proceeding from reality and taking into full account the past and present circumstances of Hong Kong.</t>
  </si>
  <si>
    <t>One Country Two systems</t>
  </si>
  <si>
    <t>Compares China proposal to other historical examples from the west</t>
  </si>
  <si>
    <t>The notion that Chinese cannot manage Hong Kong affairs satisfactorily is a leftover from the old colonial mentality. For more than a century after the Opium War, the Chinese people were looked down upon and humiliated by foreigners. </t>
  </si>
  <si>
    <t>Compares claim China can't rule HK to Century of Humiliation mentality</t>
  </si>
  <si>
    <t>But China’s image has changed since the founding of the People’s Republic. The modern image of China was not created by the government of the late Qing Dynasty, nor by the northern warlords, nor by Chiang Kai-shek and his son. It is the People’s Republic of China that has changed China’s image. All Chinese have at the very least a sense of pride in the Chinese nation, no matter what clothes they wear or what political stand they take. </t>
  </si>
  <si>
    <t>PRC credited with improving China's image internationally</t>
  </si>
  <si>
    <t>The Chinese in Hong Kong share this sense of national pride. They have the ability to run the affairs of Hong Kong well and they should be confident of that. The prosperity of Hong Kong has been achieved mainly by Hong Kong residents, most of whom are Chinese. Chinese are no less intelligent than foreigners and are by no means less talented. It is not true that only foreigners can be good administrators. We Chinese are just as capable. The view that the people of Hong Kong lack self-confidence is not really shared by the people of Hong Kong themselves.</t>
  </si>
  <si>
    <t>Credits same pride in people of Hong Kong and classifies them as Chinese</t>
  </si>
  <si>
    <t>Patriot</t>
  </si>
  <si>
    <t>What is a patriot? A patriot is one who respects the Chinese nation, sincerely supports the motherland’s resumption of sovereignty over Hong Kong and wishes not to impair Hong Kong’s prosperity and stability. Those who meet these requirements are patriots, whether they believe in capitalism or feudalism or even slavery. We don’t demand that they be in favour of China’s socialist system; we only ask them to love the motherland and Hong Kong.</t>
  </si>
  <si>
    <t>Credits loyalty to nation as most important even more then Marxist interpretation of system</t>
  </si>
  <si>
    <t>Building a Socialism With a Specifically Chinese Character</t>
  </si>
  <si>
    <t>What is the ideological line? To adhere to Marxism and to integrate it with Chinese realities — in other words, to seek truth from facts, as advocated by Comrade Mao Zedong, and to uphold his basic ideas. It is crucial for us to adhere to Marxism and socialism.</t>
  </si>
  <si>
    <t>Credits Marxism as expounded by Mao as foundation of the ideological line</t>
  </si>
  <si>
    <t xml:space="preserve">https://dengxiaopingworks.wordpress.com/2013/03/08/building-a-socialism-with-a-specifically-chinese-character/ </t>
  </si>
  <si>
    <t>Century of  Humiliation</t>
  </si>
  <si>
    <t> For more than a century after the Opium War, China was subjected to aggression and humiliation.</t>
  </si>
  <si>
    <t>It is because the Chinese people embraced Marxism and kept to the road leading from new-democracy to socialism that their revolution was victorious.</t>
  </si>
  <si>
    <t>Credits Marxism with China's victory in the revolution</t>
  </si>
  <si>
    <t>GMD</t>
  </si>
  <si>
    <t>You may ask, what if the Chinese people had taken the capitalist road instead? Could they have liberated themselves, and could they have finally stood up? Let us review the history. The Kuomintang followed the capitalist road for more than 20 years, but China was still a semi-colonial, semi-feudal society, which proved that that road led nowhere. In contrast, the Communists, adhering to Marxism and Mao Zedong Thought, which integrates Marxism with actual conditions in China, took their own road and succeeded in the revolution by encircling the cities from the countryside. Conversely, if we had not had faith in Marxism, or if we had not integrated Marxism with Chinese conditions and followed our own road, the revolution would have been a failure, and China would have remained fragmented and dependent. So faith in Marxism was the motive force that enabled us to achieve victory in the revolution.</t>
  </si>
  <si>
    <t>Compares record of GMD ruling China under capitalism to CPC under socialism</t>
  </si>
  <si>
    <t>At the founding of the People’s Republic, we inherited from old China a ruined economy with virtually no industry. There was a shortage of grain, inflation was acute and the economy was in chaos. But we solved the problems of feeding and employing the population, stabilized commodity prices and unified financial and economic work, and the economy rapidly recovered. On this foundation we started large-scale reconstruction. What did we rely on? We relied on Marxism and socialism. Some people ask why we chose socialism. We answer that we had to, because capitalism would get China nowhere. If we had taken the capitalist road, we could not have put an end to the chaos in the country or done away with poverty and backwardness. That is why we have repeatedly declared that we shall adhere to Marxism and keep to the socialist road. But by Marxism we mean Marxism that is integrated with Chinese conditions, and by socialism we mean a socialism that is tailored to Chinese conditions and has a specifically Chinese character.</t>
  </si>
  <si>
    <t>Credits Marxism adapted to circumstances in China for success since founding of the PRC</t>
  </si>
  <si>
    <t>What is socialism and what is Marxism? We were not quite clear about this in the past. Marxism attaches utmost importance to developing the productive forces. We have said that socialism is the primary stage of communism and that at the advanced stage the principle of from each according to his ability and to each according to his needs will be applied. This calls for highly developed productive forces and an overwhelming abundance of material wealth. Therefore, the fundamental task for the socialist stage is to develop the productive forces. The superiority of the socialist system is demonstrated, in the final analysis, by faster and greater development of those forces than under the capitalist system. As they develop, the people’s material and cultural life will constantly improve. One of our shortcomings after the founding of the People’s Republic was that we didn’t pay enough attention to developing the productive forces. Socialism means eliminating poverty. Pauperism is not socialism, still less communism.</t>
  </si>
  <si>
    <t>Primary Stage socialism and failure to account for productive forces during construction</t>
  </si>
  <si>
    <t>The present world is open. One important reason for China’s backwardness after the industrial revolution in Western countries was its closed-door policy.</t>
  </si>
  <si>
    <t>Blames closed door policy as part of reason for century of Humiliation</t>
  </si>
  <si>
    <t>After the founding of the People’s Republic we were blockaded by others, so the country remained virtually closed, which created difficulties for us. The experience of the past thirty or so years has demonstrated that a closed-door policy would hinder construction and inhibit development.</t>
  </si>
  <si>
    <t>Closed door</t>
  </si>
  <si>
    <t>China isolated by other powers since founding of PRC</t>
  </si>
  <si>
    <t>We Shall Be Paying Close Attention To Developments In Hong Kong During the Transition Period</t>
  </si>
  <si>
    <t>The idea was first presented as a means of settling the Taiwan and Hong Kong questions. The socialist system on the mainland, with its population of one billion, will not change, ever. But in view of the history of Hong Kong and Taiwan and of their present conditions, if there is no guaranteed that they will continue under the capitalist system, prosperity and stability cannot be maintained, and peaceful reunification of the motherland will be out of the question.</t>
  </si>
  <si>
    <t>Claims socialist system in 1Billion populated China immutable but not the case in Hong Kong and Taiwan</t>
  </si>
  <si>
    <t xml:space="preserve">https://dengxiaopingworks.wordpress.com/2013/03/08/we-shall-be-paying-close-attention-to-developments-in-hong-kong-during-the-transition-period/ </t>
  </si>
  <si>
    <t>This will produce a favourable reaction internationally and will serve as an example for other nations in settling the disputes history has bequeathed to them. When we developed the concept of “one country, two systems”, we also considered what methods could be used to resolve international disputes. There are so many issues all over the globe that are tangled in knots and very difficult to solve. It is possible, I think, that some of them might be disentangled by this method. Our sole purpose has been to find mutually acceptable solutions to disputes. In the past, many have flared up and led to armed conflicts. If fair and reasonable measures are taken, they will help eliminate flash points and stabilize the world situation.</t>
  </si>
  <si>
    <t>Offers construct as method to solve other internaitonal problems and avoid conflict as in the past</t>
  </si>
  <si>
    <t>Speech At the Ceremony Celebrating the 35th Anniversary of the Founding of the People’s Republic of China</t>
  </si>
  <si>
    <t>Thirty-five years ago Chairman Mao Zedong, the great leader of the people of all our nationalities, solemnly proclaimed here the founding of the People’s Republic of China. Ever since then the Chinese people have stood on their feet. In the past 35 years not only have we ended for all time a dark period of our past and created a socialist society in China, but we have changed the course of human history.</t>
  </si>
  <si>
    <t>Mao center stage but acknowledges dark times being overcome</t>
  </si>
  <si>
    <t xml:space="preserve">https://dengxiaopingworks.wordpress.com/2013/03/08/speech-at-the-ceremony-celebrating-the-35th-anniversary-of-the-founding-of-the-peoples-republic-of-china/  </t>
  </si>
  <si>
    <t>Peaceful development</t>
  </si>
  <si>
    <t>China’s foreign policy is known to all, and it will remain unchanged. We stand firmly for the maintenance of world peace, for the relaxation of international tension and for arms reduction — above all, the reduction of the superpowers’ nuclear and other weapons — and we are opposed to all forms of aggression and hegemony. China will remain open to the outside world and is ready to establish and expand diplomatic relations and economic and cultural ties with all countries on the basis of the Five Principles of Peaceful Coexistence. We believe in settling international disputes through negotiations, as China and the United Kingdom have done with regard to the Hong Kong question. </t>
  </si>
  <si>
    <t>We want peaceful reunification with Taiwan, which is part of our sacred territory. Our policy in this regard is also known to all and will not change. The desire for peaceful reunification of the motherland is taking hold in the hearts of the entire Chinese nation. It is an irresistible trend, and sooner or later it will become a reality. We hope that the people of all our nationalities, including our compatriots in Hong Kong, Macao and Taiwan and those residing abroad, will work together for its early realization.</t>
  </si>
  <si>
    <t>Taiwan reunification with motherland</t>
  </si>
  <si>
    <t>Long live the great People’s Republic of China! Long live the great Communist Party of China! Long live the great Chinese People’s Liberation Army! Long live the great unity of all nationalities of China!</t>
  </si>
  <si>
    <t>Wan Sui long live four institutions instead of individual</t>
  </si>
  <si>
    <t>Maintain Prosperity and Stability In Hong Kong</t>
  </si>
  <si>
    <t>Good faith</t>
  </si>
  <si>
    <t>Identifies good faith as an immutable Chinese cultural facet</t>
  </si>
  <si>
    <t xml:space="preserve">https://dengxiaopingworks.wordpress.com/2013/03/08/maintain-prosperity-and-stability-in-hong-kong/ </t>
  </si>
  <si>
    <t xml:space="preserve">And our Central Government and the Central Committee of the Communist Party always live up to their international obligations; that was true even during the years of turmoil. Acting in good faith is a Chinese tradition, not something invented by our generation. It is an essential quality of our magnificent old country. Ours is a great and proud nation. A great nation should preserve its dignity and adhere to the principles it has formulated. In the agreement we stated that no change would be made for 50 years, and we mean it. </t>
  </si>
  <si>
    <t>After 1997 Taiwan’s institutions in Hong Kong will be allowed to remain. They will be allowed to disseminate their “Three People’s Principles” and to criticize the Communist Party — that won’t bother us, because the Communist Party cannot be toppled by criticism. However, they should take care not to create disturbances in Hong Kong or to create “two Chinas”. We believe that, being Chinese, they will stand on the side of our nation and help safeguard its general interests and dignity. </t>
  </si>
  <si>
    <t>References Sun Yat-sen and common nationalism</t>
  </si>
  <si>
    <t>Our Magnificent Goal and Basic Policies</t>
  </si>
  <si>
    <t>While invigorating the domestic economy, we have also formulated a policy of opening to the outside world. Reviewing our history, we have concluded that one of the most important reasons for China’s long years of stagnation and backwardness was its policy of closing the country to outside contact. Our experience shows that China cannot rebuild itself behind closed doors and that it cannot develop in isolation from the rest of the world. It goes without saying that a large country like China cannot depend on others for its development; it must depend mainly on itself, on its own efforts. Nevertheless, while holding to self-reliance, we should open our country to the outside world to obtain such aid as foreign investment capital and technology. This kind of assistance is not unilateral. While China will obtain investment capital and technology from other nations, particularly the developed ones, it will in turn make a greater contribution to the world economy. Its expanded foreign trade in recent years has borne this out.</t>
  </si>
  <si>
    <t>Opening Up Policy</t>
  </si>
  <si>
    <t xml:space="preserve">https://dengxiaopingworks.wordpress.com/2013/03/18/our-magnificent-goal-and-basic-policies/ </t>
  </si>
  <si>
    <t>Mutual Development</t>
  </si>
  <si>
    <t>Therefore, judged from the international perspective, China’s development will benefit world peace and the world economy. Western statesmen should realize that unless it helps developing countries, the West will have difficulties solving its own market and economic problems. </t>
  </si>
  <si>
    <t>China's rise helps the world</t>
  </si>
  <si>
    <t>We Regard Reform As A Revolution</t>
  </si>
  <si>
    <t>China is a force for peace, which is very important. The last thing China wants is war. China is very poor and wants to develop; it can’t do that without a peaceful environment. Since we want a peaceful environment, we must cooperate with all of the world’s forces for peace.</t>
  </si>
  <si>
    <t>China seeking peaceful development</t>
  </si>
  <si>
    <t xml:space="preserve">https://dengxiaopingworks.wordpress.com/2013/03/18/we-regard-reform-as-a-revolution/ </t>
  </si>
  <si>
    <t>Speech At the Third Plenary Session of the Central Advisory Commission of the Communist Party of China</t>
  </si>
  <si>
    <t>Reform progress</t>
  </si>
  <si>
    <t>We should make it clear to the rest of the world that nobody can alter the principles, policies and strategies we have worked out. Why? Because experience has shown that they are sound and effective. The people’s standard of living is rising, the country is thriving and China’s international prestige is growing. These are the most essential facts. If the current policies were changed, the country and the people would suffer. So the people, primarily the 800 million peasants, would never agree to their being changed. If the rural policies were changed, their living standards would immediately decline. </t>
  </si>
  <si>
    <t>Identifies current policies as built on experience of success</t>
  </si>
  <si>
    <t xml:space="preserve">https://dengxiaopingworks.wordpress.com/2013/03/18/speech-at-the-third-plenary-session-of-the-central-advisory-commission-of-the-communist-party-of-china/ </t>
  </si>
  <si>
    <t>Both of them should be able to accept the “one country, two systems” formula as a solution to the Taiwan question. Is it realistic of Chiang Ching-kuo to propose unifying China with the “Three People’s Principles”? His “Three People’s Principles” were applied in China for 22 years, from 1927 to 1949. What became of China then? When did the Chinese people stand up? In 1949. It was the Communist Party and socialism, not Chiang Kai-shek, that made it possible for the Chinese people to stand up. Isn’t “one country, two systems” — a formula under which neither side will swallow up the other — a better solution?</t>
  </si>
  <si>
    <t>Three People's Principles</t>
  </si>
  <si>
    <t>Failure of the GMD and success of the CPC</t>
  </si>
  <si>
    <t>A closed-door policy prevents any country from developing. We suffered from isolation, and so did our forefathers. You might say it was an open policy of a sort when Zheng He was sent on voyages to the western oceans by Emperor Cheng Zu of the Ming Dynasty. But the Ming Dynasty began to decline with the death of Emperor Cheng Zu. </t>
  </si>
  <si>
    <t>Zheng He</t>
  </si>
  <si>
    <t>Open door under Ming and Zheng He</t>
  </si>
  <si>
    <t>In the Qing Dynasty, during the reigns of Kang Xi and Qian Long, there was no open policy to speak of. China remained isolated for more than 300 years from the middle of the Ming Dynasty to the Opium War, or for nearly 200 years counting from the reign of Kang Xi. As a consequence, the country declined into poverty and ignorance. </t>
  </si>
  <si>
    <t>Qing</t>
  </si>
  <si>
    <t>Decline blamed on Qing policy of closed door</t>
  </si>
  <si>
    <t>After the founding of the People’s Republic, during the period of the First Five-Year Plan, we did open our country to the outside world, but only to the Soviet Union and the East European countries. And later we closed our doors. It’s true that we achieved certain things, but on the whole we did not make striking progress. Of course, that was due to many domestic and international factors, including the mistakes we made ourselves. But the lessons of the past tell us that if we don’t open to the outside we can’t make much headway.</t>
  </si>
  <si>
    <t>PRC only partially opened up</t>
  </si>
  <si>
    <t>The document on reform of the economic structure is a good one, because it explains what socialism is in terms never used by the founders of Marxism-Leninism. There are some new theories. I think it has clarified things. We could never have drawn up such a document without the experience of the last few years. And even if it had been produced, it would have been very hard to get it adopted — it would have been regarded as heresy. Our experience has enabled us to answer new questions that have arisen under new circumstances. We have been stressing the need to uphold the Four Cardinal Principles, haven’t we? That is truly upholding socialism.</t>
  </si>
  <si>
    <t>Expresses reform ideas beyond Marxism-Leninism language</t>
  </si>
  <si>
    <t>We were young at the time of nationwide liberation. I was 45, and many comrades were even younger. I was only 23 at the end of 1927 when I first served as Secretary-General of the Central Committee. That was quite a high office. I didn’t know much, but I managed. In short, it is an important responsibility of our Central Advisory Commission to choose young cadres for promotion.</t>
  </si>
  <si>
    <t>Deng history during revolution and youth</t>
  </si>
  <si>
    <t>Maldives</t>
  </si>
  <si>
    <t>We Must Follow Our Own Road In Economic Development As We Did In Revolution</t>
  </si>
  <si>
    <t>China’s economic development is at a comparatively low level, which is not commensurate with its status as a country with such a huge population and vast territory. Our achievements since the founding of the People’s Republic are great. But our progress has been delayed by setbacks, notably the “cultural revolution”; things would definitely be different were it not for those setbacks. </t>
  </si>
  <si>
    <t>Progress since founding but blames Cultural revolution for setbacks</t>
  </si>
  <si>
    <t xml:space="preserve">https://dengxiaopingworks.wordpress.com/2013/03/18/we-must-follow-our-own-road-in-economic-development-as-we-did-in-revolution/ </t>
  </si>
  <si>
    <t>If we have learned anything from our achievements in these years, it is that we were right to reaffirm the principle of seeking truth from facts, as advocated by Comrade Mao Zedong. The Chinese revolution owed its success to Comrade Mao Zedong, who blazed a Chinese road by integrating Marxism-Leninism with Chinese realities. In our present development programme we should do likewise, It is precisely because, in accordance with this principle, we have been following our own road in these six years that our rural reform has been successful. The recently adopted decision to focus reform on the cities is another example of following our own road by integrating the fundamental principles of Marxism-Leninism with Chinese realities. The lesson we have learned from our setbacks is that this is what we must do. We may make mistakes in future, but first, we shall avoid major ones and second, we shall correct anything untoward as soon as it is discovered.</t>
  </si>
  <si>
    <t>Myanmar</t>
  </si>
  <si>
    <t>The Principles of Peaceful Coexistence Have a Potentially Wide Application</t>
  </si>
  <si>
    <t>The Five Principles of Peaceful Coexistence provide the best way to handle the relations between nations. Other ways — thinking in terms of “the socialist community”, “bloc politics” or “spheres of influence”, for example — lead to conflict, heightening international tensions. Looking at the history of international relations, we find that the Five Principles of Peaceful Coexistence have a potentially wide application.</t>
  </si>
  <si>
    <t>Five Principles opposed to other IR Realist and Marxist theories</t>
  </si>
  <si>
    <t xml:space="preserve">https://dengxiaopingworks.wordpress.com/2013/03/18/the-principles-of-peaceful-coexistence-have-a-potentially-wide-application/  </t>
  </si>
  <si>
    <t xml:space="preserve">Dulles </t>
  </si>
  <si>
    <t>There is a group of people in the United States today who, carrying on the “Dulles doctrine”, regard Taiwan as a U.S. aircraft carrier or as a territory within the U.S. sphere of influence. Once the Taiwan question was solved through peaceful coexistence, the issue would be defused, and these people would shed their illusions accordingly. That would be a very good thing for the peace and stability of the Pacific region and of the rest of the world.</t>
  </si>
  <si>
    <t>Refers to US Dulles perspective and Cold War mentalities towards Taiwan</t>
  </si>
  <si>
    <t>The Army Should Subordinate Itself to the General Interest, Which Is to Develop the Country</t>
  </si>
  <si>
    <t>China Will Always Keep Its Promises</t>
  </si>
  <si>
    <t>If the concept of “one country, two systems” has international significance, that should be attributed to Marxist dialectical materialism and historical materialism or, in the words of Chairman Mao Zedong, to the principle of seeking truth from facts. This concept was formulated on the basis of China’s realities. The practical problem confronting China was how to settle the questions of Hong Kong and Taiwan. There were only two possible ways: one was peaceful, the other non-peaceful. To settle the Hong Kong question peacefully, we had to take into consideration the actual conditions in Hong Kong, in China and in Great Britain. In other words, the way in which we settled the question had to be acceptable to all three parties.</t>
  </si>
  <si>
    <t xml:space="preserve"> https://dengxiaopingworks.wordpress.com/2013/03/18/china-will-always-keep-its-promises/ </t>
  </si>
  <si>
    <t>Credits Mao and Marxism for enabling concept of One Country Two Systems</t>
  </si>
  <si>
    <t>Peace and Development Are the Two Outstanding Issues In the World Today</t>
  </si>
  <si>
    <t>From the political point of view, there is one thing that I can state clearly and positively, and that is that China seeks to preserve world peace and stability, not to destroy them. The stronger China grows, the better the chances are for preserving world peace. Some people used to regard China as a warlike country. In reply to that view, not only I but also other Chinese leaders, including the late Chairman Mao Zedong and Premier Zhou Enlai, have stated on many occasions that China desires peace more than anything else. In the days when Chairman Mao and Premier Zhou were leading the country, China was already strongly opposed to superpower hegemony, regarding it as the source of war, by which we meant not local war but potential world war.</t>
  </si>
  <si>
    <t>Claims Consistent policy of seeking peace and opposing hegemony</t>
  </si>
  <si>
    <t xml:space="preserve">https://dengxiaopingworks.wordpress.com/2013/03/18/peace-and-development-are-the-two-outstanding-issues-in-the-world-today/ </t>
  </si>
  <si>
    <t>Generally speaking, the forces for world peace are growing, but the danger of war still exists. Not much progress has been made in the talks on control of nuclear arms and of weapons in outer space. That’s why for many years we emphasized the danger of war. Recently, however, there have been some changes in our views. We now think that although there is still the danger of war, the forces that can deter it are growing, and we find that encouraging. The Japanese people do not want war, nor do the people of Europe. The Third World countries, including China, hope for national development, and war will bring them nothing good. The growing strength of the Third World — and of the most populous country, China, in particular — is an important factor for world peace. So from the political point of view, a stronger China will help promote peace and stability in the Asia- Pacific region and in the rest of the world as well.</t>
  </si>
  <si>
    <t>Powers that seek peaceful development increasing</t>
  </si>
  <si>
    <t>The Reform of the System For Managing Science and Technology Is Designed To Liberate the Productive Forces</t>
  </si>
  <si>
    <t>Whenever our scientists, professors and engineers visit a factory or a local area, they are warmly received and invited to offer advice on the country’s strategies, prospects and programmes. In our thousands of years of history it is unprecedented for scientists and engineers to take part in making decisions on economic and social policy. This shows that they enjoy much higher political and social status than ever before</t>
  </si>
  <si>
    <t>Thousand Year civilization</t>
  </si>
  <si>
    <t>mentiones ancient nature of China and novelty of scientific participation</t>
  </si>
  <si>
    <t xml:space="preserve">https://dengxiaopingworks.wordpress.com/2013/03/18/the-reform-of-the-system-for-managing-science-and-technology-is-designed-to-liberate-the-productive-forces/ </t>
  </si>
  <si>
    <t>Unity Depends On Ideals and Discipline</t>
  </si>
  <si>
    <t>Reform Is China’s Second Revolution</t>
  </si>
  <si>
    <t>The reform we are now carrying out is very daring. But if we do not carry it out, it will be hard for us to make progress. Reform is China’s second revolution. It is something very important that we have to undertake even though it involves risks.</t>
  </si>
  <si>
    <t>Classifies Reform and Opening up as second revolution</t>
  </si>
  <si>
    <t xml:space="preserve">https://dengxiaopingworks.wordpress.com/2013/03/18/reform-is-chinas-second-revolution/ </t>
  </si>
  <si>
    <t>We Shall Expand Political Democracy and Carry Out Economic Reform</t>
  </si>
  <si>
    <t>Tanzania</t>
  </si>
  <si>
    <t>After the founding of the People’s Republic, in the rural areas we initiated agrarian reform and launched a movement for the cooperative transformation of agriculture, while in the cities we conducted the socialist transformation of capitalist industry and commerce. We were successful in both. </t>
  </si>
  <si>
    <t>Iniital success after PRC Founding</t>
  </si>
  <si>
    <t xml:space="preserve">https://dengxiaopingworks.wordpress.com/2013/03/18/we-shall-expand-political-democracy-and-carry-out-economic-reform/ </t>
  </si>
  <si>
    <t>However, from 1957 on, China was plagued by “Left” ideology, which gradually became dominant. During the Great Leap Forward in 1958, people rushed headlong into mass action to establish people’s communes. They placed lopsided emphasis on making the communes large and collective, urging everyone to “eat from the same big pot”, and by so doing they brought disaster upon the nation. We won’t even mention the “cultural revolution”. </t>
  </si>
  <si>
    <t>Failures of the Great Leap forward</t>
  </si>
  <si>
    <t>In December of that year, when the Eleventh Central Committee of the Communist Party convened its Third Plenary Session, We made a sober analysis of conditions in China and summed up our experience. We reaffirmed the great achievements scored in the 30 years from the founding of new China in 1949 through 1978, but that didn’t mean that everything we had done was successful. The socialist system we have established is a good one, and we must adhere to it. The realization of socialism and communism was the lofty ideal we Marxists set for ourselves during the revolutionary years. Now that we are trying to reform the economy, we shall continue to keep to the socialist road and to uphold the ideal of communism. This is something our younger generation in particular must understand. But the problem is: what is socialism and how is it to be built? The most important lesson we have learned, among a great many others, is that we must be clear about those questions.</t>
  </si>
  <si>
    <t>Affirmed some success but goals beyond means</t>
  </si>
  <si>
    <t>Comrade Mao Zedong was a great leader, and it was under his leadership that the Chinese revolution triumphed. Unfortunately, however, he made the grave mistake of neglecting the development of the productive forces. I do not mean he didn’t want to develop them. The point is, not all of the methods he used were correct. For instance, neither the initiation of the Great Leap Forward nor the establishment of the people’s communes conformed to the laws governing socio-economic development.</t>
  </si>
  <si>
    <t>Mao good but some mistakes</t>
  </si>
  <si>
    <t>The fundamental principle of Marxism is that the productive forces must be developed. The ultimate goal for Marxists is to realize communism, which must be built on the basis of highly developed productive forces. Socialism constitutes the first stage of communism and will last for a long historical period. The primary task in the socialist period is to develop the productive forces and gradually improve people’s material and cultural life. Our experience in the 20 years from 1958 to 1978 teaches us that poverty is not socialism, that socialism means eliminating poverty. Unless you are developing the productive forces and raising people’s living standards, you cannot say that you are building socialism.</t>
  </si>
  <si>
    <t>Productive forces develop aim of Communism</t>
  </si>
  <si>
    <t>Urban reform is more complicated and risky. We have no experience in this regard. Also, China has traditionally been a very closed society, so that people lack information about what’s going on elsewhere. That is one of our major weaknesses.</t>
  </si>
  <si>
    <t>China closed society</t>
  </si>
  <si>
    <t>notes tradition of closed society in Chinese history</t>
  </si>
  <si>
    <t>truth from facts</t>
  </si>
  <si>
    <t>The road to socialism in China has been full of twists and turns. But the experience of the last 20 years has taught us one very important principle: to build socialism we must adhere to Marxist dialectical materialism and historical materialism or, as Comrade Mao Zedong put it, in everything we do we must seek truth from facts — in other words, we must proceed from reality.</t>
  </si>
  <si>
    <t>Need to apply marxist systems to understand and build policy</t>
  </si>
  <si>
    <t>Devote Special Effort To Education</t>
  </si>
  <si>
    <t>Bourgeois Liberalization Means Taking the Capitalist Road</t>
  </si>
  <si>
    <t>The first change is in our understanding of the question of war and peace. We used to believe that war was inevitable and imminent. Many of our policy decisions were based on this belief, including the decision to disperse production projects in three lines, locating some of them in the mountains and concealing others in caves. In recent years, after careful analysis of the situation, we have come to believe that only the two superpowers, the Soviet Union and the United States, are in a position to launch world war. But neither dares do so yet. </t>
  </si>
  <si>
    <t>Geopolitics</t>
  </si>
  <si>
    <t>Evolution in thinking on if WWIII was imminent</t>
  </si>
  <si>
    <t xml:space="preserve">https://dengxiaopingworks.wordpress.com/2013/03/18/speech-at-an-enlarged-meeting-of-the-military-commission-of-the-central-committee-of-the-communist-party-of-china/ </t>
  </si>
  <si>
    <t>However, the world forces for peace are growing faster than the forces for war. The forces for peace are, first of all, the Third World, to which China belongs. The people of the Third World, which account for three fourths of the world population, do not want war. The forces for peace also include developed countries other than the United States and the Soviet Union. If a world war breaks out, they will not let themselves be dragged into it. In fact, the American and Soviet peoples themselves do not support war. The world is vast and complex, but if you analyse the situation you will find there are only a few people who support war; most people want peace.</t>
  </si>
  <si>
    <t>Forces oriented towards peaceful developmetn growing</t>
  </si>
  <si>
    <t>We should also recognize that the new revolution in science and technology all over the world is developing vigorously and that economic strength, science and technology play an outstanding role in worldwide competition. Neither the United States and the Soviet Union, nor the other developed countries, nor the developing countries can afford to ignore this. Thus we can conclude that it is possible that there will be no large-scale war for a fairly long time to come and that there is hope of maintaining world peace. In short, after analysing the general trends in the world and the environment around us, we have changed our view that the danger of war is imminent.</t>
  </si>
  <si>
    <t>Growth in rate of science and technology leading to economic growth</t>
  </si>
  <si>
    <t>Reform and Opening To the Outside World Are A Great Experiment</t>
  </si>
  <si>
    <t>Algeria</t>
  </si>
  <si>
    <t>Seize the Opportune Moment To Advance the Reform</t>
  </si>
  <si>
    <t>Two Kinds Of Comments About China’s Reform « The Selected Works of Deng Xiaoping (wordpress.com)</t>
  </si>
  <si>
    <t>All our reforms have the same aim: to clear away the obstacles to the development of the productive forces. In the past we carried out the new-democratic revolution. After the founding of the People’s Republic, we completed agrarian reform and conducted the socialist transformation of agriculture, handicrafts and capitalist industry and commerce, thus establishing the socialist economic base. All this was a great revolution, which lasted for more than three decades. But in the many years following the establishment of the socialist economic base, we failed to work out policies that would create favourable conditions for the development of the productive forces. As a result, they developed slowly, the material and cultural life of the people did not improve rapidly enough, and the country could not free itself from poverty and backwardness. Under these circumstances, in December 1978, at the Third Plenary Session of the Eleventh Central Committee of the Party, we were compelled to decide on a course of reform.</t>
  </si>
  <si>
    <t>Progress since foudning but need to change course starting in 1978</t>
  </si>
  <si>
    <t xml:space="preserve">https://dengxiaopingworks.wordpress.com/2013/03/18/two-kinds-of-comments-about-chinas-reform/ </t>
  </si>
  <si>
    <t>Zimbabwe</t>
  </si>
  <si>
    <t>Reform Is the Only Way For China to Developed Its Productive Forces</t>
  </si>
  <si>
    <t>We did a great deal of work between 1949, when the People’s Republic of China was founded, and 1976, when Chairman Mao Zedong passed away. We were particularly successful during the period of transition from new-democratic revolution to socialist revolution, in which we carried out agrarian reform and then, in the period of the First Five-Year Plan [1953-1957], engaged in large-scale industrialization and completed the socialist transformation of agriculture, handicrafts and capitalist industry and commerce.</t>
  </si>
  <si>
    <t>Progress early on in PRC</t>
  </si>
  <si>
    <t xml:space="preserve">https://dengxiaopingworks.wordpress.com/2013/03/18/reform-is-the-only-way-for-china-to-developed-its-productive-forces/ </t>
  </si>
  <si>
    <t>We began to experience some trouble in 1957, when “Left” ideology appeared. It was necessary for us to combat bourgeois Rightists, but we went too far. In 1958 the spread of “Left” thinking led to the Great Leap Forward and the movement to establish people’s communes. That was a serious mistake, and we suffered because of it. During the three years of economic difficulty from 1959 through 1961, industrial and agricultural output dropped, so that commodities were in short supply. The people didn’t have enough to eat, and their enthusiasm was greatly dampened. At that time our Party and Chairman Mao Zedong enjoyed high prestige acquired through long years of struggle, and we explained to the people frankly why the situation was so difficult. We abandoned the slogan of the Great Leap Forward and adopted more realistic policies and measures instead. </t>
  </si>
  <si>
    <t>Problems during Great Leap Forward</t>
  </si>
  <si>
    <t>We summed up our experience in building socialism over the past few decades. We had not been quite clear about what socialism is and what Marxism is. Another term for Marxism is communism. It is for the realization of communism that we have struggled for so many years. We believe in communism, and our ideal is to bring it into being. In our darkest days we were sustained by the ideal of communism. It was for the realization of this ideal that countless people laid down their lives. A Communist society is one in which there is no exploitation of man by man, there is great material abundance and the principle of from each according to his ability, to each according to his needs is applied. It is impossible to apply that principle without overwhelming material wealth. In order to realize communism, we have to accomplish the tasks set in the socialist stage. They are legion, but the fundamental one is to develop the productive forces so as to demonstrate the superiority of socialism over capitalism and provide the material basis for communism. For a long time we neglected the development of the productive forces of the socialist society. From 1957 on they grew at a snail’s pace. </t>
  </si>
  <si>
    <t>Importance of raising productive forces and mistake of pursuing communism before socialism</t>
  </si>
  <si>
    <t>The Soviet Union has been building socialism for so many years and yet is still not quite clear what it is. Perhaps Lenin had a good idea when he adopted the New Economic Policy. But as time went on, the Soviet pattern became ossified. We were victorious in the Chinese revolution precisely because we applied the universal principles of Marxism-Leninism to our own realities.</t>
  </si>
  <si>
    <t>Praises NEP but criticizes modern soviet policy</t>
  </si>
  <si>
    <t>In building socialism we have had both positive and negative experiences, and they are equally useful to us. I hope you will particularly study our “Left” errors. History bears witness to the losses we have suffered on account of those errors. Being totally dedicated to the revolution, we are liable to be too impetuous. It is true that we have good intentions, that we are eager to see the realization of communism at an early date. But often our very eagerness has prevented us from making a sober analysis of subjective and objective conditions, and we have therefore acted in contradiction to the laws governing the development of the objective world. In the past China made the mistake of trying to plunge ahead too fast. We hope you will give special consideration to our negative experiences. Of course one can learn from the experience of other countries, but one must never copy everything they have done.</t>
  </si>
  <si>
    <t>Learn from mistakes</t>
  </si>
  <si>
    <t>Leftist errors</t>
  </si>
  <si>
    <t>Speech At the National Conference of the Communist Party of China</t>
  </si>
  <si>
    <t>For many years we suffered badly from one major error: after the socialist transformation of the ownership of the means of production had been basically accomplished, we still took class struggle as the key link and neglected to develop the productive forces. The “cultural revolution” carried this tendency to the extreme. Since the Third Plenary Session of the Eleventh Central Committee, the Party has shifted the focus of all its work to the drive for socialist modernization and, while adhering to the Four Cardinal Principles, has concentrated on developing the productive forces.</t>
  </si>
  <si>
    <t>Mistake class struggle as central line</t>
  </si>
  <si>
    <t xml:space="preserve">https://dengxiaopingworks.wordpress.com/2013/03/18/speech-at-the-national-conference-of-the-communist-party-of-china/ </t>
  </si>
  <si>
    <t>Capitalism and Feudalism</t>
  </si>
  <si>
    <t>In recent years production has gone up, but the pernicious influence of capitalism and feudalism has not been reduced to a minimum. Instead, some evil things that had long been extinct after liberation have come to life again.</t>
  </si>
  <si>
    <t>Remaining influence of past modes of production</t>
  </si>
  <si>
    <t> Material progress will suffer delays and setbacks unless we promote cultural and ethical progress as well. We can never succeed in revolution and construction if we rely on material conditions alone. In the past, no matter how small and weak our Party was, and no matter what difficulties it faced, we always maintained great combat effectiveness thanks to our faith in Marxism and communism. Because we shared common ideals, we had strict discipline. That is our real strength today as it has been in the past and will be in the future. Some comrades no longer have a clear understanding of this truth. So it is hard for them to pay close attention to building a society that is advanced culturally and ethically.</t>
  </si>
  <si>
    <t xml:space="preserve">Unifying force of marxism </t>
  </si>
  <si>
    <t>It goes without saying, however, that we should follow the policy of “letting a hundred flowers blossom and a hundred schools of thought contend” and uphold the freedoms guaranteed by the Constitution and laws of the state. </t>
  </si>
  <si>
    <t>Young Cadres</t>
  </si>
  <si>
    <t>The members newly elected to the Central Committee and the ministers and provincial Party committee secretaries who have been appointed recently are comparatively young. They are generally in their fifties, with some just over forty. In the early days of the People’s Republic, many of the ministers and provincial Party committee secretaries were of that age. What is most important for the young and middle-aged cadres when they take over from the old is to emulate their heroic spirit of revolutionary struggle. It is my hope that through your efforts the Party’s fine traditions and work style will be carried forward.</t>
  </si>
  <si>
    <t>During revolutionary period young cadres</t>
  </si>
  <si>
    <t>Now I should like to propose a new requirement, not only for new cadres but for old ones as well: the study of Marxist theory. Some comrades may say: “We are busy now with construction, and what we need most is professional knowledge and managerial skills. What’s the immediate use of studying Marxist theory?” Comrades, this is a misconception. Marxist theory is not a dogma but a guide to action. It calls on people to proceed from its basic principles and methodology and apply them to changing conditions so as to devise solutions to new problems. By this process, Marxist theory itself is further developed. Didn’t the Russians succeed in their October Revolution and we in our revolution precisely because we both applied Marxist methods and principles? Times have changed and our tasks have changed. We are now building socialism with Chinese characteristics.</t>
  </si>
  <si>
    <t>Need to study Marxist theory and apply, points to Russian and Chinese revolutions</t>
  </si>
  <si>
    <t>There Is No Fundamental Contradiction Between Socialism and a Market Economy</t>
  </si>
  <si>
    <t>There is no fundamental contradiction between socialism and a market economy. The problem is how to develop the productive forces more effectively. We used to have a planned economy, but our experience over the years has proved that having a totally planned economy hampers the development of the productive forces to a certain extent. If we combine a planned economy with a market economy, we shall be in a better position to liberate the productive forces and speed up economic growth.</t>
  </si>
  <si>
    <t>Experience shows need for planned economy with market to unleash productive forces</t>
  </si>
  <si>
    <t xml:space="preserve">https://dengxiaopingworks.wordpress.com/2013/03/18/there-is-no-fundamental-contradiction-between-socialism-and-a-market-economy/ </t>
  </si>
  <si>
    <t>If we are to keep to the socialist system, it is essential for us to develop the productive forces. For a long time we failed to handle this question satisfactorily. In the final analysis, the superiority of socialism should be demonstrated in a greater development of the productive forces. The experience we have gained over the years shows that with the former economic structure we cannot develop the productive forces. That is why we have been drawing on some useful capitalist methods. </t>
  </si>
  <si>
    <t>Superiority of socilaism deisplay through greater productive forces</t>
  </si>
  <si>
    <t>Talk At a Meeting of the Standing Committee of the Political Bureau of the Central Committee</t>
  </si>
  <si>
    <t> For example, in 1952 two persons were executed, one by the name of Liu Qingshan and another by the name of Zhang Zishan, and that had a great impact on the society as a whole. Things are different now, and the effect would not be so great. To show our determination, we would have to execute several more than two.</t>
  </si>
  <si>
    <t>Liu Qingshan and Zhang Zishan</t>
  </si>
  <si>
    <t>Refers back to executions of two corrupt officials during early years of PRC</t>
  </si>
  <si>
    <t xml:space="preserve">https://dengxiaopingworks.wordpress.com/2013/03/18/talk-at-a-meeting-of-the-standing-committee-of-the-political-bureau-of-the-central-committee/ </t>
  </si>
  <si>
    <t>1950s</t>
  </si>
  <si>
    <t>The Secretariat has done an excellent job of improving Party conduct and general social conduct. I suggest that it spend two more years on this work to achieve substantial results. Success in this area will advance reform and construction. With all the resolve in the world, it will still take at least ten years of effort to restore Party and social conduct to the standards of the best period of the 1950s. </t>
  </si>
  <si>
    <t>Goal of restoring party to 1950s</t>
  </si>
  <si>
    <t>Let the Facts Speak for Themselves</t>
  </si>
  <si>
    <t>New Zealand</t>
  </si>
  <si>
    <t>We used to practise egalitarianism, with everyone “eating from the same big pot”. In fact, that practice meant common backwardness and poverty, which caused us much suffering. The reform is designed, first and foremost, to break with egalitarianism, with the practice of having everyone “eat from the same big pot”. It seems to me that we are taking the right path.</t>
  </si>
  <si>
    <t>Old style of egalitarianism wasn't working</t>
  </si>
  <si>
    <t xml:space="preserve">https://dengxiaopingworks.wordpress.com/2013/03/18/let-the-facts-speak-for-themselves/ </t>
  </si>
  <si>
    <t>Yugoslavia</t>
  </si>
  <si>
    <t>Keeping To Socialism and the Policy of Peace</t>
  </si>
  <si>
    <t>It is almost 37 years since the founding of the People’s Republic of China in 1949. During that time China has followed a tortuous road with alternating periods of smooth development and setbacks.</t>
  </si>
  <si>
    <t>Progress and regressions in China's deveopment since PRC founding</t>
  </si>
  <si>
    <t>In carrying out the reform, opening to the outside world and invigorating the domestic economy, we are keeping to the socialist road. It is the task of socialism to develop the productive forces, build up the strength of the socialist state and gradually raise the people’s living standards, thus laying the foundation for the realization of communism in the future. For a very long time we neglected the need to develop the productive forces during the stage of socialism. Now, after analysing our experience, we have decided to abandon the closed-door policy and open to the outside world, and to invigorate the domestic economy, so as to stimulate the initiative of the whole nation. Otherwise, it will be impossible to develop the productive forces. If we practise egalitarianism — what we call letting everyone “eat from the same big pot”, it will never be possible to raise the people’s standard of living and stimulate their initiative. All the measures we are taking are designed to expand the productive forces in the interest of socialism.</t>
  </si>
  <si>
    <t xml:space="preserve">Raise living standards </t>
  </si>
  <si>
    <t xml:space="preserve">https://dengxiaopingworks.wordpress.com/2013/03/18/keeping-to-socialism-and-the-policy-of-peace/ </t>
  </si>
  <si>
    <t> Keeping to socialism is of vital importance for China. If China, with its one billion people, took the capitalist road, it would be a disaster for the world. It would be a retrogression of history, a retrogression of many years. If China, with its one billion people, abandoned the policy of peace and opposition to hegemonism or if, as the economy developed, it sought hegemony, that would also be a disaster for the world, a retrogression of history. But if China, with its one billion people, keeps to socialism and adheres to the policy of peace, it will be following the right course and will be able to make greater contributions to humanity.</t>
  </si>
  <si>
    <t>China staying socialist</t>
  </si>
  <si>
    <t>China staying socialist and devoted to peace as a progression o history</t>
  </si>
  <si>
    <t>Remarks On the Domestic Economic Situation</t>
  </si>
  <si>
    <t>For the Great Unity of the Entire Chinese Nation</t>
  </si>
  <si>
    <t>Historically speaking, your Rong family has performed meritorious service in helping to develop China’s industry, thus making contributions to the nation. . . . The reunion of your family members at this time is a happy event, an expression of unity and a rehearsal for our great national reunion. We should strive for the great unity of the entire Chinese nation</t>
  </si>
  <si>
    <t>Chinese Unity</t>
  </si>
  <si>
    <t>Contributinos of the Rong family as expression of Chinese national unity</t>
  </si>
  <si>
    <t xml:space="preserve">https://dengxiaopingworks.wordpress.com/2013/03/18/for-the-great-unity-of-the-entire-chinese-nation/ </t>
  </si>
  <si>
    <t>The growth of national industry helps to advance the progress of history, while the negative elements of capitalism are another aspect of the story. </t>
  </si>
  <si>
    <t>Industrial growth progress of history</t>
  </si>
  <si>
    <t>Help the People Understand the Importance of the Rule of Law</t>
  </si>
  <si>
    <t>Remarks During An Inspection Tour of Tianjin</t>
  </si>
  <si>
    <t>Replies To the American TV Correspondent Mike Wallace</t>
  </si>
  <si>
    <t>That is the Taiwan question, or the question of the reunification of the two sides of the Taiwan Straits. In the United States people say the U.S. takes a position of “non-involvement” in the question of China’s reunification, that is, the Taiwan question. This is not true. The fact is that the United States has been involved all along. In the 1950s, MacArthur and Dulles regarded Taiwan as an unsinkable U.S. aircraft carrier in Asia and the Pacific. The Taiwan question was therefore the most important issue in the negotiations on the establishment of diplomatic relations between China and the United States.</t>
  </si>
  <si>
    <t>Refers to US invovlemnt in Taiwan particularly MacArthur and Dulles</t>
  </si>
  <si>
    <t xml:space="preserve">https://dengxiaopingworks.wordpress.com/2013/03/18/replies-to-the-american-tv-correspondent-mike-wallace/ </t>
  </si>
  <si>
    <t>As for the contrast between the levels of development of Taiwan and the mainland, this question should be examined objectively. The difference is only temporary. As far as the mainland is concerned, there have been some mistakes and delays in our national construction during the 37 years since the founding of the People’s Republic of China. But with the implementation of our present policy on the mainland, the growth rate will be rapid and the gap will be narrowed. I believe that over the next few years the growth rate on the mainland will, at the least, be no lower than that in Taiwan.</t>
  </si>
  <si>
    <t>Rapid progress since correction of mistakes and will overtake Taiwan</t>
  </si>
  <si>
    <t>That episode looks bad, but in the final analysis, it was also a good thing. Because it set people thinking and helped to identify our failings. Chairman Mao often said that bad things could be turned into good things. If we draw the right lessons from the “cultural revolution”, we can institute measures of reform to change the face of China politically and economically. Thus bad things can be turned into good things. It is because we reviewed our experience and drew the lessons of the “cultural revolution” that in the late 1970s and early 1980s we were able to formulate the policies that are now in force.</t>
  </si>
  <si>
    <t>Uses Mao on looking back on bad events to infer lessons</t>
  </si>
  <si>
    <t>Over the years, I have done quite a few good things, but I have done some wrong things, too. Before the “cultural revolution”, we made such mistakes as the Great Leap Forward. Of course, I was not the principal advocate of that policy, but I did not oppose it either. That means I had a share in that mistake. If a biography is written, it should include both good and bad things, even the mistakes one has made.</t>
  </si>
  <si>
    <t>Deng mistakes during Great Leap forward not opposing it</t>
  </si>
  <si>
    <t>I am a Marxist. I have consistently followed the fundamental principles of Marxism. Marxism is also known as communism. We made the revolution, seized political power and founded the People’s Republic of China because we had this faith and this ideal. Because we had our ideal, and because we integrated the fundamental principles of Marxism with the concrete practice of China, we were able to win. Since our victory in the revolution, in the course of construction we have again integrated the fundamental principles of Marxism with the concrete practice of China. We are striving for the four modernizations, but people tend to forget that they are four socialist modernizations. This is what we are doing today.</t>
  </si>
  <si>
    <t>Deng as a Marxist</t>
  </si>
  <si>
    <t>Mao Zedong Thought is still our guiding ideology. We have adopted the Resolution on Certain Questions in the History of our Party Since the Founding of the People’s Republic of China, which answers your question.</t>
  </si>
  <si>
    <t>We too say that what we are doing now is in essence a revolution. In another sense, we are engaged in an experiment. For us, this is something new, and we have to feel our way. Since it is something new, we are bound to make mistakes. Our method is to review our experience from time to time and correct mistakes whenever we discover them, so that minor mistakes will not grow into major ones.</t>
  </si>
  <si>
    <t>Reform as experiment and new for PRC</t>
  </si>
  <si>
    <t>On Reform of the Political Structure I</t>
  </si>
  <si>
    <t>On Reform of the Political Structure II</t>
  </si>
  <si>
    <t>On Reform of the Political Structure III</t>
  </si>
  <si>
    <t>Both of our political structures were copied from the Soviet model. It seems to me that even in the Soviet Union this model has not been very successful. But even if it had achieved one hundred per cent success, would it be suited to realities in China? Would it be suited to realities in Poland? Conditions vary from one country to another. We have decided to reform our political structure in the light of realities in China.</t>
  </si>
  <si>
    <t>Notes copying system from Soviets which was incorrect to match China's national conditions</t>
  </si>
  <si>
    <t xml:space="preserve">https://dengxiaopingworks.wordpress.com/2013/03/18/on-reform-of-the-political-structure/ </t>
  </si>
  <si>
    <t>Poland</t>
  </si>
  <si>
    <t>On Reform of the Political Structure IV</t>
  </si>
  <si>
    <t>Remarks At the Sixth Plenary Session of the Party’s Twelfth Central Committee</t>
  </si>
  <si>
    <t>China Cannot Advance Without Science</t>
  </si>
  <si>
    <t>China (PD)</t>
  </si>
  <si>
    <t>In Memory of Liu Bocheng</t>
  </si>
  <si>
    <t>Bocheng joined the army when he was very young and served in it his whole life. After the Revolution of 1911 he participated in the campaigns to protect the Republic and uphold the Provisional Constitution, proving himself a valiant soldier. I still have a photograph of him taken in 1915, when he was twenty-two years old — just in his prime. In 1916, while leading his troops in the Fengdu battle in Sichuan Province (part of the expedition against Yuan Shikai), he was struck by two bullets in the head and lost his right eye. Later he commanded countless campaigns and engagements and was wounded at least nine more times. He performed outstanding military exploits and became famous as the resourceful one-eyed general.</t>
  </si>
  <si>
    <t>Yuan Shikai</t>
  </si>
  <si>
    <t>Initial service by Liu during resistance against Yuan Shikai</t>
  </si>
  <si>
    <t xml:space="preserve">https://dengxiaopingworks.wordpress.com/2013/03/18/in-memory-of-liu-bocheng/ </t>
  </si>
  <si>
    <t>I became acquainted with Bocheng in 1931 in the Central Soviet Area in Jiangxi Province. When I saw him for the first time, I was impressed by his honesty, sincerity and amiability. Beginning in 1938 we worked together for 13 years, first in the 129th Division of the Eighth Route Army, where he served as commander and I as political commissar, and then in the Shanxi-Hebei-Shandong-Henan Field Army, the Central Plains Field Army and the Second Field Army. Although he was ten years older than I, and we had different personalities, we got on very well together and cooperated closely. People always spoke of us together, calling us Liu-Deng. And indeed, in our hearts we felt we were inseparable. I was very happy to work and fight alongside him. Bocheng was a man of the greatest virtue and worked well with other comrades, setting an example for all our leading cadres even today.</t>
  </si>
  <si>
    <t>Deng and Liu</t>
  </si>
  <si>
    <t>Dengs recollection of working with Liu</t>
  </si>
  <si>
    <t>Bocheng had strong Party spirit. This was especially evident in the way he always subordinated his own interests to the general interests. To meet the needs of the whole, he never hesitated to sacrifice the interest of the part. He always asked to take on the hardest and most dangerous tasks and carried them out by surmounting all difficulties. Before the Long March, because of his opposition to dogmatism in the military command, he was wrongly dismissed from the post of chief of the general staff and demoted to chief of staff of the Fifth Army Group of the Chinese Workers’ and Peasants’ Red Army. Enduring the humiliation, he continued to work hard. At the beginning of the Long March he led the Fifth Army Group in bitter rear-guard engagements, in which his troops, while greatly outnumbered, managed to ensure the safety of the organs of the Central Committee. Later, under his command the vanguard detachment of the Chinese Workers’ and Peasants’ Red Army captured one strategic point after another and thus paved the way for the Long March. After the rendezvous of the First and Fourth Front Armies of the Red Army, Bocheng firmly supported the Central Committee’s policy of marching north to resist the Japanese invaders and opposed Zhang Guotao’s attempts to split the Party and the Red Army and set up a separate central committee. He always retained his strong Party spirit, not only during the War of Resistance Against Japan and the War of Liberation but also after the founding of the People’s Republic of China.</t>
  </si>
  <si>
    <t>Gives examples of Liu's great spirit in execution</t>
  </si>
  <si>
    <t>In the second year of the War of Liberation the Central Committee decided to send 100,000 troops from Shanxi, Hebei, Shandong and Henan into the Dabie Mountains, so as to carry the war into Kuomintang-controlled areas. This would be a difficult and dangerous strategic operation, because the troops would have to fight without a rear area to support them. Some cadres hesitated before this prospect, but Bocheng explained the situation to them. “If we do this,” he said, “we can draw the enemy to ourselves and make it easier for the other field armies. How can you take hot embers out from under a pot if you are afraid of burning your fingers? Even if we have to make sacrifices, we should not begrudge them.” In carrying out the Party’s resolutions and strategies, Bocheng set a fine example</t>
  </si>
  <si>
    <t>Following guidance</t>
  </si>
  <si>
    <t>Liu followed guidance in military mission</t>
  </si>
  <si>
    <t>Comrade Bocheng was a great intellectual and a great strategist in our Party and army. As a skilled commander and military theorist, he had few equals at home or abroad. He knew a great deal about the art of war. He drew on the best military theories, both ancient and modern, Chinese and foreign, and applied them in the Chinese revolutionary war. In devising tactics for battles, he paid close attention to the particular circumstances. He would size up the enemy’s situation correctly, make meticulous plans and carefully deploy his forces. As a result, his troops often defeated the enemy by a surprise move, and even the enemy admired his wonderful foresight in directing battles. In his own words, “wonderful foresight” simply came, first of all, from having a clear understanding of the task, the strength of the enemy, one’s own strength, the specific time and the specific terrain. He called these the five factors and often said, “If we are not clear about those things, we are doomed to utter defeat.”</t>
  </si>
  <si>
    <t>Liu as strategist</t>
  </si>
  <si>
    <t>Praises Liu's strategic ability and use of ancient, modern, foreign and domestic</t>
  </si>
  <si>
    <t>What he objected to most was commanders who stuck rigidly to conventional practice, without considering changed circumstances and making careful plans accordingly. He often used two common Sichuanese sayings to criticize humorously comrades who were careless in their work or who paid no attention to reconnaissance and investigation before launching military operations but gave arbitrary and impracticable orders. One was, “You’re burning incense and praying in the wrong temple.” The other was, “The mosquito bites a clay idol — the wrong target.” Bocheng frequently reviewed the lessons learned in combat, raised military practice to the level of theory and then used that theory creatively to guide future practice.</t>
  </si>
  <si>
    <t>Liu lessons learned</t>
  </si>
  <si>
    <t>Example of Lius humor and need to be adaptive in war</t>
  </si>
  <si>
    <t>Liu as Marxist</t>
  </si>
  <si>
    <t>He was an outstanding Marxist military theorist. He made a great contribution to the shaping and development of Mao Zedong’s thinking on military matters. It can truly be said that Comrade Bocheng’s military theories constituted an important part of Mao Zedong’s military thinking.</t>
  </si>
  <si>
    <t>Attributes Liu as a contributor to Mao's thinking</t>
  </si>
  <si>
    <t>As an outstanding strategist, Bocheng demonstrated his perspicacity not only in directing battles but also in building a modern, regular army. Even in the years when our army had only millet to eat and only rifles to fight with, he began to envisage combined operations using different arms. During the second half of 1946, many battles were fought in the Liberated Area of Shanxi-Hebei-Shandong-Henan — an average of one every twenty days. Even so, Bocheng made the best use of the intervals in the fighting to translate into Chinese those parts of Tactics which had not yet been translated from Russian and to revise the rest of the translation. He very much enjoyed the well-known Soviet play The Front [by A.E. Korneichak, 1942] and declared on many occasions that we should emulate Ognev, who boldly accepted new things, rather than Gorlov, who was a conservative.</t>
  </si>
  <si>
    <t>Liu as reformer</t>
  </si>
  <si>
    <t>Offers Liu as an example of someone who embraced reform in times beyond war</t>
  </si>
  <si>
    <t>Bearing in mind the new features of war in the new situation, he was among the first Chinese leaders to study and apply the advances in modern military science of other countries and to give strategic importance to education and training in the army. Not long after the liberation of the mainland, recognizing the general need to strengthen the army, he wrote a letter to the Central Committee asking permission to resign from the posts of chairman of the Southwest Military and Administrative Commission and commander of the Second Field Army, so that he could establish a military academy. He worked indefatigably to train cadres in modern military science. Although his eyesight was deteriorating, with the help of a magnifying glass he examined translations of foreign works on the subject, altogether amounting to about one million Chinese characters, and compiled a vast number of teaching materials. Even today his achievements in the Military Academy still play an important role in building a modern, regular army. In 1958 he was criticized for dogmatism — that was unfair. We can definitely say that Bocheng was one of those who laid the groundwork for a modern, regular army. We should forever remember the important contributions he made in this respect.</t>
  </si>
  <si>
    <t>Liu as intellecutal</t>
  </si>
  <si>
    <t>Notes the intellectual work of Liu and wrongness of criticizing him</t>
  </si>
  <si>
    <t>Bocheng attached great importance to political work. He respected not only the political commissars but also the personnel of the political departments. Whenever he went down to a grass-roots unit, he always asked some of them to go with him as representatives of those departments. He wanted them along not so that they could write speeches for him or news releases reporting his activities, but so that he could consult them when problems arose. Whenever he went to an army unit to brief the men on a forthcoming engagement, he would ask them to accompany him, so that they could do political work at the same time. Before he was to relay a directive from the Central Committee or to make a speech mobilizing the soldiers politically, he would always submit the outline of his remarks to the political department for correction. He did so not just out of modesty but, more important, out of a conviction that political work was the lifeblood of the army. He was concerned with that work and with the political and ideological education of officers and men. We can say that in this respect he was a model for the army’s senior commanders.</t>
  </si>
  <si>
    <t>Liu dedicated to political work</t>
  </si>
  <si>
    <t>Examples of Liu submitting reforms to commisars because of his dedication to political work and subordination of PLA to party</t>
  </si>
  <si>
    <t>When still very young, Bocheng was already determined to deliver the people from their abyss of suffering. It was this breadth of vision that helped him gradually change from a follower of old democracy to a Communist. Like many who were concerned about the destiny of their country and their people, he saw clearly from his own experience that the only way to make China independent and to liberate the Chinese people was to follow the course charted by the Communist Party; there was no alternative. Bocheng first came into contact with the Communists in 1924. But it was only two years later, after careful observation and deep reflection, that he made his political choice. Once he was sure that he had made the right choice, he would dedicate himself to it even at the risk of his life. From the day he accepted Marxism and joined the Communist Party, during the period of democratic revolution and the period of socialist revolution and construction, in wartime and in peacetime, whether he was directing battles or running military schools, under good circumstances or bad, and no matter what changes took place in the objective situation, he always immersed himself in the Party’s cause, serving the needs of the Party and giving it his all. He ignored all questions of personal gain or loss, honour or disgrace. He simply gave no thought to himself.</t>
  </si>
  <si>
    <t>Liu joining CPC</t>
  </si>
  <si>
    <t>Notes young age for when he joined CPC and his dedication to it</t>
  </si>
  <si>
    <t>In the winter of 1942, when soldiers and civilians of the Taihang Mountain area were celebrating his fiftieth birthday, and when congratulations were received from leaders in Yan’an, Bocheng said, “Without the Party’s leadership, people like me can accomplish nothing.” And he added, “It will be a great consolation to me if after my death there are carved on my gravestone the words `Here lies a Chinese Bolshevik, Liu Bocheng.”’ In view of Bocheng’s long struggle for the cause of communism, the outstanding contributions he made to the revolution and the strong Party spirit he displayed, we can say that he well deserves the honourable title of Chinese Bolshevik — a true Communist.</t>
  </si>
  <si>
    <t>We Must Unite the People On the Basis of Firm Convictions</t>
  </si>
  <si>
    <t>The highest goal of Communists is to realize communism, but in each historical stage we have a different programme of struggle that represents the interests of the overwhelming majority of the people in that particular period. That is why we have been able to unite the masses and mobilize them to act with one heart and one mind. With unity like that we can overcome any difficulty or setback. It was on this unity that we relied to defeat the Kuomintang’s several million troops, who were equipped with modern American weapons. At that time we had no aircraft and no artillery, and we had to depend chiefly on men. So when I say that men play an important role, I don’t mean men in a general sense, but men who have understood where the interest of the people lies and who fight for it under the guidance of unshakable beliefs. It remains our principle to inculcate our officers and men with such beliefs. We should not abandon that principle, for it is a distinguishing feature of the way we build the army in China.</t>
  </si>
  <si>
    <t>Importance of Unity through Marxist lens and using evidence from Civil War to illustrate</t>
  </si>
  <si>
    <t xml:space="preserve">https://dengxiaopingworks.wordpress.com/2013/03/18/we-must-unite-the-people-on-the-basis-of-firm-convictions/ </t>
  </si>
  <si>
    <t>Marxism as process</t>
  </si>
  <si>
    <t>Marxism must be developed. We do not take Marxism as a dogma: rather, by combining Marxism with the concrete practice in China, we formulate our own principles. That is why we have achieved successes. Our revolution triumphed because we encircled the cities from the rural areas, although that strategy is not to be found in Marxist-Leninist books. Today we still uphold Marxism-Leninism and Mao Zedong Thought, part of which we have inherited and part of which we have developed ourselves. We are building socialism, or to be more precise, we are building a socialism suited to conditions in China. In this way we are truly adhering to Marxism. We have always believed that Communist parties everywhere should carry forward and develop Marxism in light of the conditions in their own countries. If we disregard realities, it is meaningless to talk about Marxism. That’s why we believe that there is not, and cannot be, any centre in the international communist movement. Nor are we in favour of establishing a so-called community of nations, because only the independence of each country is a true expression of Marxism.</t>
  </si>
  <si>
    <t xml:space="preserve">Marxism as process and need to be reflected in nations individually </t>
  </si>
  <si>
    <t>On the Reform of Enterprises and of the Banking System</t>
  </si>
  <si>
    <t>Take A Clear-Cut Stand Against Bourgeois Liberalization</t>
  </si>
  <si>
    <t>Without the Communist Party’s leadership and without socialism, there is no future for China. This truth has been demonstrated in the past, and it will be demonstrated again in future. When we succeed in raising China’s per capita GNP to US$4,000 and everyone is prosperous, that will better demonstrate the superiority of socialism over capitalism, it will point the way for three quarters of the world’s population, and it will provide further proof of the correctness of Marxism. Therefore, we must confidently keep to the socialist road and uphold the Four Cardinal Principles.</t>
  </si>
  <si>
    <t>Without CPC no new china and need to display Socialisms superiority through success</t>
  </si>
  <si>
    <t xml:space="preserve">https://dengxiaopingworks.wordpress.com/2013/03/18/take-a-clear-cut-stand-against-bourgeois-liberalization/ </t>
  </si>
  <si>
    <t>Anti-Rightist 1957</t>
  </si>
  <si>
    <t>The struggle against the bourgeois Rightists in 1957 was carried somewhat too far, and the mistakes made should be corrected. But that doesn’t mean that we have negated the necessity for this struggle as a whole.</t>
  </si>
  <si>
    <t>Says anti-rightist went too far but cant be abandoned either</t>
  </si>
  <si>
    <t> We must take our own road and build a socialism adapted to conditions in China — that is the only way China can have a future. We must show foreigners that China’s political situation is stable. If our country were plunged into disorder and our nation reduced to a heap of loose sand, how could we ever accomplish anything? The reason the imperialists were able to bully us in the past was precisely that we were a heap of loose sand.</t>
  </si>
  <si>
    <t>Blames lack of unity as causing cenury of humiliation and danger of repeating that mistake</t>
  </si>
  <si>
    <t>We Have To Clear Away Obstacles and Continue To Advance</t>
  </si>
  <si>
    <t>China is a country which has more than one billion people and dozens of nationalities and which has traversed a tortuous road over the more than 30 years since the founding of the People’s Republic. So it is not surprising that such disturbances should have occurred. We shall try to prevent them from spreading, but even if ten times more people were involved, they would not affect the foundations of our state or make us alter our policies, because they are correct and the people have benefited from them</t>
  </si>
  <si>
    <t>Disturbances since founding of PRC but recent one's won't damage stability</t>
  </si>
  <si>
    <t xml:space="preserve">https://dengxiaopingworks.wordpress.com/2013/03/18/we-have-to-clear-away-obstacles-and-continue-to-advance/ </t>
  </si>
  <si>
    <t>Principles and Adhere To the Policies of Reform and Opening To the Outside World</t>
  </si>
  <si>
    <t>To achieve genuine political independence a country must lift itself out of poverty. And to do that it must base its economic and foreign policies on its own conditions. It should not erect barriers to isolate itself from the rest of the world. China’s experience shows that for a country to isolate itself is only to its own disadvantage. If it is to develop, it must persist in opening to the outside world and carrying out reforms at home. These should include reform of the political structure, which is in the realm of the superstructure</t>
  </si>
  <si>
    <t xml:space="preserve">Reform and Opening </t>
  </si>
  <si>
    <t>Need to reform and open up past shows closed off can't develop</t>
  </si>
  <si>
    <t xml:space="preserve">https://dengxiaopingworks.wordpress.com/2013/03/18/we-must-promote-education-in-the-four-cardinal-principles-and-adhere-to-the-policies-of-reform-and-opening-to-the-outside-world/ </t>
  </si>
  <si>
    <t>Planning and the Market Are Both Means of Developing the Productive Forces</t>
  </si>
  <si>
    <t>We Must Tell Our Young People About China’s History</t>
  </si>
  <si>
    <t>Gabon</t>
  </si>
  <si>
    <t>After the Opium War of 1840 China was reduced to the status of a semi-colonial, semi-feudal society, and the Chinese nation was known as “the sick man of Asia”.</t>
  </si>
  <si>
    <t>Century of Humiliation for China</t>
  </si>
  <si>
    <t xml:space="preserve">https://dengxiaopingworks.wordpress.com/2013/03/18/we-must-tell-our-young-people-about-chinas-history/ </t>
  </si>
  <si>
    <t>For almost a century after that war, high-minded persons, including Dr. Sun Yat-sen, tried to find ways to save China. At first Dr. Sun Yat-sen looked to the West — that is, to capitalism. But later, when he found that what he learned from the capitalist West did not work in China, he put forward the idea of learning from Russia, which had been through the October Revolution. He initiated cooperation between the Kuomintang and the Communist Party, which brought about the success of the Northern Expedition [in 1926 against the northern warlords]. </t>
  </si>
  <si>
    <t>Traces Sun initially learning from the West but when it didn't work turned to Russia</t>
  </si>
  <si>
    <t>After Dr. Sun Yat-sen died, China under the rule of the Kuomintang remained a miserable semi-colonial and semi-feudal country, and when the Japanese invaded, a large part of its territory was turned into a Japanese colony. Under the oppression of imperialism, feudalism and the bureaucrat-capitalism that developed later, the country became poorer and poorer.</t>
  </si>
  <si>
    <t>After Sun GMD failed and returned China to previous state</t>
  </si>
  <si>
    <t>This history teaches us that capitalism would lead China nowhere and that we must follow the socialist road — there is no alternative. If China abandoned that road, it would return to its semi-colonial and semi-feudal status, and the Chinese people would not have enough food and clothing, let alone become prosperous. So we have to know the history of our country. Since our young people do not know much about our past, we should tell them about it, and the rest of the people too.</t>
  </si>
  <si>
    <t>Only Marxism can save China and to go back would reduce it again to century of humiliation</t>
  </si>
  <si>
    <t>China Can Only Take the Socialist Road</t>
  </si>
  <si>
    <t>China as Marxist</t>
  </si>
  <si>
    <t>The few intellectuals who incited the students to action oppose the socialist system and advocate bourgeois liberalization. By that I mean they want China to be totally Westernized and to take the capitalist road. Our experience has shown, however, that we cannot take that road. The reason is very simple. Ours is an economically backward country with a population of one billion. If we took the capitalist road, a small number of people in certain areas would quickly grow rich, and a new bourgeoisie would emerge along with a number of millionaires — all of these people amounting to less than one per cent of the population — while the overwhelming majority of the people would remain in poverty, scarcely able to feed and clothe themselves. Only the socialist system can eradicate poverty. That is why we do not allow people to oppose socialism. By socialism, we mean socialism adapted to conditions in China. Without the Communist Party’s leadership it would be impossible for China to go on building socialism — that has been proved by history.</t>
  </si>
  <si>
    <t>Only Communism can save China, capitalism leads to ruin</t>
  </si>
  <si>
    <t xml:space="preserve">https://dengxiaopingworks.wordpress.com/2013/03/18/china-can-only-take-the-socialist-road/ </t>
  </si>
  <si>
    <t>We Must Carry Out Socialist Construction In An Orderly Way Under the Leadership of the Party</t>
  </si>
  <si>
    <t>How To Judge the Soundness of A Country’s Political System</t>
  </si>
  <si>
    <t>Cameroon</t>
  </si>
  <si>
    <t>Speech At A Meeting With the Members of the Committee For Drafting the Basic Law of the Hong Kong Special Administrative Region</t>
  </si>
  <si>
    <t>First, the reunification of the country has long been the aspiration of all the Chinese people, an aspiration they have shared for a century and several decades, nearly a century and a half. Ever since the Opium War, reunification has been the common desire not just of one political party or group but of the whole Chinese nation, including the people in Taiwan.</t>
  </si>
  <si>
    <t xml:space="preserve">https://dengxiaopingworks.wordpress.com/2013/03/18/speech-at-a-meeting-with-the-members-of-the-committee-for-drafting-the-basic-law-of-the-hong-kong-special-administrative-region/ </t>
  </si>
  <si>
    <t>Longstanding unification a nationalist goal</t>
  </si>
  <si>
    <t> For a century and a half Hong Kong has been operating under a system different from those of Great Britain and the United States. I am afraid it would not be appropriate for its system to be a total copy of theirs with, for example, the separation of the three powers and a British or American parliamentary system. Nor would it be appropriate for people to judge whether Hong Kong’s system is democratic on the basis of whether it has those features. I hope you will sit down together to study this question.</t>
  </si>
  <si>
    <t>Hong Kong's political history</t>
  </si>
  <si>
    <t>Czechoslovakia</t>
  </si>
  <si>
    <t>To Uphold Socialism We Must Eliminate Poverty</t>
  </si>
  <si>
    <t>We Shall Draw On Historical Experience and Guard Against Wrong Tendencies</t>
  </si>
  <si>
    <t>Spain</t>
  </si>
  <si>
    <t>The image of China has really changed since the founding of the People’s Republic. For more than a century after the Opium War China was subjected to humiliation, and the Chinese people were looked down upon.</t>
  </si>
  <si>
    <t>Century of Humiliation bad image of China</t>
  </si>
  <si>
    <t xml:space="preserve">https://dengxiaopingworks.wordpress.com/2013/03/18/we-shall-draw-on-historical-experience-and-guard-against-wrong-tendencies/ </t>
  </si>
  <si>
    <t>After 28 years of hard struggle under the leadership of the Communist Party, the people defeated the imperialist aggressors and overthrew the regime of Chiang Kai-shek. In 1949, when the People’s Republic of China was founded, the Chinese people finally stood up. </t>
  </si>
  <si>
    <t>Defeat of GMD China standing up</t>
  </si>
  <si>
    <t> It is true that in the 38 years since then we have made a lot of mistakes. Our basic goal — to build socialism — is correct, but we are still trying to figure out what socialism is and how to build it. The primary task for socialism is to develop the productive forces. Our seizure of state power in 1949 liberated those forces as a whole, and the agrarian reform liberated the productive forces of the peasants, who constitute 80 per cent of China’s population. So far so good. But we did a poor job of expanding the productive forces. That was chiefly because we were in too much of a hurry and adopted “Left” policies that hindered their development instead of accelerating it. We began making “Left” mistakes in the political domain in 1957; in the economic domain those mistakes led to the Great Leap Forward of 1958, which resulted in enormous damage to production and much hardship for the people. From 1959 through 1961 we experienced tremendous difficulties — people didn’t have enough to eat, not to mention anything else. In 1962 things began to look up, and production was gradually restored to its former level. But the “Left” thinking persisted.</t>
  </si>
  <si>
    <t>Construction phase</t>
  </si>
  <si>
    <t>Positive and negative progress during construction phase</t>
  </si>
  <si>
    <t>Many strange things happened in those days. For instance, people were told that they should be content with poverty and backwardness and that it was better to be poor under socialism and communism than to be rich under capitalism. That was the sort of rubbish peddled by the Gang of Four. There is no such thing as socialism and communism with poverty. The ideal of Marxists is to realize communism. According to Marx, communist society is a society in which the principle of from each according to his ability, to each according to his needs is applied. What is the principle of to each according to his needs? How can we apply this principle without highly developed productive forces and vast material wealth? According to Marxism, communist society is a society in which there is overwhelming material abundance. Socialism is the first stage of communism; it means expanding the productive forces, and it represents a long historical period. Only if we constantly expand the productive forces can we finally achieve communism. The Gang of Four’s absurd theory of socialism and communism led only to poverty and stagnation.</t>
  </si>
  <si>
    <t>Uses Marx to attack Gang of Four and in favor of developing productive forces</t>
  </si>
  <si>
    <t>It was not until December 1978, when the Eleventh Central Committee convened its Third Plenary Session, that we began to make a serious analysis of our experience in the 30 years since the founding of new China. On the basis of that analysis we formulated a series of new policies, notably the policy of reform and the policy of opening up both internationally and domestically. We set forth a new basic line, which was to shift the focus of our work to economic development, clearing away all obstacles and devoting all our energies to the drive for socialist modernization. To achieve modernization and to implement the reform and the open policy we need political stability and unity at home and a peaceful international environment. With this in mind, we have established a foreign policy which in essence comes down to opposing hegemonism and preserving world peace.</t>
  </si>
  <si>
    <t>Reform and Opening up established based on history since PRC ounding</t>
  </si>
  <si>
    <t>China’s modernization can be achieved only through socialism, not capitalism. There have been people who have tried to introduce capitalism into China, and they have always failed.</t>
  </si>
  <si>
    <t>Only socialism can work in China, capitalism tried and failed</t>
  </si>
  <si>
    <t>Be On Guard Against Attempts To Revive Militarism In Japan</t>
  </si>
  <si>
    <t>Friendly relations between China and Japan and between our two peoples began to develop in the era of Chairman Mao Zedong and Premier Zhou Enlai. Many of our friends in Japan, including those from political, academic and press circles, have worked hard and accomplished a great deal over the last several decades. One of the pioneers who have been helping to promote good relations between the two countries is Mr. Tokuma Utsunomiya. All of our friends present here today have been working for dozens of years to improve relations between China and Japan. </t>
  </si>
  <si>
    <t>Notes history of people working for Sino-Japan relations since founding of PRC</t>
  </si>
  <si>
    <t xml:space="preserve">https://dengxiaopingworks.wordpress.com/2013/03/18/be-on-guard-against-attempts-to-revive-militarism-in-japan/ </t>
  </si>
  <si>
    <t>If there is anything the matter in Sino-Japanese relations, it is the possibility that a handful of people in Japan, some of whom probably have political influence, may revive militarism there — that is what the Chinese are concerned about. It’s the only thing that worries us. But the Chinese people are glad to see that the overwhelming majority of Japanese are opposed to such a revival. Over the last century Japanese militarism has brought suffering not only to the Chinese people and to the peoples of other Asian countries but also to the Japanese people themselves. We think the many people in press and political circles in Japan who criticize militarism and are on guard against its revival are to be commended. </t>
  </si>
  <si>
    <t>Legacy of Japanese militiarism includes Japan itself as a victim of it</t>
  </si>
  <si>
    <t>Netherlands</t>
  </si>
  <si>
    <t>Reform and Opening To the Outside World Can Truly Invigorate China</t>
  </si>
  <si>
    <t>References story of old man removes mountain from Daoist Liezi Book 5 para 3 「汝心之固，固不可徹，曾不若孀妻弱子。雖我之死，有子存焉；子又生孫，孫又生子；子又有子，子又有孫；子子孫孫，无窮匱也，而山不加增，何苦而不平？」Story of generations accomplishing great tasks if dedicated. Also used by Mao on 11 June, 1945 speech (find reference).  Also reference to Netherlands history of land reclamation</t>
  </si>
  <si>
    <t>Although I have not been to your country, I know that much land in the Netherlands was reclaimed from the sea, and your spirit of hard work is marvelous. In China we have a saying, “The foolish old man removed mountains.” This represents a tradition of our nation. One might say of your people “The foolish old man reclaimed land from the sea.” China’s average per capita amount of arable land is small, and yours is even smaller, but you have been successful in your work, and your country has become a big exporter of farm products. So we should learn from you.</t>
  </si>
  <si>
    <t>Old man Removing mountains</t>
  </si>
  <si>
    <t xml:space="preserve">https://dengxiaopingworks.wordpress.com/2013/03/18/reform-and-opening-to-the-outside-world-can-truly-invigorate-china/ </t>
  </si>
  <si>
    <t>In analysing the world situation, we pay particular attention to Europe, because Europe is the key area determining whether there will be peace or war. For a very long time our relations with the East European countries were not normal. Having made an objective analysis of the world situation, we believe that the East and West European countries represent forces safeguarding peace. Those countries need to develop, and the more they develop, the greater force they will become for peace. Why do we say that Europe is a force for peace? Because Europe has gone through two catastrophic world wars. If there were to be a third world war, only the two superpowers would have the capacity to unleash it. And once the war began, Europe would be the first to bear the brunt of it. We are hoping for a united, strong and developed Europe. As long as the countries of Europe — I mean both Eastern and Western Europe — do not harness themselves to another country’s war chariot, war will not break out.</t>
  </si>
  <si>
    <t>European History</t>
  </si>
  <si>
    <t>Views European legacy of World Wars and identifies it as the center for development forces to prevent war</t>
  </si>
  <si>
    <t>So we think that a relatively long period of peace is possible. If, in the first 50 years of the next century, all Europe and the countries of the Third World, including China, can make gratifying progress in developing their economies, the danger of war can truly be eliminated. We have the impression that Europe is comparatively liberal, especially about the transfer of technology; we are pleased on that score, although we are not completely satisfied. We have established the policy of developing friendly and cooperative relations with Europe, including both Eastern Europe and Western Europe. That’s not just for the purpose of developing our economy but also for the purpose of safeguarding world peace. Our policy towards the Netherlands is the same as that towards the whole European Community. We are also developing relations with Eastern Europe, which is a new policy for us.</t>
  </si>
  <si>
    <t>Opening Up creates progress creates stability with science as a catalyst</t>
  </si>
  <si>
    <t>Chen Duxiu and Wang Ming</t>
  </si>
  <si>
    <t>You may not be very familiar with the history of the Chinese Communist Party. It has followed a tortuous path. For a long time the Party did good work, but it also made mistakes of various kinds. During the later period of the Great Revolution, from 1925 to 1927, Chen Duxiu made Right opportunist mistakes, which led to the defeat of the revolution. Our Party was driven underground and forced to fight a protracted war with Chiang Kai-shek. During the early 1930s Wang Ming made the mistake of “Left” opportunism, as a result of which most of our revolutionary bases were destroyed by the enemy and the revolutionary army was reduced from 300,000 to 30,000. Why did we begin the Long March? We were forced to do so.</t>
  </si>
  <si>
    <t>Mistakes during revolutionary period</t>
  </si>
  <si>
    <t>Beginning in 1935 our Party, under the correct leadership of Comrade Zedong, led the people successfully in the War Against Japanese Aggression and the War of Liberation. And in 1949 the People’s Republic of China was founded.</t>
  </si>
  <si>
    <t>Mao leading party to success</t>
  </si>
  <si>
    <t>During the first eight years after the founding of New China we carried out the socialist transformation of ownership of the means of production and set up some basic industries. For more than twenty years after 1935 we did good work. But in 1957 we made another mistake when we expanded an anti-Rightist struggle to include as targets many persons who were not, in fact, Rightists. Then in 1958, being too impatient for development, we initiated the Great Leap Forward and established people’s communes, which were also mistakes and brought about disastrous results. It took three years for us to correct our mistakes and for things to begin to look up. We turned the economy around, but we still didn’t have a correct ideological guideline.</t>
  </si>
  <si>
    <t>Good and bad during period of construction</t>
  </si>
  <si>
    <t>Why am I telling you about this history? Because our present line, principles and policies were formulated after we reviewed our successes and our failures and reverses. The experience of successes is valuable, and so is the experience of mistakes and defeats. Formulating principles and policies in this way enables us to unify the thinking of the whole Party so as to achieve a new unity; unity formed on such a basis is most reliable. </t>
  </si>
  <si>
    <t>History as tool for crafting policy</t>
  </si>
  <si>
    <t>Describes viewpoint of history as tool to show good and bad to inform policy</t>
  </si>
  <si>
    <t>We Shall Speed Up Reform</t>
  </si>
  <si>
    <t>Leftist Errors</t>
  </si>
  <si>
    <t>China's mostly leftist errors since PRC founding</t>
  </si>
  <si>
    <t xml:space="preserve">https://dengxiaopingworks.wordpress.com/2013/03/18/we-shall-speed-up-reform/ </t>
  </si>
  <si>
    <t xml:space="preserve">China is now carrying out a reform. I am all in favour of that. There is no other solution for us. After several decades of practice it turned out that the old ways didn’t work. We used to copy foreign models mechanically, which only hampered the development of our productive forces, induced ideological rigidity and kept the people and grass-roots units from taking any initiative. We made some mistakes of our own as well, such as the Great Leap Forward and the “cultural revolution”, which were our own inventions. I would say that since 1957 our major mistakes have been “Left” ones. The “cultural revolution” was an ultra-Left mistake. In fact, during the 20 years from 1958 through 1978, China was hesitating, virtually at a standstill. </t>
  </si>
  <si>
    <t>In today’s world things are moving with unprecedented rapidity, especially in science and technology. There is an old saying in China, “Progress is made every day”, and that’s the way things are today. We must keep abreast of the times; that is the purpose of our reform. </t>
  </si>
  <si>
    <t>Science Advance</t>
  </si>
  <si>
    <t>Scienctific advancement speed increasing</t>
  </si>
  <si>
    <t>Nothing Can Be Accomplished Without A Stable Political Environment</t>
  </si>
  <si>
    <t>China’s Policy, Based On the Equality of Nationalities, Is To Accelerate Development In Tibet</t>
  </si>
  <si>
    <t>The Two Basic Elements In China’s Policies</t>
  </si>
  <si>
    <t>Bangladesh</t>
  </si>
  <si>
    <t>Of the two types of interference, that from the “Left” is the more frequent. During the period from 1957 to 1978, whenever we suffered, it was always due to interference from the “Left”. China is a vast country, and the Party has a long history; it has already been 38 years since the founding of New China. The force of habit is therefore very strong and must not be underestimated. But it is aggravated by interference from the Right, which cannot be ignored either.</t>
  </si>
  <si>
    <t xml:space="preserve">https://dengxiaopingworks.wordpress.com/2013/03/18/the-two-basic-elements-in-chinas-policies/ </t>
  </si>
  <si>
    <t>Inteference by left but also danger from the right</t>
  </si>
  <si>
    <t>If the forces for world peace grow and the Third World countries develop, world war can be avoided. The countries of the Third World should make good use of this time to develop their economies, gradually shaking off poverty and backwardness</t>
  </si>
  <si>
    <t>Opportunity for forces of peace to further develop</t>
  </si>
  <si>
    <t>In the past we were too sure that world war was imminent, and we neglected the development of our productive forces and our economy. Now, however, in accordance with our new observations and our new analysis of the situation, we are totally committed to economic development. </t>
  </si>
  <si>
    <t>Fear of war reason for lack of economic development in the past</t>
  </si>
  <si>
    <t>In Everything We Do We Must Proceed From the Realities of the Primary Stage of Socialism</t>
  </si>
  <si>
    <t>Italy</t>
  </si>
  <si>
    <t>Hungary</t>
  </si>
  <si>
    <t>We Are Undertaking An Entirely New Endeavour</t>
  </si>
  <si>
    <t>The “cultural revolution” caused us to waste ten whole years. At bottom, most of the mistakes made during the socialist period in China have come from the “Left”, and the “Left” things started in 1957.</t>
  </si>
  <si>
    <t>Leftist errors starting in 1957</t>
  </si>
  <si>
    <t xml:space="preserve">https://dengxiaopingworks.wordpress.com/2013/03/18/we-are-undertaking-an-entirely-new-endeavour/ </t>
  </si>
  <si>
    <t>From a historical perspective, it was only after we corrected the “Left” mistakes that our democratic revolution began to succeed, a change that was marked by the Zunyi Meeting. That meeting put an end to the domination of Wang Ming’s “Left” adventurism in the Party’s central leadership and established the leadership of Mao Zedong.</t>
  </si>
  <si>
    <t>Mao correcting leftist errors at Zunyi</t>
  </si>
  <si>
    <t>By constantly correcting “Left” and Right mistakes, the Party achieved nationwide victory in the people’s revolution, established the People’s Republic and launched socialist construction. During the first eight years after the founding of the People’s Republic — that is, from 1949 through the first half of 1957 — our development was sound and our policies were appropriate. In the latter half of 1957 we began to combat Rightists on the political front. That was necessary at the time. But we went too far, including too many people as targets, which was a mistake. After that came the Great Leap Forward in 1958 and the people’s commune movement, which were totally incompatible with objective conditions and during which we got carried away and tried to develop too rapidly. In fact, beginning in the latter half of 1957 we departed from the line set at the Eighth National Congress of the Party, and we persisted in this “Left” deviation up to 1976, a period of nearly 20 years. This “Left” deviation culminated in the “cultural revolution”.</t>
  </si>
  <si>
    <t>Left and right errors in Construction phase</t>
  </si>
  <si>
    <t>Nevertheless, we learned some lessons from these experiences. After we smashed the Gang of Four and ended the “cultural revolution”, we made a critical review of our history and set ourselves the task of emancipating our minds and restoring Comrade Mao Zedong’s ideological line of seeking truth from facts. Throughout the period of the new-democratic revolution, as well as during the early period of the socialist revolution and construction, Comrade Mao Zedong’s ideas were correct, and we must not discard them. During this long period Comrade Mao Zedong successfully integrated the universal principles of Marxism-Leninism with the realities in China, proposing the creative strategy of encircling the cities from the countryside and taking the path of the October Revolution while adopting different methods. Because we paid close attention to the realities in China and proceeded from those realities in everything we did, we accomplished the new-democratic revolution and moved smoothly into the socialist period.</t>
  </si>
  <si>
    <t>Mao's ideological line critical and phrases as socialism with chinese characteristics</t>
  </si>
  <si>
    <t>This is one aspect of our history, when we did the correct thing. The 20 years of “Left” errors I just mentioned is the other aspect. We have studied both the positive and negative aspects of our experience in revolution and construction, and since the Third Plenary Session of the Party’s Eleventh Central Committee in 1978 we have formulated a series of new principles and policies. These principles and policies are designed, in essence, to restore and uphold Comrade Mao Zedong’s ideological line of seeking truth from facts, which we are following as we explore ways of building socialism in China. What we are undertaking now is an entirely new endeavour.</t>
  </si>
  <si>
    <t>New policy of Reform and Opening up based on Maoist ideology</t>
  </si>
  <si>
    <t>During the period of the Gang of Four, the general understanding of communism was, in their own words, that it was better to be poor under communism than rich under capitalism. That is simply absurd! Marxism is another name for communism, and a cardinal principle of Marxism is to apply during the socialist period the principle of from each according to his ability, to each according to his work, and during the communist period the principle of from each according to his ability, to each according to his needs. To apply this second principle will require great material abundance: how could a poor society afford to operate on the principle of to each according to his needs? How could a communist society be poor?</t>
  </si>
  <si>
    <t>Uses Marxism to attack Gang of Four and poverty</t>
  </si>
  <si>
    <t>On the basis of the analysis of our experience, we have proposed that the central task for the entire period of socialism should be to develop the productive forces, which is true Marxism. For China, the first thing is to throw off poverty. To do that we have to find a way to develop fairly rapidly. Poverty is not socialism, and development that is too slow is not socialism either. If they were, how would socialism be superior? Under socialism, when the productive forces are developed, the result belongs to the people. In other words, in China a bourgeoisie will not emerge during the process of development, because our principle of distribution is to each according to his work. Naturally, the distribution is not entirely uniform, but our goal is common prosperity. We shall have to work hard for a number of years to demonstrate the superiority of socialism and to show that we are right to take the socialist road.</t>
  </si>
  <si>
    <t>Marxist goal is to develop productive forces</t>
  </si>
  <si>
    <t>Two Features of the Thirteenth National Congress of the Communist Party of China</t>
  </si>
  <si>
    <t xml:space="preserve">https://dengxiaopingworks.wordpress.com/2013/03/18/two-features-of-the-thirteenth-national-congress-of-the-communist-party-of-china/ </t>
  </si>
  <si>
    <t>Nevertheless, ours is an entirely new endeavour, one that was never mentioned by Marx, never undertaken by our predecessors and never attempted by any other socialist country. So there are no precedents for us to learn from. We can only learn from practice, feeling our way as we go. We are trying to turn China into a modern socialist country. </t>
  </si>
  <si>
    <t>Notes new system beyond the imagination of Marx</t>
  </si>
  <si>
    <t>We Must Emancipate Our Means and Think Independently</t>
  </si>
  <si>
    <t>Mozambique</t>
  </si>
  <si>
    <t>Of the 39 years since the People’s Republic of China was established, in the first eight we did our work well and also in the last ten, but during the intervening years of “Left” interference, things were not so good. We are pleased with our development over the past ten years.</t>
  </si>
  <si>
    <t>Good development during founding and recent, but bad in middle</t>
  </si>
  <si>
    <t xml:space="preserve">https://dengxiaopingworks.wordpress.com/2013/03/18/we-must-emancipate-our-means-and-think-independently/ </t>
  </si>
  <si>
    <t>The basic principle set forth at the Third Plenary Session of the Eleventh Central Committee of our Party was that we must emancipate our minds and think independently, formulating policies in light of our own realities. None of the works of Karl Marx or of Lenin offers a guide for building socialism in China, and conditions differ from one country to another, each having its own unique experience. So we have to think for ourselves</t>
  </si>
  <si>
    <t>Marx and Lenin didn't write on China's modern conditions</t>
  </si>
  <si>
    <t>Marxim and Maoism</t>
  </si>
  <si>
    <t>A country that wants to develop must not keep its doors closed or isolate itself. It must maintain extensive international contacts with all kinds of people, absorbing what is useful and rejecting what is harmful. We call this opening to the outside world. Domestically too we have to open wider, invigorate the economy and not be restricted by conventional thinking. Our heads used to be full of conventional ideas, but now we have broken free of them. We have been upholding Marxism-Leninism and Mao Zedong Thought and keeping to the socialist road all along, but only now have we solved the question of what socialism is. Frankly, when we were copying the Soviet model of socialism we ran into many difficulties. We discovered that long ago, but we were never able to solve the problem. Now we are solving it; what we want to build is a socialism suited to conditions in China.</t>
  </si>
  <si>
    <t>Still abiding by Marxism and Maosim but not constrained by convention and new understandign of socialism</t>
  </si>
  <si>
    <t>We Must Rationalize Prices and Accelerate the Reform</t>
  </si>
  <si>
    <t>Recently we decided to take the first step and to lift controls over the prices of four kinds of non-staple foods: meat, eggs, vegetables and sugar. In ancient China there was a story about Guan Yu [a famous third-century warrior of the Shu Han Kingdom], who fought his way through five passes and killed six enemy generals. We may have more “passes” to go through and more “enemy generals” to behead. It is hard for us to break through each pass, because it involves great risks. As soon as we lifted price controls on non-staple foods, there was a rush of panic buying.</t>
  </si>
  <si>
    <t>Add citations on Guan Yu episode from Records and Romance</t>
  </si>
  <si>
    <t>Guan Yu</t>
  </si>
  <si>
    <t xml:space="preserve">https://dengxiaopingworks.wordpress.com/2013/03/18/we-must-rationalize-prices-and-accelerate-the-reform/ </t>
  </si>
  <si>
    <t>We Must Continue To Emancipate Our Minds and Accelerate the Reform</t>
  </si>
  <si>
    <t>We are carrying out a thorough and extensive reform. Why? Because we have learned from the “cultural revolution” [1966-1976]. The ten-year “cultural revolution”, together with the period dominated by “Left” errors, which began in 1957, caused us to waste twenty years. The period from 1949, when the People’s Republic of China was founded, to 1957 was one of rapid development, but after that problems arose. I don’t mean that in those 20 years we did nothing good; we did a lot of work and scored some major achievements, such as the development of the atomic bomb, the hydrogen bomb and ballistic missiles. However, the overall political situation was chaotic, and the economy either grew slowly or stagnated. </t>
  </si>
  <si>
    <t>Leftist errors delay progress, although some achievements event then</t>
  </si>
  <si>
    <t xml:space="preserve">https://dengxiaopingworks.wordpress.com/2013/03/18/we-must-continue-to-emancipate-our-minds-and-accelerate-the-reform/ </t>
  </si>
  <si>
    <t>To expand the productive forces we must carry out reform and open to the outside world; there is no other way. We cannot continue to keep our doors closed as we did for more than twenty years. It is unanimously agreed that we should pursue the policies of reform and opening up, and this unanimity is attributable to the ten-year disaster — the “cultural revolution” — the lessons of which are unforgettable.</t>
  </si>
  <si>
    <t>Must open up, closed policy failed as it did for 20 years</t>
  </si>
  <si>
    <t>The reform and opening must be carried out in the light of the particular conditions in each country, because countries differ from one another in many respects, such as their economic base, history, environment and neighbours. We can study the experience of other countries but never copy them. In the past, we indiscriminately imitated other countries and suffered greatly from the consequences. Therefore, China can only build a socialism adapted to conditions in China.</t>
  </si>
  <si>
    <t>Need to adapt to local conditions</t>
  </si>
  <si>
    <t>We Should Draw On the Experience of Other Countries</t>
  </si>
  <si>
    <t>We are carrying out reform in a vast, poor country, and there is no precedent for this anywhere in the world. During the past 39 years of economic development, we have learned from both our successes and our failures. However, we cannot rely solely on our own experience to solve all problems. To develop its economy and shake off poverty and backwardness, China must open to the outside world. By opening up, we mean not only making more contacts with other countries but also drawing on their experience. Unfortunately, we wasted 20 years after 1957, while during those two decades the world developed rapidly. On the other hand, this was useful to us in a way. The experience gained during those 20 years — particularly the lessons of the “cultural revolution” — taught us that we could not proceed unless we carried out reform and formulated new political, economic and social policies. Accordingly, at the Third Plenary Session of the Eleventh Central Committee of the CPC, we formulated a series of principles and policies and thus took a new path. These policies can be summarized as reform and opening up.</t>
  </si>
  <si>
    <t>Articulates Reform and Opening up as built on lessons learned since PRC founding</t>
  </si>
  <si>
    <t xml:space="preserve">https://dengxiaopingworks.wordpress.com/2013/03/18/we-should-draw-on-the-experience-of-other-countries/  </t>
  </si>
  <si>
    <t>We Should Maintain Moderately Rapid Growth of Production</t>
  </si>
  <si>
    <t>Circumstances Oblige Us To Deepen the Reform and Open Wider To the Outside World</t>
  </si>
  <si>
    <t>China suffered greatly from the ten-year disaster, the “cultural revolution”. In fact, not just from that: as early as the second half of 1957 we began to make “Left” mistakes. To put it briefly, we pursued a closed-door policy in foreign affairs and took class struggle as the central task at home. No attempt was made to expand the productive forces, and the policies we formulated were too ambitious for the primary stage of socialism.</t>
  </si>
  <si>
    <t>Leftist errors during construction and failure to build productive forces</t>
  </si>
  <si>
    <t>In 1978, at the Third Plenary Session of the Eleventh CPC Central Committee, we made a systematic review of our past work and put forth a series of new principles and policies. The main points were that we should shift the focus of our work from class struggle to expansion of the productive forces, that we should replace the closed-door policy with an open policy and that we should abandon old conventions and carry out reform in every field.</t>
  </si>
  <si>
    <t>Reform and Opening up built on lessons learned and need to raise productive forces through reform and opening up</t>
  </si>
  <si>
    <t xml:space="preserve">https://dengxiaopingworks.wordpress.com/2013/03/18/circumstances-oblige-us-to-deepen-the-reform-and-open-wider-to-the-outside-world/  </t>
  </si>
  <si>
    <t>The development of China has an important bearing on the development of the rest of the world, because one fifth of the total population lives in China. To be frank, for a long time after 1840 China did not make its due contribution to the world. That was mainly because of a century of imperialist aggression and of corrupt reactionary governments. In 1949 China put an end to its history of humiliation, and the Chinese nation stood up. </t>
  </si>
  <si>
    <t>Century of Humiliation limits China's contributions but ended by founding of PRC</t>
  </si>
  <si>
    <t>Progress first eight years and reform period in 1978 as new epoch</t>
  </si>
  <si>
    <t>Ethiopia is an important country in Africa. For a long time the Ethiopian people have waged a glorious struggle for independence. When I was young, I already knew about your country. At that time it was called Abyssinia, and its people were courageously waging a just war against the Italian Fascist aggressors.</t>
  </si>
  <si>
    <t>Ethiopia History</t>
  </si>
  <si>
    <t>Recalls Ethopia's history both in seeking independence and fighting against Fascism</t>
  </si>
  <si>
    <t>We Review the Past To Open Up A New Path To the Future</t>
  </si>
  <si>
    <t>I have been a member of the Communist Party for several decades. Counting from 1922 when I joined the Party, I have been working under the banner of communism for more than 60 years. During that time I have done many good things, and I have also made some mistakes. As everybody knows, I rose to power three times and fell from power three times. To be frank, I was forced out not because I did wrong things, but because I did right things that were misunderstood as wrong. From 1954 to 1956 I served as Secretary-General of the CPC Central Committee, Vice-Chairman of the National Defence Commission and Vice-Premier of the State Council. In 1956 I became General Secretary of the Party and stayed at the core of the leadership. So I should take some responsibility for the “Left” mistakes the Party made before the “cultural revolution”: we should not shift all the blame onto Comrade Mao Zedong.</t>
  </si>
  <si>
    <t>Deng's history as a communist up to 1957</t>
  </si>
  <si>
    <t xml:space="preserve">https://dengxiaopingworks.wordpress.com/2013/03/18/we-review-the-past-to-open-up-a-new-path-to-the-future/  </t>
  </si>
  <si>
    <t>Starting in 1957 Mao Zedong began to make “Left” mistakes, which culminated in the decade of the “cultural revolution”. Mao himself admitted he had made mistakes, saying that he would be satisfied if after his death his work were assessed as having been 70 per cent achievements and 30 per cent mistakes. During the 36 years from 1921, when the Party was founded, to 1957, he made outstanding contributions. It was he who led us to victory in the revolution. When we summarize the historical experience of our Party, we should not count him out, because to negate the contributions of Mao Zedong would be to negate the importance of the greater part of Chinese revolutionary history. Have you read the “Resolution on Certain Questions in the History of Our Party Since the Founding of the People’s Republic of China”, which was adopted at the Sixth Plenary Session of the Eleventh Central Committee? In that resolution we reviewed the history of our Party and evaluated it in the way I just described. We have had to evaluate the history of our Party and you have to do the same. Every party and every country has its own past, which it must analyse objectively and realistically in order to learn from it.</t>
  </si>
  <si>
    <t>Mao made and admitted to mistakes, but must take bad with good</t>
  </si>
  <si>
    <t>I am familiar with our Party’s history from the beginning, and I know the ins and outs of many important events. When we review our history, we should not focus on the achievements and mistakes of particular individuals but seek to chart a course for the future. Our successes have provided us with valuable experience, and so have our mistakes. Although we thoroughly condemn the “cultural revolution”, we recognize that it was useful to the extent that it taught us a lesson. Without that lesson, we would have been unable to formulate the policies and the ideological, political and organizational lines that we have worked out since the Third Plenary Session of the Eleventh CPC Central Committee. At that session it was decided that the focus of our work should be shifted from class struggle to developing the productive forces and modernizing the country. That policy decision won universal support from Party members and the people. Why? Because we had before us the alternative example of the “cultural revolution”. So the “cultural revolution” has turned out to be valuable.</t>
  </si>
  <si>
    <t>Past as lesson</t>
  </si>
  <si>
    <t>Notes the need to learn lessons from the past in order to chart future course</t>
  </si>
  <si>
    <t>Science and Technology Constitute A Primary Productive Force</t>
  </si>
  <si>
    <t>Wheels of History</t>
  </si>
  <si>
    <t>The world is changing, and we should change our thinking and actions along with it. In the past we pursued a closed-door policy and isolated ourselves. How did that benefit socialism? The wheels of history were rolling on, but we came to a halt and fell behind others.</t>
  </si>
  <si>
    <t>History progressing but China failed previously to keep up</t>
  </si>
  <si>
    <t xml:space="preserve">https://dengxiaopingworks.wordpress.com/2013/03/18/science-and-technology-constitute-a-primary-productive-force/ </t>
  </si>
  <si>
    <t>Marx said that science and technology are part of the productive forces. Facts show that he was right. In my opinion, science and technology are a primary productive force. For us, the basic task is to maintain socialist convictions and principles, expand the productive forces and raise the people’s living standards. </t>
  </si>
  <si>
    <t>Uses Marx on need to develop productive forces and rate of scientific advancement</t>
  </si>
  <si>
    <t>To accomplish this task, we must open our country to the outside world. Otherwise, we shall not be able to stick to socialism. In the 1950s, for example, the gap in technology between China and Japan was not great. Then we closed our doors for 20 years and made no effort to compete internationally, while during the same period Japan grew into an economic power.</t>
  </si>
  <si>
    <t>Notes difference in development since 1950s between Japan and China as evidence of need for reform and opening up</t>
  </si>
  <si>
    <t>From a long-term point of view, we should pay attention to education and science and technology. We have already wasted 20 years when we should have been developing. If we paid no attention to education, science and technology, we would waste another twenty years, and the consequences would be dreadful to contemplate.</t>
  </si>
  <si>
    <t>Failure to develop education and science led to major degradation in progress</t>
  </si>
  <si>
    <t> When I met with Husak recently, I mentioned that Marx was quite right to say that science and technology are part of the productive forces, but now it seems his statement was incomplete. The complete statement should be that science and technology constitute a primary productive force. The future of agriculture will eventually lie in bioengineering and other highly advanced technologies.</t>
  </si>
  <si>
    <t>Adapts Marx to give primacy to science and technology</t>
  </si>
  <si>
    <t>We must try to increase the material benefits for the few top intellectuals. If we arouse their enthusiasm and show them more respect, they will make more contributions. Haven’t we developed the atomic bomb, the hydrogen bomb, satellites and space technology on our own? The engineering of the electron-positron collider that we have completed also ranks among the world’s most advanced technologies. The wages of intellectuals must be raised step by step over the next few years, so they will have something to look forward to. </t>
  </si>
  <si>
    <t>Atom bomb and satellites</t>
  </si>
  <si>
    <t>Scientific achivements by PRC</t>
  </si>
  <si>
    <t>China Must Take Its Place In the Field of High Technology</t>
  </si>
  <si>
    <t>Atom Bomb and Satellites</t>
  </si>
  <si>
    <t>It has always been, and will always be, necessary for China to develop its own high technology so that it can take its place in this field. If it were not for the atomic bomb, the hydrogen bomb and the satellites we have launched since the 1960s, China would not have its present international standing as a great, influential country. These achievements demonstrate a nation’s abilities and are a sign of its level of prosperity and development.</t>
  </si>
  <si>
    <t>Importance of high technological achievemens nationally</t>
  </si>
  <si>
    <t xml:space="preserve">https://dengxiaopingworks.wordpress.com/2013/03/18/china-must-take-its-place-in-the-field-of-high-technology/ </t>
  </si>
  <si>
    <t>The world is developing; in particular, high technology is advancing at a tremendous pace. China must not be content to remain backward. It should participate in the development of high technology from the very beginning. That is the purpose of this project. </t>
  </si>
  <si>
    <t>World development and science accelerating</t>
  </si>
  <si>
    <t>A New International Order Should Be Established With the Five Principles of Peaceful Coexistence As Norms</t>
  </si>
  <si>
    <t>India</t>
  </si>
  <si>
    <t>There are two major issues in the world today: one is peace and the other is development. There is hope of peace, but the problem of development has not yet been solved. People are saying that the North-South question is very serious. I think it is only a question of development. In talking with foreign friends I have said on many occasions that we should look at this problem in terms of the development of mankind as a whole.</t>
  </si>
  <si>
    <t>Articulation of peace and development as trend of the times</t>
  </si>
  <si>
    <t xml:space="preserve">https://dengxiaopingworks.wordpress.com/2013/03/18/a-new-international-order-should-be-established-with-the-five-principles-of-peaceful-coexistence-as-norms/ </t>
  </si>
  <si>
    <t>History has shown that it is precisely the richer countries that are the less generous. In the final analysis, we have to depend on ourselves to develop and lift ourselves out of poverty. However, while relying on our own efforts, we should not close our doors but seek friends everywhere. China welcomes cooperation with developed countries, and we should also be happy to see cooperation between developing countries.</t>
  </si>
  <si>
    <t>Rich nations</t>
  </si>
  <si>
    <t>Claims rich nations are miserly</t>
  </si>
  <si>
    <t>The general world situation is changing, and every country is thinking about appropriate new policies to establish a new international order. Hegemonism, bloc politics and treaty organizations no longer work. Then what principle should we apply to guide the new international relations? I have talked about this matter recently with some foreign leaders and friends. Two things have to be done at the same time. One is to establish a new international political order; the other is to establish a new international economic order. </t>
  </si>
  <si>
    <t>New World Order</t>
  </si>
  <si>
    <t>Remove hegemonism and power blocs as organizing international political principles</t>
  </si>
  <si>
    <t>As for a new international political order, I think the Five Principles of Peaceful Coexistence, initiated by China and India, can withstand all tests. These principles, established by Premier Zhou Enlai and Prime Minister Nehru, are very clear and simple. We should take them as norms for international relations. If we want to recommend these principles as a guide to the international community, first of all, we should follow them in our relations with each other and with our other neighbours. </t>
  </si>
  <si>
    <t>Use Zhou and Nehru's five principles as basis of international politics</t>
  </si>
  <si>
    <t>The Overriding Need Is For Stability</t>
  </si>
  <si>
    <t>We have correctly evaluated historical events since the founding of the People’s Republic and in particular the mistakes of the “cultural revolution”. We have also evaluated Comrade Mao Zedong’s place in history and Mao Zedong Thought. We must not be too critical of the mistakes Mao made in his later years. To negate the contributions of such a great historical figure would mean to deny all our achievements during an important period of the country’s history. That would lead to ideological confusion and political instability.</t>
  </si>
  <si>
    <t>Evaluation of Mao historically</t>
  </si>
  <si>
    <t xml:space="preserve">https://dengxiaopingworks.wordpress.com/2013/03/18/the-overriding-need-is-for-stability/ </t>
  </si>
  <si>
    <t>China Will Tolerate No Disturbances</t>
  </si>
  <si>
    <t>Maintain the Tradition of Hard Struggle</t>
  </si>
  <si>
    <t>Uganda</t>
  </si>
  <si>
    <t>Since our victory in the revolution, we have pursued a policy of opposing hegemonism, preserving world peace and supporting the struggles of all oppressed nations for independence and liberation. These tasks are not finished and may continue for at least a hundred years. It is no easy thing to oppose hegemonism. In 1949 Chairman Mao Zedong declared that the Chinese people had stood up. China has achieved status: people dare not look down upon us. </t>
  </si>
  <si>
    <t>China staning up and opposing hegemonism since then</t>
  </si>
  <si>
    <t xml:space="preserve">https://dengxiaopingworks.wordpress.com/2013/03/18/maintain-the-tradition-of-hard-struggle/ </t>
  </si>
  <si>
    <t>Hegemonists and imperialists always bully the developing countries, including African countries, by interfering in their efforts to shake off control, develop their economies and obtain political independence. They do the same to China. The parliament of a certain power adopts one resolution interfering in our internal affairs today and another tomorrow. But China is a vast country with one billion people who have stood up. We are not terrified by these interferences; we can either ignore them or lodge protests.</t>
  </si>
  <si>
    <t>Imperialism</t>
  </si>
  <si>
    <t>Claims imperialist trying to intefere in China and Africa and continue to do so</t>
  </si>
  <si>
    <t>We are closely following Africa’s development and progress towards prosperity. We are pleased to see that many African countries have become independent since the Second World War, creating the best conditions for development. After years of struggle, the international situation is becoming more relaxed, and a world war can be avoided. The African countries should take advantage of this favourable peaceful environment to develop. They should work out strategies and policies for development in accordance with actual conditions in each country, and they should unite so that all their people will work together to promote economic development.</t>
  </si>
  <si>
    <t>African Development</t>
  </si>
  <si>
    <t>Traces african development since WWII and encourages them to take advantage of global situation</t>
  </si>
  <si>
    <t>Let Us Put the Past Behind Us and Open Up A New Era</t>
  </si>
  <si>
    <t>For many years there has been a question of how to understand Marxism and socialism. From the first Moscow talks in 1957 [among delegations from the Soviet Union, China and Hungary] through the first half of the 1960s, bitter disputes went on between our two parties. I was one of the persons involved and played no small role in those disputes. </t>
  </si>
  <si>
    <t>Polemics</t>
  </si>
  <si>
    <t>Deng accepts some responsibiltiy in unhelpful polemical discussions during the 1950s</t>
  </si>
  <si>
    <t xml:space="preserve">https://dengxiaopingworks.wordpress.com/2013/03/18/let-us-put-the-past-behind-us-and-open-up-a-new-era/ </t>
  </si>
  <si>
    <t>Now, looking back on more than 20 years of practice, we can see that there was a lot of empty talk on both sides. Nobody was clear about exactly what changes had taken place over the century since Marx’s death or about how to understand and develop Marxism in light of those changes. We cannot expect Marx to provide ready answers to questions that arise a hundred or several hundred years after his death, nor can we ask Lenin to give answers to questions that arise fifty or a hundred years after his death. A true Marxist-Leninist must understand, carry on and develop Marxism-Leninism in light of the current situation.</t>
  </si>
  <si>
    <t>Can't rely on Marx and Lenin to have ready answer to all modern problems, use Marxism as process</t>
  </si>
  <si>
    <t>The world changes every day, and modern science and technology in particular develop rapidly. A year today is the equivalent of several decades, a century or even a longer period in ancient times. Anyone who fails to carry Marxism forward with new thinking and a new viewpoint is not a true Marxist.</t>
  </si>
  <si>
    <t>Progress continuing driven by accelearting science, tied to marxism</t>
  </si>
  <si>
    <t>Lenin was a true and great Marxist because it was not books that enabled him to find the revolutionary road and to accomplish the October socialist revolution in backward Russia but realities, logic, philosophical thinking and communist ideals. It was not by reading the works of Marx and Lenin that the great Marxist-Leninist Mao Zedong learned how to accomplish the new-democratic revolution in backward China. Could Marx predict that the October Revolution would take place in backward Russia? Could Lenin foresee that the Chinese revolutionaries would win by encircling the cities from the countryside?</t>
  </si>
  <si>
    <t>Claims Lenin was great for his achievements not scholarly work</t>
  </si>
  <si>
    <t>About the first question. Starting from the Opium War, because of the corruption of the Qing Dynasty, China was subjected to aggression and enslavement by foreign powers and reduced to a semi-colonial, semi-feudal status. Altogether, about a dozen powers bullied China, chief among them being Britain. And before Britain, Portugal had compelled China to lease its territory of Macao. The countries that took greatest advantage of China were Japan and czarist Russia — and at certain times and concerning certain questions, the Soviet Union.</t>
  </si>
  <si>
    <t>Includes Russia and Soviet Union as exploiting countries during Century of Humiliation</t>
  </si>
  <si>
    <t>At various times Japan occupied many parts of our country; for 50 years it occupied Taiwan. It carved spheres of influence out of China. In the North in particular, there were Japanese concessions in many big cities. In 1931 Japan started a war of aggression against China, and in 1932 it set up the Manchukuo regime in the Northeast. In 1937 it launched a full-scale war that lasted for eight years. Thanks to China’s resistance, to the joint struggle waged by the antifascist Allies and to the dispatch of Soviet troops to the Northeast, in the end Japan was totally defeated. Japan had inflicted untold damage upon China. Tens of millions of Chinese had died in the war, not to mention other losses. If we were to settle historical accounts, it would be Japan that would owe China the most. Since Japan was defeated, China recovered all the places that had been occupied. The only outstanding issue is Senkaku Shoto [Diaoyu Island], a small and uninhabited island. </t>
  </si>
  <si>
    <t>Japanese occupaion</t>
  </si>
  <si>
    <t>Recalls Japanese occupation but credits USSR for help in directly reversing it</t>
  </si>
  <si>
    <t>The other country that took greatest advantage of China was czarist Russia and later the Soviet Union. Through unequal treaties, Russia seized more than 1.5 million square kilometres of Chinese territory.</t>
  </si>
  <si>
    <t>Claims Russia and later USSR occupied Chinese territory through unequal treaties</t>
  </si>
  <si>
    <t>China was also encroached upon after the October Revolution. For instance, in 1929 the Soviet Union seized the Heixiazi Islands. When victory in the Second World War was in sight the United States, Britain and the Soviet Union signed in Yalta a secret agreement dividing up spheres of influence among them, greatly to the detriment of China’s interests. That was the period under Stalin. At that time, the Kuomintang government signed a pact with the Soviet Union recognizing the arrangements of the Yalta agreement.</t>
  </si>
  <si>
    <t>Russia seizing territory before WWII and Yalta agreemetn with spheres negotiated by GMD</t>
  </si>
  <si>
    <t>After the People’s Republic of China was founded, it signed a new treaty with the Soviet Union. It established diplomatic relations with the People’s Republic of Mongolia and reached an agreement on the boundaries between the two countries. Later, China held negotiations on borders with the Soviet Union, asking the Soviet Union to recognize the historical fact that the treaties between czarist Russia and the Qing Dynasty rulers were unequal and had permitted Russia to encroach upon Chinese territory. Nevertheless, since more than 1.5 million square kilometres were seized under the treaties, and in view of past and present realities, we are still willing to settle border disputes on the basis of those treaties.</t>
  </si>
  <si>
    <t>Sino-Russia relations</t>
  </si>
  <si>
    <t>Relations after founding of PRC still have unresolved border issues</t>
  </si>
  <si>
    <t>Now about the second question. Where have the threats come from in recent decades? Shortly after the end of the Second World War, the Chinese revolution triumphed, and the People’s Republic was founded. China did not invade other countries and posed no threat to them, but other countries threatened China. Our country was poor and weak but independent. Where did the major threats come from? As soon as it was founded, the PRC was confronted with this question. At that time, the threat came from the United States. Glaring examples were the Korean War and then the Vietnam War. In the first, China sent volunteers to fight the United States. The Soviet Union supplied us with arms but asked us to pay for them, albeit at half price. In the following years Sino-Soviet relations deteriorated, and China was beset with economic difficulties. But no matter how serious our difficulties were, we were determined to pay that bill, and we paid it two years ahead of time.</t>
  </si>
  <si>
    <t>China fought US despite poverty and USSR helped but made the Chinese pay for support, and China paid the bill</t>
  </si>
  <si>
    <t>In the 1960s the Soviet Union strengthened its military presence all along the borders between China and the Soviet Union and Mongolia. The number of missiles was increased to one third of the Soviet Union’s total, and troops were increased to one million, including those sent to Mongolia. Where was the threat coming from? Naturally, China drew its conclusions. In 1963 I led a delegation to Moscow. The negotiations broke down. I should say that starting from the mid-1960s, our relations deteriorated to the point where they were practically broken off.</t>
  </si>
  <si>
    <t>Border Tensions</t>
  </si>
  <si>
    <t>Bordern tensions and militarization by USSR, Deng participation in failed negotiations</t>
  </si>
  <si>
    <t>We Must Form A Promising Collective Leadership That Will Carry Out Reform</t>
  </si>
  <si>
    <t>Party Leaders</t>
  </si>
  <si>
    <t>Everybody has shortcomings. All of us present here have shortcomings, and other people have theirs too. Everybody has his weaknesses. Naturally there are differences. Some people have major shortcomings, others have minor ones; some have more, others fewer. There is nobody who has no shortcomings. No doubt the members of our leading group have had only limited experience in politics and struggle. That’s true. The first stable and mature collective of leaders of the CPC was formed by Mao Zedong, Liu Shaoqi, Zhou Enlai and Zhu De. All previous ones had been unstable and immature. From Chen Duxiu to the Zunyi Meeting, not a single leading group was truly mature. For one period of time, a worker was dragged into the post of General Secretary because, it was argued, it was necessary to stress the leadership of the working class. In the history of the Party, Mao, Liu, Zhou and Zhu formed the first generation of truly mature leadership. During the early period of their tenure of office, that generation of leaders was good, but during the later period the “cultural revolution” caused a catastrophe.</t>
  </si>
  <si>
    <t xml:space="preserve">https://dengxiaopingworks.wordpress.com/2013/03/18/we-must-form-a-promising-collective-leadership-that-will-carry-out-reform/ </t>
  </si>
  <si>
    <t>We must never close our doors. China can never go back to the days of isolationism. Isolationism brought about disasters like the “cultural revolution”. Under those circumstances it was impossible to develop the economy, improve the people’s lives or increase the strength of the country. The world today is progressing by leaps and bounds; changes are taking place from one day to the next, especially in the realm of science and technology. It will be difficult for us to catch up.</t>
  </si>
  <si>
    <t>Must not reverse reform and opening up due to speed of change</t>
  </si>
  <si>
    <t>When selecting the right person for the right job, you should forget about settling old scores and choose from among people who were once against you. For a long time Chairman Mao dared to make use of people who had once opposed him. When considering candidates, you should be more broad-minded</t>
  </si>
  <si>
    <t>Mao selected former enemies and opponents for positions of power</t>
  </si>
  <si>
    <t>Cliques</t>
  </si>
  <si>
    <t>Another problem is that small factions or cliques must never be allowed to take shape in the Party. Strictly speaking, no factions of any sort have ever taken shape in our Party. While in Jiangxi in the 1930s, I was regarded as a member of the Mao faction, but it was not true. There simply was no Mao faction. It is of key importance to be tolerant of all kinds of people and unite with them. As for myself, I am not a perfect man who makes no mistakes; I have made many. But I have a clear conscience, partly because I have never tried to form a clique. When I was transferred to a new post, I used to go there alone, without taking even my orderly. A clique is a terrible thing that leads to many failures and mistakes. I have tried to make this point clear today because you have to work in the front lines, bearing the brunt of all difficulties.</t>
  </si>
  <si>
    <t>Need to avoid clique and pushback against Deng having been part of one under Mao</t>
  </si>
  <si>
    <t>Address To Officers At the Rank of General and Above In Command of the Troops Enforcing Martial Law In Beijing</t>
  </si>
  <si>
    <t>In short, this was a test and you passed it. There are not many veteran comrades in the army, and most of the soldiers are only 18 or 20, but they are still true men of the people’s army. When their lives were in danger, they stood firm, not forgetting the people, the Party’s teachings or the interests of the country. They went to their death unflinchingly, worthy of the title of heroes. By passing the test, I mean that the army remained an army of the people. The army passed the test in respect to its nature as a people’s army. It retains the traditions of our former Red Army. It was by no means easy to pass this genuine political test, a test of life and death! </t>
  </si>
  <si>
    <t>Claims PLA actions at Tiananmen Square conform to traditions of PLA of staying loyalty to party</t>
  </si>
  <si>
    <t xml:space="preserve">https://dengxiaopingworks.wordpress.com/2013/03/18/address-to-officers-at-the-rank-of-general-and-above-in-command-of-the-troops-enforcing-martial-law-in-beijing/ </t>
  </si>
  <si>
    <t>In my speech at the People’s Political Consultative Conference on New Year’s Day, 1980, I explained the need to do four things, including to maintain the pioneering spirit of hard struggle. We have a tradition of hard struggle. During the next 60 or 70 years we must make a point of educating people about the need for hard work and plain living. The more developed our country is, the more we need the pioneering spirit of hard struggle. Encouraging such a spirit will also help to overcome corruption. After the founding of the People’s Republic, we always stressed the need to build the country in that spirit.</t>
  </si>
  <si>
    <t>Revolutionary spirit of the party and tradition of hard struggle</t>
  </si>
  <si>
    <t>Struggle</t>
  </si>
  <si>
    <t> Later, when things were slightly better, we encouraged a high level of consumption, which resulted in the spread of extravagance and waste in every field. It was because of this, because of our poor performance in ideological and political work and because of the incomplete legal system, that violations of the law and discipline, corrupt practices, etc. all came about. I have told foreign guests that during the last ten years our biggest mistake was made in the field of education, primarily in ideological and political education — not just of students but of the people in general. We didn’t tell them enough about the need for hard struggle, about what China was like in the old days and what kind of a country it was to become. That was a serious error on our part.</t>
  </si>
  <si>
    <t>Need to educate people on spirit of hard struggle and China's history and course</t>
  </si>
  <si>
    <t>The combination of planning and market regulation will be continued. The important thing is that we must never turn China back into a country that keeps its doors closed. A closed-door policy would be greatly to our disadvantage; we would not even have quick access to information. People say that information is important, right? It certainly is. If an administrator has no access to information, it’s as if he was purblind and hard of hearing and had a stuffed nose. And on no account must we go back to the old practice of keeping the economy under rigid control. I should like the Standing Committee of the Political Bureau to study this whole matter. It is an urgent problem that has to be tackled.</t>
  </si>
  <si>
    <t>Open Door</t>
  </si>
  <si>
    <t>Need to keep open door and not regress to previous state</t>
  </si>
  <si>
    <t>Urgent Tasks of China’s Third Generation of Collective Leadership</t>
  </si>
  <si>
    <t>Historically, our Party never had a mature central leadership before the Zunyi Meeting. Chen Duxiu, Qu Qiubai, Xiang Zhongfa, Li Lisan and Wang Ming all failed to form a capable central leadership. It was only after the Zunyi Meeting that the collective leadership of the Party began to take shape. That leadership was composed of Comrades Mao [Zedong], Liu [Shaoqi], Zhou [Enlai], Zhu [De] and Ren Bishi. After Comrade Bishi passed away, Comrade Chen Yun was added to the leadership. At the Eighth National Congress of the Party, the Central Committee established a Standing Committee composed of Mao, Liu, Zhou, Zhu, Chen and Deng [Xiaoping]. Later on, Lin Biao was added to the Standing Committee. This collective leadership lasted until the “cultural revolution”.</t>
  </si>
  <si>
    <t>Describes failure before Zunyi and composition of core leadership after that</t>
  </si>
  <si>
    <t xml:space="preserve">https://dengxiaopingworks.wordpress.com/2013/03/18/urgent-tasks-of-chinas-third-generation-of-collective-leadership/ </t>
  </si>
  <si>
    <t>In the long history before the “cultural revolution”, no matter what mistakes our Party made and no matter how the composition of the leadership changed, it always remained a collective leadership with Comrade Mao Zedong as the core. That was the first generation of collective leadership.</t>
  </si>
  <si>
    <t>core leader</t>
  </si>
  <si>
    <t>Establishes core leadership under Mao</t>
  </si>
  <si>
    <t>A collective leadership must have a core; without a core, no leadership can be strong enough. The core of our first generation of collective leadership was Chairman Mao. Because of that core, the “cultural revolution” did not bring the Communist Party down. Actually, I am the core of the second generation. Because of this core, even though we changed two of our leaders, the Party’s exercise of leadership was not affected but always remained stable. The third generation of collective leadership must have a core too; all you comrades present here should be keenly aware of that necessity and act accordingly. You should make an effort to maintain the core — Comrade Jiang Zemin, as you have agreed. </t>
  </si>
  <si>
    <t>Core leader</t>
  </si>
  <si>
    <t>Establishes Mao Deng and Jiang as core leaders of collective leadership</t>
  </si>
  <si>
    <t>Socialism save China</t>
  </si>
  <si>
    <t>This incident has shown that the crucial question is whether we should keep to the socialist road and uphold leadership by the Party. The Western imperialists are trying to make all socialist countries abandon the socialist road, to bring them in the end under the rule of international monopoly capital and set them on the road to capitalism. We have to take a clear-cut stand against this adverse current. Because if we did not uphold socialism, we would eventually become, at best, a dependency of other countries, and it would be even more difficult for us to develop. The international market has already been fully occupied, and it will be very hard for us to get in. Only socialism can save China, and only socialism can develop China.</t>
  </si>
  <si>
    <t>Argues only socialism can save and develop China</t>
  </si>
  <si>
    <t>With Stable Policies of Reform and Opening To the Outside World, China Can Have Great Hopes For the Future</t>
  </si>
  <si>
    <t xml:space="preserve">https://dengxiaopingworks.wordpress.com/2013/03/18/with-stable-policies-of-reform-and-opening-to-the-outside-world-china-can-have-great-hopes-for-the-future/ </t>
  </si>
  <si>
    <t>All of us have worked for the revolution for decades and have achievements to our credit. We have also made some mistakes, but it is only our achievements that are made public. </t>
  </si>
  <si>
    <t>Accomplishments</t>
  </si>
  <si>
    <t>Observation that only the good get reported and not the errors</t>
  </si>
  <si>
    <t>Comrade Nie Rongzhen has written realistically about his own experiences. Other people, such as Comrade Li Weihan, have also written about their mistakes. But some have mainly given publicity to themselves in their memoirs. That sort of thing is not commendable. The evaluation of me should not be too exaggerated or too high. Some people place me higher than Chairman Mao, which is not good. I am very much afraid of that — too high a reputation would be a burden for me. I hope you will see to it that both my retirement and my funeral are simple.</t>
  </si>
  <si>
    <t>Deng's elevation in history</t>
  </si>
  <si>
    <t>It has been our tradition that the army obeys the Party, that no small cliques are formed and that power is not concentrated in just a few hands. The army must always place itself at the disposal of the CPC Central Committee and the Party. Only those who listen to the Party should be elected leaders of the army. The army must not do anything under its own banner. I should like to propose that Comrade Jiang Zemin be appointed Chairman of the Central Military Commission.</t>
  </si>
  <si>
    <t>PLA tradition of subserviant to party</t>
  </si>
  <si>
    <t>We should step up education in the Four Cardinal Principles and basic Marxist theories. If we do that for a few years, changes will take place in people’s social conduct. If we try to straighten things out again on the literary and artistic front and persist in cleaning up the publications market according to the current plan, the situation will improve. Our objective is to help people to have high ideals and moral integrity, to be well educated and have a strong sense of discipline. In the 1950s Party members and the people as a whole had lofty ideals, were disciplined and committed to serving the people, and they loved the Party, the country and socialism. Weren’t those excellent attitudes and morals? In the three hard years from 1959 through 1961, didn’t the Party and the people struggle in unity and surmount the difficulties? How good our people were! We should restore and promote this tradition. </t>
  </si>
  <si>
    <t>Recalls previous period of high discipline and unity among the people</t>
  </si>
  <si>
    <t>Core Leader</t>
  </si>
  <si>
    <t>This collective must have a core. We used to have Chairman Mao as the core. Over the past few years we have had the problems of replacing two leaders and of curbing inflation. Because we had a core, it was easy to solve those problems. Comrade Jiang Zemin should become the core of your collective.</t>
  </si>
  <si>
    <t>Role of core leader in helping to solve issues in the past</t>
  </si>
  <si>
    <t>Resistance</t>
  </si>
  <si>
    <t>On the contrary, if you are weak, they will look down upon you. What are we afraid of? We are not afraid of war. We don’t think there will be a world war, but even if there were, we would not be afraid. Anyone who dared invade China would never get out again. China has a wealth of experience in resisting foreign aggression. We would first defeat the invaders and then start reconstruction.</t>
  </si>
  <si>
    <t>China's history of resitsance and ability to defeat an invading force</t>
  </si>
  <si>
    <t>That is what I think of the situation as a whole. The crucial thing for us is to avoid unrest. We have a solid foundation, a foundation laid during decades of fighting. We should pass this fighting spirit on to future generations for them to maintain, because it is our capital.</t>
  </si>
  <si>
    <t>Fighting spirit</t>
  </si>
  <si>
    <t>Sees a fighting spirit that needs to be passed on to future generations</t>
  </si>
  <si>
    <t>A Letter To the Political Bureau of the Central Committee of the Communist Party of China</t>
  </si>
  <si>
    <t>Since I am an old citizen and a veteran Party member who has worked for decades for the communist cause and for the independence, reunification, development and reform of the country, my life belongs to the Party and the country. After my retirement I shall continue to be devoted to their cause. The achievements scored by our Party, our country and our army are the result of the hard work of generations. As the reform and opening to the outside world have only just begun, our task is arduous and our road will be long and tortuous. But I am certain that we shall be able to surmount all difficulties and that one generation after another will advance the cause pioneered by the first generation. Since the Chinese people were able to stand up, they will surely be able to stand firm forever among the nations of the world.</t>
  </si>
  <si>
    <t>Deng as part of citizenry and party members dedicated to advancing the nation</t>
  </si>
  <si>
    <t xml:space="preserve">https://dengxiaopingworks.wordpress.com/2013/03/18/a-letter-to-the-political-bureau-of-the-central-committee-of-the-communist-party-of-china/ </t>
  </si>
  <si>
    <t>We Are Confident That We Can Handle China’s Affairs Well</t>
  </si>
  <si>
    <t>Capitalists want to defeat socialists in the long run. In the past they used weapons, atomic bombs and hydrogen bombs, but they were opposed by the peoples of the world. So now they are trying peaceful evolution. The affairs of other countries are not our business, but we have to look after our own. </t>
  </si>
  <si>
    <t xml:space="preserve">https://dengxiaopingworks.wordpress.com/2013/03/18/we-are-confident-that-we-can-handle-chinas-affairs-well/ </t>
  </si>
  <si>
    <t>China's progress due to CPC and communism</t>
  </si>
  <si>
    <t>The Chinese people will not easily give up the People’s Republic that they founded after more than twenty years of bloody struggle. They will not easily give up the achievements in building socialism that they have scored through decades of hard work, and especially through the last ten years of reform and opening to the outside world. If those achievements were forfeited in favour of capitalism, the first problem would be how to feed the 1.1 billion people. And if they didn’t have enough food, would the Chinese people accept that situation? It was in order to emancipate poor people that we made the revolution</t>
  </si>
  <si>
    <t>Chinese achievements</t>
  </si>
  <si>
    <t>Achievement in founding PRC and since then belonging to chinese nation</t>
  </si>
  <si>
    <t> The Chinese people have confidence in themselves; they would get nowhere if they felt themselves inferior. They felt inferior for more than a century, but now, under the leadership of the Communist Party, they have stood up. A great beast may be terrifying to some people, but not to the Chinese. We fought the War of Resistance Against Japan for eight years and the War to Resist U.S. Aggression and Aid Korea for three years. We have a tradition of defeating the enemy when we are outnumbered and weaker. There are some people who are frightened, such as Fang Lizhi and the like, so they do everything possible to harm their country. But there are not many people of that sort. I believe that when faced with foreign aggression and intimidation, our people will not be frightened, nor will future generations. </t>
  </si>
  <si>
    <t>Pride in military achievements and lack of fear towards US</t>
  </si>
  <si>
    <t>No One Can Shake Socialist China</t>
  </si>
  <si>
    <t>The relations between our two countries are a model of friendship between countries with different social systems. Recently I have said to foreign friends on many occasions that a new international economic order should be established, so as to settle the North-South question. A new international political order should also be established that would be in conformity with the new international economic order. I have especially recommended that the Five Principles of Peaceful Coexistence, which we Asians put forward in the 1950s, be made norms governing the future international political order. It can be said that ever since our two countries established diplomatic relations in the 1970s, we have followed those principles to the letter.</t>
  </si>
  <si>
    <t>Calls for international order based on Five Principles to matche economic changes and points to Sino-Thai realtions as example</t>
  </si>
  <si>
    <t xml:space="preserve">https://dengxiaopingworks.wordpress.com/2013/03/18/no-one-can-shake-socialist-china/ </t>
  </si>
  <si>
    <t>The socialism we are building is a socialism that is adapted to our own conditions, a socialism that helps to constantly develop the productive forces and that favours peace. Only by constantly developing the productive forces can a country gradually become strong and prosperous, with a rising standard of living. Only in a peaceful environment can we develop smoothly.</t>
  </si>
  <si>
    <t>Articulation of development under reform and opening up</t>
  </si>
  <si>
    <t>The world used to be dominated by two superpowers. Now things have changed. Nevertheless, power politics is escalating, and a few Western developed countries wish to monopolize the world. This is something of which we are very aware. It can be seen from the Paris summit of leaders of the Group of Seven. It was at that meeting that they decided to impose both economic and political sanctions on China, such as the ban on contacts between high-ranking officials. </t>
  </si>
  <si>
    <t>Power politics</t>
  </si>
  <si>
    <t>Claims power politicsl on the rise</t>
  </si>
  <si>
    <t>Will the sanctions have any effect? The decision-makers of both the United States and France have failed to understand at least two aspects of China. First, the People’s Republic was established after 22 years of war. After its founding, it fought for three more years in the War to Resist U.S. Aggression and Aid Korea. Without popular support, we would not have won those wars. Is it possible that a country like this will be brought down so easily? No, it is not. Neither people in China nor those in other countries, such as the superpowers and the rich countries, have the ability to bring China down. </t>
  </si>
  <si>
    <t>Military Achievements</t>
  </si>
  <si>
    <t>China's past military achievements and martial history</t>
  </si>
  <si>
    <t>Blockade</t>
  </si>
  <si>
    <t>Second, the last country in the world to be afraid of isolation, blockade or sanctions is China. For several decades after the founding of the People’s Republic, we were isolated and subjected to blockades and sanctions. But in the final analysis, that did not do us much damage. Why? Because China is so huge and so populous, and the Communist Party and the people have such high aspirations. In addition, foreign aggression and threats arouse the Chinese people’s sense of unity, their patriotism and their love for socialism and the Communist Party and only make us clearer in our thinking.</t>
  </si>
  <si>
    <t>Claims China can easily withstand its isolation and has done so in the past</t>
  </si>
  <si>
    <t>The United States Should Take the Initiative In Putting An End To the Strains In Sino-American Relations</t>
  </si>
  <si>
    <t>The relations between our two countries were hostile for 23 years, from the founding of the People’s Republic of China in 1949 to 1972. It was not until you served as President of the United States that this situation began to change. I appreciate very much your view that, in determining relations between two countries, each party should proceed from his country’s own strategic interests. I too think that each country should proceed from its own long-term strategic interests, and at the same time respect the interests of the other. Each country, whether it is big or small, strong or weak, should respect others as equals, giving no thought to old scores or to differences in social systems and ideologies. In this way all problems can be properly solved. But it takes courage to use this approach. So you were not only wise but courageous to visit China in 1972. I know that you are an anti-Communist, while I am a Communist. Nevertheless, in studying and handling problems, both of us place the highest importance on the national interest. In dealing with a major question like this, both of us are realistic, broad-minded and respectful of each other.</t>
  </si>
  <si>
    <t>Sino-US relations and Nixon's role in them. Calls for internationalist approach</t>
  </si>
  <si>
    <t xml:space="preserve">https://dengxiaopingworks.wordpress.com/2013/03/18/the-united-states-should-take-the-initiative-in-putting-an-end-to-the-strains-in-sino-american-relations/ </t>
  </si>
  <si>
    <t>I can assure you that no one can stop China’s reform and opening to the outside world. Why? For the simple reason that without those policies we could not continue to make progress and our economy would go downhill. If we returned to the ways of the past, living standards would decline. So no one can alter the trend of reform.</t>
  </si>
  <si>
    <t>Retreat from that policy would result in return to past</t>
  </si>
  <si>
    <t>Speech To Comrades Who Had Attended An Enlarged Meeting of the Military Commission of the Central Committee of the Communist Party of China</t>
  </si>
  <si>
    <t>A Review of the History of the Second Field Army</t>
  </si>
  <si>
    <t>Throughout the War of Liberation the Second Field Army stood in the forefront of the struggle against the enemy. At first we were in the Shanxi-Hebei-Shandong-Henan area. As Comrade Liu Bocheng put it, this was the gateway to the North China Liberated Area, and it was through this gateway that the enemy had to launch his attack. Just as we had expected, while Chairman Mao was holding peace negotiations with the Kuomintang in Chongqing, the enemy came in two columns. One column was led by Yan Xishan, and against it we fought the Shangdang Campaign. The other column was led by Ma Fawu and Gao Shuxun, and against it we fought the Ping-Han Campaign.</t>
  </si>
  <si>
    <t>Second Field Army</t>
  </si>
  <si>
    <t>Describes initial action in War of Liberation</t>
  </si>
  <si>
    <t xml:space="preserve">https://dengxiaopingworks.wordpress.com/2013/03/18/a-review-of-the-history-of-the-second-field-army/ </t>
  </si>
  <si>
    <t>Earlier, during the War of Resistance Against Japan, we had also stood at the gateway. At that time our forces were the predecessors of the Second Field Army. The Kuomintang had engaged our troops in skirmishes in all the major liberated areas, especially in the Shanxi-Hebei-Shandong-Henan area. After the victory over Japan, their first attack on the liberated areas was unleashed at this same gateway, but we did not have many troops to guard it. Yan Xishan had more than 38,000 troops with which to attack the Shangdang area, while we had only a little over 30,000. Organizationally, we did not even have a complete, fully staffed regiment, and our soldiers were poorly equipped and had only a small amount of ammunition. You might say that they were only a formation of guerrilla forces.</t>
  </si>
  <si>
    <t>Second Field army's condition at outset</t>
  </si>
  <si>
    <t>Besides, there were no generals available to command the battle that was about to begin. Only Li Da was at the front, while many other generals were away attending a meeting in Yan’an. We flew back to the Taihang area in a transport plane of the U.S. Army Observation Group based in Yan’an. Aboard that plane were Bocheng and I, Chen Xilian, Chen Zaidao, Chen Geng and others. (Song Renqiong was in southern Hebei at the time.) When we arrived, the battle was already raging. As soon as we alighted from the plane, we hurried to the front. Under those circumstances it was not easy to annihilate all of Yan Xishan’s attacking troops. I should say we did more than was expected of us.</t>
  </si>
  <si>
    <t>Mentions plane from US observation mission</t>
  </si>
  <si>
    <t>That was followed by the Ping-Han Campaign. The attack was launched by three corps under Ma Fawu and Gao Shuxun, two deputy commanders of the Kuomintang’s 11th War Zone, and a local Hebei army column of the Kuomintang under Qiao Mingli. Both the 40th and 30th corps under Ma Fawu were strong. The New 8th Corps under Gao Shuxun also had high combat effectiveness. In Matou Town Xilian and his troops fought them tooth and nail at the cost of hundreds of casualties. We encountered more difficulties in the Ping-Han Campaign than we had in the Shangdang Campaign. After the Shangdang Campaign we received some supplies of ammunition and better equipment, but we remained a collection of guerrillas. We fought the Ping-Han Campaign in a state of utter exhaustion. The enemy began to attack us before all of our units had reached their positions. On the telephone I told Su Zhenhua to hold out at the front for five days until the follow-up units reached the designated places. Su’s 1st Column blocked the enemy’s advance, making it possible for the follow-up units to get to their positions on time.</t>
  </si>
  <si>
    <t>I should say that the Ping-Han Campaign was mainly a successful political battle, because we persuaded Gao Shuxun to revolt and cross over to our side. If we had fought fire with fire, we would have suffered a great many casualties. I have always felt sorry that we are not fair to Gao Shuxun afterwards. He made no small contribution. If he had not revolted, the enemy would not have collapsed so utterly. They could not have won, but they would have been able to retreat; at least their main force could have escaped. Thanks to Gao’s revolt, we wiped out two of Ma Fawu’s corps, and only 3,000 men escaped.</t>
  </si>
  <si>
    <t>Credits Gao Shuxun defection and wishes more credit given</t>
  </si>
  <si>
    <t>We invested much capital in this political battle. Gao Shuxun had had ties with us when he was under the command of Tang Enbo. As we had maintained ties with him for a long time, we sent our chief of staff Li Da in person to Gao’s headquarters in Matou, to persuade him to revolt. Many of you probably don’t know anything about this episode. Li Da was accompanied by Wang Dingnan, our liaison officer, whom I met many times. We were sure that Gao Shuxun was inclined to revolt, but he was still hesitating. At the moment the Kuomintang was trying to eliminate its Northwest Army, to which Gao’s New 8th Corps belonged. That was a problem. When Li Da and Wang Dingnan got to Matou, they found all the motor vehicles and horse-drawn carriages facing south, ready to beat a retreat. As soon as they met with Gao, they reached an agreement: he decided to revolt, and next day he prepared to lead his troops to the liberated area in the Northwest. The day after that, Bocheng called on him in Matou. Thrown into a panic, Ma Fawu ordered his two corps to withdraw south. Consequently, we were able to intercept them in the South, on the north bank of the Zhanghe River, winning another battle.</t>
  </si>
  <si>
    <t>Details on defection and its effects</t>
  </si>
  <si>
    <t>So during the War of Resistance Against Japan there had been skirmishes between us and the KMT troops in all the liberated areas across the country, but especially in the Shanxi-Hebei-Shandong-Henan area. It was also in this area that after we won the war against Japan, Chiang Kai-shek launched his initial attacks on us. It was only after the fighting started that we began to form the Second Field Army, consisting of a few columns. After the Shangdang Campaign, we organized four columns. Deployed from east to west, they were the 1st Column, led by Yang Dezhi and Su Zhenhua in the Hebei-Shandong-Henan area; the 2nd Column, led by Chen Zaidao and Song Renqiong in southern Hebei; the 3rd Column, led by Chen Xilian and Peng Tao in the Taihang area; and the 4th Column, led by Chen Geng and Xie Fuzhi in the Taiyue area. Later we established the 6th and 7th columns.</t>
  </si>
  <si>
    <t>Details organization of Second Field Army</t>
  </si>
  <si>
    <t>In the first year of the War of Liberation we reached the target figure set by the Central Military Commission for enemy troops to be annihilated. Three months after the war started, Chairman Mao had said that if we could wipe out a total of eight Kuomintang brigades a month on all the fronts across the country, we were sure to win. Just as he hoped, in the first year we wiped out 97 and a half brigades, slightly exceeding the target. The Second Field Army fulfilled the quota alloted to it for its area and probably did slightly better. As that task had been accomplished on all fronts, we were able to start the strategic counteroffensive one or two years ahead of schedule. When the War of Liberation had begun, a counteroffensive had not been put on the agenda, because we were uncertain of the timing. But after fighting for a year, from July 1946 to July 1947, we confidently decided to launch a counteroffensive. One reason was that in the first year of battle we had wiped out nearly a hundred enemy brigades and improved our military equipment accordingly. Another reason was that the objective situation compelled us to start the counteroffensive at an early date.</t>
  </si>
  <si>
    <t>Quota system during initial period of the war</t>
  </si>
  <si>
    <t>At that time the Kuomintang was attacking key sectors in Shandong and Yan’an, which were like the two ends of a carrying pole. Our Shanxi-Hebei-Shandong-Henan area lay in between, at the centre of the pole, where the porter shoulders it. Accordingly, we employed what Comrade Bocheng called the “carrying-pole strategy”. It was our task to draw the enemy troops from both ends towards the centre, in a counteroffensive that carried out the strategic intentions of the Central Military Commission and Chairman Mao. First, we crossed the Yellow River and annihilated four division headquarters and nine and a half brigades of the enemy at one stroke. This initial victory displayed the terrific momentum of our counteroffensive. Crossing the Yellow River was actually the beginning of the counteroffensive.</t>
  </si>
  <si>
    <t>Overall strategy for counteroffensive</t>
  </si>
  <si>
    <t>But how deep should we penetrate into the enemy-controlled areas? The annihilation of nine and a half enemy brigades was merely a show of strength. What action should we take next? That was more important. We sent a telegram to the Military Commission saying that we could take advantage of the favourable situation to wipe out more enemy troops in the Shanxi-Hebei-Shandong-Henan area and to draw more of them and pin them down. The situation was very good. Chairman Mao sent a highly confidential telegram to Bocheng and me saying that things in northern Shaanxi were “very difficult”. We immediately wired back to say that in two weeks we would take action, leaping directly into the enemy’s rear in the Dabie Mountains and later moving out again.</t>
  </si>
  <si>
    <t>Background on Dabie offensive</t>
  </si>
  <si>
    <t>In fact, we were on the march in less than ten days. We had to operate without a rear area to fall back on. You can imagine how difficult it was! Conditions in the South were hard for the Northerners. Shortly after we crossed the Huaihe River, many of them suffered from diarrhoea. The Huaihe is the actual demarcation line between northern and southern China. The “South” refers to the area south of the Huaihe, not south of the Yangtze. South of the Huaihe the terrain was mountainous, and the people grew rice. That was the way of life in the South. But we had not anticipated all the difficulties; we only knew that Northerners would be unaccustomed to certain things in the South. After we crossed the Huaihe River, we came to realize that some Southerners, like those from Hubei, Henan and Anhui, were not used to things in the South either, since they had been in the North for many years.</t>
  </si>
  <si>
    <t>Difficulties due to terrain</t>
  </si>
  <si>
    <t>The decision to make the 500-kilometre march south was very daring; it shows how brilliant Chairman Mao’s strategy was. This task fell to the Second Field Army. It was the most difficult in the entire War of Liberation. I don’t mean that it was so difficult to wipe out nine and a half enemy brigades. The difficult thing was to keep advancing for five hundred kilometres in defiance of all sorts of hardships. That was the heavy load we shouldered. It was really hard to cross the areas that had been flooded by the Yellow River. Since we were unable to carry our heavy weapons, we had to leave them behind. That’s why the Second Field Army did not have much artillery when it took part in the Huai-Hai Campaign. When we were going to cross the Huaihe, God helped us. The river had sunk so low that at that moment we could wade across. Nobody had ever known that one could walk across the Huaihe. Just when we arrived, the waters, which had been rising, suddenly fell. Bocheng himself walked into the river, proving that we could wade across. So things became much easier for us. Otherwise, we would have taken casualties, and even if we had managed to cross the Huihe, our subsequent struggle would have been harder. We faced a grim and perilous situation, but I should say that on the whole, we accomplished the shift to strategic counteroffensive quite smoothly, moving rapidly into the Dabie Mountains.</t>
  </si>
  <si>
    <t>Initial actions and river crossing, credit to Liu Bocheng</t>
  </si>
  <si>
    <t>The success of our struggle in the Dabie Mountains was mainly due to our correct policies, including our military policy. This last was to establish military areas and sub-areas and to station one third of the units of our Field Army there. This was because our success or failure would be determined not by how many enemy troops we could eliminate but by whether we could hold our ground. That was Chairman Mao’s strategic decision. What would victory mean? Not that we had wiped out a certain number of enemy troops. Of course, we should try to eliminate the enemy; we should try hard to fight several battles of annihilation. In this connection, we did not fulfil our task well, and the number of enemy troops we annihilated was not great. Aside from the local peace preservation corps, we only wiped out a few enemy brigades. But the key question was whether we could hold our ground. Victory would mean that we were able to hold the territory we won. And we did that. We marched five hundred kilometres until we reached the banks of the Yangtze, with Wuhan, Nanjing and Shanghai before us. The areas we had liberated had a population of 45 million. That was a true victory. That was the significance of our 500-kilometre march.</t>
  </si>
  <si>
    <t>Need to hold ground in Dabie</t>
  </si>
  <si>
    <t>The Dabie Mountains did not allow much room for strategic manoeuvre and could hardly accommodate large numbers of troops. We felt particularly constrained there because we had been accustomed to operating on the plains, where we could disperse or concentrate large numbers of troops. After we divided our troops and established military areas and sub-areas, our main force shifted gradually towards the North. Incidentally, some comrades were eager to fight a few battles of annihilation. We held a meeting at which I said we should avoid all battles. That was because we could not afford to lose one, or our situation would be hopeless.</t>
  </si>
  <si>
    <t>Deng's opinion on avoiding unwinnable battles and risk position</t>
  </si>
  <si>
    <t>Later Bocheng and I were separated. Bocheng led the 1st Column, the headquarters staff of the Field Army and the detachment directly under the headquarters out of the mountains to the area north of the Huaihe River, where he exercised overall command of the Field Army. The 10th and 12th columns under Wang Hongkun and Zhang Caiqian, which had marched south towards the Dabie Mountains as follow-up units, were not in the mountains either. They were spreading out in the areas of Tongbai and Jianghan. [Li] Xiannian, Li Da and I kept a frontline command post in the mountains, which consisted of perhaps several hundred men*–¥anyway, less than a thousand. We commanded some other columns too. Our principle was to avoid battle and do everything possible to gain a firm foothold. The 6th Column undertook many more tasks than the others, shuttling back and forth in the mountains. Now it moved from west to east, now from east to west. Today it made one trip and tomorrow another. Nobody can recall how many trips it made. All this was intended to keep the enemy on the move and confuse him. The other units, scattered appropriately, stayed relatively quiet and avoided confrontations with the enemy. After two months of this, we reported to the Central Military Commission and Chairman Mao that we had obtained a firm foothold in the Dabie Mountains and accomplished our strategic task. Our main force withdrew north, preparing to fight major battles. The major battles were to be fought there.</t>
  </si>
  <si>
    <t>Our victory in the Dabie Mountains was mainly due to our accurate assessment of the situation and our correct handling of certain problems. We accomplished our strategic task without too much trouble and without too many casualties. We overcame all sorts of hardships, got a firm foothold and extended the battle line from the Yellow River to the Yangtze. That’s why I say that the Second Field Army shouldered a heavy load in the strategic counteroffensive, or as I like to say, we passed the test. The Second Field Army was weakened by the struggle in the Dabie Mountains. Only the 9th Column under Qin Jiwei maintained its full strength. The other four columns, the main body of the army, was now undermanned and found it hard to get recruits. Of the four columns, three had merely two brigades apiece, and only one had three brigades. It was with these units that we joined in the Huai-Hai Campa</t>
  </si>
  <si>
    <t>Outcome of Dabie and its impact</t>
  </si>
  <si>
    <t>When we prepared to join in the Huai-Hai Campaign, the general situation was excellent. Victories had been won in the Northeast theatre, which greatly encouraged the whole nation. We had also gained a firm foothold in the Northwest. The main forces of the Central Plains, Shanxi-Hebei-Shandong-Henan and East China Field Armies that were operating in the area of the Central Plains stood like the three legs of a tripod. The Huai-Hai Campaign was a joint operation of the Second Field Army and the Third Field Army. As Chairman Mao said, the joint operation of the two armies meant not just a two- or three-fold increase of strength, a quantitative change, but a qualitative change. For the Huai-Hai Campaign, the Central Committee formed a General Front Committee of five members. Three of us were appointed to a Standing Committee, of which I was the Secretary. Chairman Mao said to me, “I give you the power of command.” Chairman Mao himself gave me that power. It was I who was responsible for making the policy decisions and the plans for the Huai-Hai Campaign, in accordance with instructions from the Central Military Commission and Chairman Mao. During the campaign in which we crossed the Yangtze, after our troops broke through the enemy’s defence line along the river, my command post was in the headquarters of the Third Field Army, and Zhang Zhen was the chief of staff. I drew up the plan for that campaign too, which was also known as the Nanjing-Shanghai-Hangzhou Campaign. Before that, of course, we fought a few skirmishes. We never let pass a chance of winning a victory; we did everything we should have done. Later we moved out of the Dabie Mountains and reached western Henan, where we established the enlarged Central Plains Bureau and the Central Plains Military Command.</t>
  </si>
  <si>
    <t>Overview of the Huai-Hai campaign</t>
  </si>
  <si>
    <t>The Second Field Army was a tightly knit unit, and there was excellent coordination between the higher and lower officers, between the columns and even at the grass-roots level. You may have noticed that from the beginning of the war, every operation was commanded by the heads of the columns, not by Bocheng and me. The Yangshanji battle was commanded by Chen Zaidao. Quite a few battles were commanded by Chen Xilian. Some of the battles at Shuangduiji were commanded by Wang Jinshan and Du Yide and some by Chen Geng, Yang Yong and Su Zhenhua. We never found that our subordinates made any mistakes, and we never had to correct the tactics of any column leader. If we had any different opinions about the way they were commanding an operation or discovered something that could be done better, we would contact them on the telephone. This practice greatly enhanced mutual trust between the higher and lower officers and increased the combat effectiveness of our troops. It also helped stimulate the initiative of the commanders, or in philosophical terms, helped them display their subjective initiative. The leaders trusted their subordinates and vice versa. We had relations of unity and mutual trust from the very beginning of our operations, and those relations gave us immense strength. It was mainly thanks to them that the Second Field Army grew into such a formidable combat force.</t>
  </si>
  <si>
    <t>Individual contributions and coopeation with other units</t>
  </si>
  <si>
    <t>No major battles were fought after the Huai-Hai Campaign. After we crossed the Yangtze, no battles could be considered big except for the one fought by the Third Field Army in and around Shanghai. While marching into the Southwest, we fought just one easy battle against Hu Zongnan, and we did not have to fight much against Song Xilian. But we fought a real battle and won a brilliant victory in suppressing the bandits. After we reached the Southwest, the Southwest Bureau summed up the tasks for 1950 in the following figures: 900,000, 900,000, 60 million and 600,000. The first 900,000 referred to the number of Kuomintang officers and men who had revolted, surrendered or been captured. We had to solve the big problem of absorbing them, making arrangements for them and remoulding them through education. The second 900,000 referred to the bandits we had to wipe out. We accomplished that without too much trouble. In general, it was very difficult to fight bandits, but we fought so bravely that we struck fear into their hearts. The 60 million referred to the working masses, who accounted for 90 per cent of the population in the Southwest. We had to arouse them to carry out land reform and emancipate themselves. The 600,000 referred to our own officers and men. We had to help them develop their abilities so that they could undertake new and heavy assignments. All of these four tasks were fulfilled satisfactorily. In the meantime, the 18th Army, which had once been a unit under the Shanxi-Hebei-Shandong-Henan Military Command, was incorporated into the Second Field Army.</t>
  </si>
  <si>
    <t>Actions, or lack thereof, after Huai-Hai</t>
  </si>
  <si>
    <t>That’s the history of the Second Field Army. We shouldered heavy loads and fulfilled our tasks, living up to the expectations of the Party and the people. We suffered great hardships, but we surmounted all our difficulties. I can say that throughout all the battles, there was no unit that failed to do what was expected of it. All the units — even new ones — were able to carry out difficult tasks. All the units performed very well. That’s all I have to say. I have been talking about the past; it is worth remembering.</t>
  </si>
  <si>
    <t>Worth of remembering</t>
  </si>
  <si>
    <t>We Must Adhere To Socialism and Prevent Peaceful Evolution Towards Capitalism</t>
  </si>
  <si>
    <t>The liberation and development of Africa cannot be accomplished in just a few years. The world is so full of colonialism, neocolonialism, hegemony and power politics! It is more difficult than it used to be for small, poor countries, so they have to struggle even harder.</t>
  </si>
  <si>
    <t>Claims current status is imperialism and colonialism</t>
  </si>
  <si>
    <t xml:space="preserve">https://dengxiaopingworks.wordpress.com/2013/03/18/we-must-adhere-to-socialism-and-prevent-peaceful-evolution-towards-capitalism/ </t>
  </si>
  <si>
    <t>American Aggression</t>
  </si>
  <si>
    <t>Western countries criticize us for violating human rights. As a matter of fact, they are the ones who have violated human rights. How many Chinese people were killed or wounded when the United States helped Chiang Kai-shek fight the civil war? And how many Chinese volunteers were killed or wounded when it supported South Korea in the Korean War? And that’s not counting the immeasurable losses inflicted on our people during a century of aggression by colonialists and imperialists, including the United States! So they have no right to talk about human rights.</t>
  </si>
  <si>
    <t>Recounts US aggression by supporting GMD, South Korea, and participation in Century of Humiliation</t>
  </si>
  <si>
    <t>When we started fighting in the Jinggang Mountains, we had only a few thousand men. Through 22 years of incessant war we eventually defeated the imperialists and the forces they supported, and the Chinese people stood up. </t>
  </si>
  <si>
    <t>Military actions</t>
  </si>
  <si>
    <t>Recalls insurrection against imperialism starting in Jinggang mountains</t>
  </si>
  <si>
    <t>Chinese resistance to US in the past</t>
  </si>
  <si>
    <t>No threat can daunt us. Our Party was born amid threats and matured amid threats. It struggled for 28 years before it founded the People’s Republic</t>
  </si>
  <si>
    <t>Party history of adversity and triumph</t>
  </si>
  <si>
    <t>First Priority Should Always Be Given To National Sovereignty and Security</t>
  </si>
  <si>
    <t>We are more keenly aware that first priority should always be given to national sovereignty and security. Some Western countries, on the pretext that China has an unsatisfactory human rights record and an irrational and illegitimate socialist system, attempt to jeopardise our national sovereignty. Countries that play power politics are not qualified to talk about human rights. How many people’s human rights have they violated throughout the world! Since the Opium War, when they began to invade China, how many Chinese people’s human rights have they violated!</t>
  </si>
  <si>
    <t xml:space="preserve">https://dengxiaopingworks.wordpress.com/2013/03/18/first-priority-should-always-be-given-to-national-sovereignty-and-security/ </t>
  </si>
  <si>
    <t>Historical violations of human rights by western countries</t>
  </si>
  <si>
    <t>Even during the years when Japanese militarists were waging a war of aggression against China, many Japanese opposed the war. When we evaluate history, we should take all the elements into consideration. We should remember that Japan invaded China, but we should also remember that many Japanese people, including public figures, have worked hard to promote friendship between our two countries. Indeed, there have been a great many of them! </t>
  </si>
  <si>
    <t>Notes that even during Japanese invasion there were those in Japan who opposed and sought good relations with China</t>
  </si>
  <si>
    <t>Sino-U.S. Relations Must Be Improved</t>
  </si>
  <si>
    <t>The International Situation and Economic Problems</t>
  </si>
  <si>
    <t>We Are Working To Revitalize the Chinese Nation</t>
  </si>
  <si>
    <t>Forty years have passed since the founding of the People’s Republic of China, and we have laid a good foundation for economic development. Since the Third Plenary Session of the Eleventh CPC Central Committee, we have been concentrating on modernizing the country so as to revitalize the Chinese nation. Unless we modernize, China will never attain its rightful position in the international community.</t>
  </si>
  <si>
    <t>Development since founding and especially Reform and opening up</t>
  </si>
  <si>
    <t xml:space="preserve">https://dengxiaopingworks.wordpress.com/2013/03/18/we-are-working-to-revitalize-the-chinese-nation/   </t>
  </si>
  <si>
    <t>Some Western countries have imposed sanctions on China, but to no avail. It was after twenty-two years of fighting that the People’s Republic was founded, and the experience of blockades, sanctions and isolation by certain countries has only served to mature it. Our development over the past forty years, and especially over the last decade, has increased our strength. China will never collapse; on the contrary, it will grow stronger. This is what the nation, the people and the times demand.</t>
  </si>
  <si>
    <t>Chinese experience of conflict and blockades makes it immune to sanctions</t>
  </si>
  <si>
    <t>I am a Chinese, and I am familiar with the history of foreign aggression against China. When I heard that the seven Western countries, at their summit meeting, had decided to impose sanctions on China, my immediate association was to 1900, when the allied forces of the eight powers invaded China. Six of these same seven countries, excluding Canada, together with czarist Russia and Austria, constituted the eight powers that formed the allied forces in those days. Our people should study Chinese history; it will inspire us to develop the country.</t>
  </si>
  <si>
    <t>Refers directly to Boxer Rebellion</t>
  </si>
  <si>
    <t>China Will Never Allow Other Countries To Interfere In Its Internal Affairs</t>
  </si>
  <si>
    <t>Canada</t>
  </si>
  <si>
    <t> One special feature of China’s development is that it has proceeded under international sanctions for most of the forty years since the founding of the People’s Republic. If there is nothing else we’re good at, we’re good at withstanding sanctions. So we are not worried or pessimistic about them; we take them calmly</t>
  </si>
  <si>
    <t>Resistance to blockades by history</t>
  </si>
  <si>
    <t xml:space="preserve">https://dengxiaopingworks.wordpress.com/2013/03/18/china-will-never-allow-other-countries-to-interfere-in-its-internal-affairs/ </t>
  </si>
  <si>
    <t>The key principle governing the new international order should be noninterference in other countries’ internal affairs and social systems. It won’t work to require all the countries in the world to copy the patterns set by the United States, Britain and France. There are many Islamic countries, making up one fifth of the world’s population. In these countries it is absolutely impossible to introduce a so-called democratic system of the American type. The People’s Republic of China, with another fifth of the world’s population, will not adopt America’s capitalist system either. The African countries too, through the Organization of African Unity, demand with one voice that no other country interfere in their internal affairs. This is the general trend throughout the world.</t>
  </si>
  <si>
    <t>Non-inteference</t>
  </si>
  <si>
    <t>Claims new trend of non-inteference in internal affairs by world community</t>
  </si>
  <si>
    <t>We must therefore take the Five Principles of Peaceful Coexistence as the norms for the new international political and economic order. Hegemonism and power politics, which have emerged in new form, cannot last long. Allowing a few countries to monopolize everything, as they have done for years, has never solved any problems, and it never will.</t>
  </si>
  <si>
    <t>Take five principles as foundation and notes hegemony doesn't lead to stability</t>
  </si>
  <si>
    <t>We Should All Strive To Reunify the Motherland</t>
  </si>
  <si>
    <t>Malaysia</t>
  </si>
  <si>
    <t>Our compatriots on the mainland, those in Taiwan, Hong Kong and Macao and the overseas Chinese are all descendants of the Chinese people. We should all strive to reunify our motherland and revitalize our nation.</t>
  </si>
  <si>
    <t>Establishes one chinese nation with PRC as overwelming representative of it</t>
  </si>
  <si>
    <t xml:space="preserve">https://dengxiaopingworks.wordpress.com/2013/03/18/we-should-all-strive-to-reunify-the-motherland/  </t>
  </si>
  <si>
    <t>Seize the Opportunity To Develop the Economy</t>
  </si>
  <si>
    <t>There are many unpredictable factors affecting the international situation, and the contradictions are becoming increasingly evident. The current situation is more complex and chaotic than in the past, when the two hegemonist powers were contending for world domination. No one knows how to clear up the mess. Some developing countries would like China to become the leader of the Third World. But we absolutely cannot do that — this is one of our basic state policies. We can’t afford to do it and besides, we aren’t strong enough. </t>
  </si>
  <si>
    <t>World situation</t>
  </si>
  <si>
    <t>Describes world situation as more complex then the cold war</t>
  </si>
  <si>
    <t xml:space="preserve">https://dengxiaopingworks.wordpress.com/2013/03/18/seize-the-opportunity-to-develop-the-economy/ </t>
  </si>
  <si>
    <t>I think we should help promote the establishment of a new international political and economic order. We do not fear anyone, but we should not give offence to anyone either. We should act in accordance with the Five Principles of Peaceful Coexistence and never deviate from them.</t>
  </si>
  <si>
    <t>Promote new world order</t>
  </si>
  <si>
    <t>I have said more than once that stability is of overriding importance and that we cannot abandon the people’s democratic dictatorship. If some people practise bourgeois liberalization and create turmoil by demanding bourgeois human rights and democracy, we have to stop them. Marx once said that the theory of class struggle was not his discovery. The heart of his theories was the dictatorship of the proletariat. For a fairly long period of time the proletariat, as a new, rising class, is necessarily weaker than the bourgeoisie. If it is to seize political power and build socialism, it must therefore impose a dictatorship to resist capitalist attack. To keep to the socialist road, we must uphold the dictatorship of the proletariat, which we call the people’s democratic dictatorship. This principle is just as important as the other three cardinal principles. So it is necessary for us to explain theoretically the necessity of upholding the people’s democratic dictatorship.</t>
  </si>
  <si>
    <t>Notes Marx on importance of dictatorship of the proletariat</t>
  </si>
  <si>
    <t>Remarks Made During An Inspection Tour of Shanghai</t>
  </si>
  <si>
    <t>In 1920 when I went to study in France, I took a foreign packet of 50,000 tons. Now that China is opening to the outside world, we can make ships of 100,000 and 200,000 tons. If we hadn’t opened up, we would still be hammering out automobile parts the way we did in the past. Now things are vastly different; there has been a qualitative change that can be seen in every field, not just in the automobile industry.</t>
  </si>
  <si>
    <t>Uses a personal ancedote to note progress in China</t>
  </si>
  <si>
    <t xml:space="preserve">https://dengxiaopingworks.wordpress.com/2013/03/18/remarks-made-during-an-inspection-tour-of-shanghai/ </t>
  </si>
  <si>
    <t>Review Your Experience and Use Professionally Trained People</t>
  </si>
  <si>
    <t>We must continue to stress the need to combat bourgeois liberalization. In carrying out the reform and the open policy and in shifting the focus of our work to economic development, we are not abandoning Marx, Lenin and Mao Zedong. We cannot forget our forefathers! The problem is to get a clear understanding of what socialism is and how we can build and expand it.</t>
  </si>
  <si>
    <t>Claims need to not forget Marx, Lenin and Mao in new poliicies</t>
  </si>
  <si>
    <t xml:space="preserve">https://dengxiaopingworks.wordpress.com/2013/03/18/review-your-experience-and-use-professionally-trained-people/ </t>
  </si>
  <si>
    <t>Excerpts From Talks Given In Wuchang, Shenzhen, Zhuhai and Shanghai I</t>
  </si>
  <si>
    <t>Places reform within Marxist framework of raising productive forces</t>
  </si>
  <si>
    <t xml:space="preserve">https://dengxiaopingworks.wordpress.com/2013/03/18/excerpts-from-talks-given-in-wuchang-shenzhen-zhuhai-and-shanghai/ </t>
  </si>
  <si>
    <t>Revolution means the emancipation of the productive forces, and so does reform. The overthrow of the reactionary rule of imperialism, feudalism and bureaucrat-capitalism helped release the productive forces of the Chinese people. This was revolution, so revolution means the emancipation of the productive forces. After the basic socialist system has been established, it is necessary to fundamentally change the economic structure that has hampered the development of the productive forces and to establish a vigorous socialist economic structure that will promote their development. This is reform, so reform also means the emancipation of the productive forces. In the past, we only stressed expansion of the productive forces under socialism, without mentioning the need to liberate them through reform. That conception was incomplete. Both the liberation and the expansion of the productive forces are essential.</t>
  </si>
  <si>
    <t>Excerpts From Talks Given In Wuchang, Shenzhen, Zhuhai and Shanghai II</t>
  </si>
  <si>
    <t>Excerpts From Talks Given In Wuchang, Shenzhen, Zhuhai and Shanghai III</t>
  </si>
  <si>
    <t>Nevertheless, what should be our overall assessment of the accelerated development in those five years? We might call it a leap, but unlike the Great Leap Forward of 1958, it did not damage the structure and mechanisms of economic development as a whole. In my opinion, the accelerated development of that period was no small contribution. </t>
  </si>
  <si>
    <t>Compares great leap with recent progress</t>
  </si>
  <si>
    <t>Rapid development of the economy can only be based on science, technology and education. I have said that science and technology are a primary productive force. How fast they have progressed over the past 10 or 20 years! One breakthrough in the field of high technology promotes the growth of several industries. Could we have developed so rapidly in recent years without science and technology? We must promote science, for that is where our hope lies</t>
  </si>
  <si>
    <t>Science as driver of growth</t>
  </si>
  <si>
    <t>We should remember the days when scientists of the older generation, such as Qian Xuesen, Li Siguang and Qian Sanqiang, developed the atomic and hydrogen bombs, satellites and many other high technologies under extremely difficult conditions. It should be said that scientists are luckier today, so we can demand more of them.</t>
  </si>
  <si>
    <t>Past scientific achievements by chinese scientists despite bad conditions</t>
  </si>
  <si>
    <t>Excerpts From Talks Given In Wuchang, Shenzhen, Zhuhai and Shanghai IV</t>
  </si>
  <si>
    <t>After the founding of New China, it took only three years to wipe these things out. Who in this world has ever been able to eliminate the abuse of opium and heroin? Neither the Kuomintang nor the capitalist countries. But facts have shown that the Communist Party was able to do it.</t>
  </si>
  <si>
    <t>CPC ability to combat drugs when other countries haven't</t>
  </si>
  <si>
    <t>One of the basic concepts of Marxism is that the socialist system must be defended by the dictatorship of the proletariat. Marx once said the theory of class struggle was not his discovery. His real discovery was the theory of the dictatorship of the proletariat. History has proved that a new, rising class that has just taken power is, generally speaking, weaker than the opposing classes. It must therefore resort to dictatorship to consolidate its power. Democracy is practised within the ranks of the people and dictatorship over the enemy. This is the people’s democratic dictatorship. It is right to consolidate the people’s power by employing the force of the people’s democratic dictatorship. There is nothing wrong in that. We have been building socialism for only a few decades and are still in the primary stage. It will take a very long historical period to consolidate and develop the socialist system, and it will require persistent struggle by many generations, a dozen or even several dozens. We can never rest on our oars.</t>
  </si>
  <si>
    <t>Dictatorship of the proletariat</t>
  </si>
  <si>
    <t>Importance of the dicatorship of the proletariat using Marx</t>
  </si>
  <si>
    <t>Excerpts From Talks Given In Wuchang, Shenzhen, Zhuhai and Shanghai V</t>
  </si>
  <si>
    <t>We should go on selecting younger comrades for promotion and helping train them. Don’t put your trust only in old age. I was already in a high position when I was in my 20s. I didn’t know as much as you do now, but I managed. More young people must be chosen, helped, trained and allowed to grow. When they reach maturity, we shall rest easy. </t>
  </si>
  <si>
    <t>Young cadres</t>
  </si>
  <si>
    <t>Deng ancedote on how old he was when first given positions of authority</t>
  </si>
  <si>
    <t>Formalism</t>
  </si>
  <si>
    <t>Formalism is a kind of bureaucratism. We should spend more time on practical matters. That means saying less and doing more. Chairman Mao never held long meetings, his essays were short and concise and his speeches succinct. When he asked me to draft the work report to be delivered by Premier Zhou Enlai at the Fourth National People’s Congress, he said it should be no more than 5,000 Chinese characters. I kept to 5,000 characters, and they were enough. I suggest you do something about this problem.</t>
  </si>
  <si>
    <t>Need for brevity using Mao as an example</t>
  </si>
  <si>
    <t>In studying Marxism-Leninism we must grasp the essence and learn what we need to know. Weighty tomes are for a small number of specialists; how can the masses read them? It is formalistic and impracticable to require that everyone read such works. It was from the Communist Manifesto and The ABC o Communism that I learned the rudiments of Marxism. Recently, some foreigners said that Marxism cannot be defeated. That is so not because there are so many big books, but because Marxism is the irrefutable truth. The essence of Marxism is seeking truth from facts. That’s what we should advocate, not book worship. The reform and the open policy have been successful not because we relied on books, but because we relied on practice and sought truth from facts. It was the peasants who invented the household contract responsibility system with remuneration linked to output. Many of the good ideas in rural reform came from people at the grass roots. We processed them and raised them to the level of guidelines for the whole country. Practice is the sole criterion for testing truth. I haven’t read too many books, but there is one thing I believe in: Chairman Mao’s principle of seeking truth from facts. That is the principle we relied on when we were fighting wars, and we continue to rely on it in construction and reform. We have advocated Marxism all our lives. Actually, Marxism is not abstruse. It is a plain thing, a very plain truth.</t>
  </si>
  <si>
    <t>Marxism as practice and avoid overly bookish applications, uses Revolutionay war and Mao for exmaples</t>
  </si>
  <si>
    <t>Excerpts From Talks Given In Wuchang, Shenzhen, Zhuhai and Shanghai VI</t>
  </si>
  <si>
    <t>I am convinced that more and more people will come to believe in Marxism, because it is a science. Using historical materialism, it has uncovered the laws governing the development of human society. Feudal society replaced slave society, capitalism supplanted feudalism, and, after a long time, socialism will necessarily supersede capitalism. This is an irreversible general trend of historical development, but the road has many twists and turns. Over the several centuries that it took for capitalism to replace feudalism, how many times were monarchies restored! So, in a sense, temporary restorations are usual and can hardly be avoided. Some countries have suffered major setbacks, and socialism appears to have been weakened. But the people have been tempered by the setbacks and have drawn lessons from them, and that will make socialism develop in a healthier direction. So don’t panic, don’t think that Marxism has disappeared, that it’s not useful any more and that it has been defeated. Nothing of the sort!</t>
  </si>
  <si>
    <t>Marxism as science and general trend but some twists and turns</t>
  </si>
  <si>
    <t>Peace and development are the two major issues in the world, and neither one has been resolved. Socialist China should show the world through its actions that it is opposed to hegemonism and power politics and will never seek hegemony. China is a steadfast force for safeguarding world peace.</t>
  </si>
  <si>
    <t>Peace and development as trend of the times</t>
  </si>
  <si>
    <t>We shall push ahead along the road to Chinese-style socialism. Capitalism has been developing for several hundred years. How long have we been building socialism? Besides, we wasted twenty years. If we can make China a moderately developed country within a hundred years from the founding of the People’s Republic, that will be an extraordinary achievement.</t>
  </si>
  <si>
    <t>Notes short time for socialism development compared to capitalism and wasted 20 years in China</t>
  </si>
  <si>
    <t>1982-1988</t>
  </si>
  <si>
    <t>1989-1992</t>
  </si>
  <si>
    <t>1975-1978</t>
  </si>
  <si>
    <t>1979-1981</t>
  </si>
  <si>
    <t>1989-1992*</t>
  </si>
  <si>
    <t>Liberal</t>
  </si>
  <si>
    <t>Reference Five principles and Liberal articulation for peaceful developemnt</t>
  </si>
  <si>
    <t>Confucian/Traditional</t>
  </si>
  <si>
    <t>Need to have exceptional people in political and scientific work</t>
  </si>
  <si>
    <t>Comrade Mao Zedong once said that 10,000 years hence there will still be a gap between the advanced and the backward. Therefore, while we encourage and help everyone to do his best, we have to recognize that differences in the abilities and character of different people will manifest themselves in the course of their development.</t>
  </si>
  <si>
    <t> But still, it must be remembered that this ideological line was laid down by Comrade Mao Zedong, and that he adhered to it through most of the years during which he led the Chinese revolution. In implementing this ideological line, we must oppose dogmatism and revisionism and stick to the four cardinal principles. If we deviate from the four cardinal principles, we will lose the essence, lose our bearings, and then it will be impossible to implement the Party’s ideological line. The principle we advocate — seeking truth from facts — is a basic component of Marxism-Leninism and Mao Zedong Thought. Therefore, our advocacy of it can in no way be construed to mean that we can separate ourselves from the basic tenets of Marxism-Leninism and Mao Zedong Thought, or that we can neglect the great contribution Comrade Mao Zedong made in formulating this principle.</t>
  </si>
  <si>
    <t>Resposne on who else contributed to Mao Zedong thought</t>
  </si>
  <si>
    <t>October revolution</t>
  </si>
  <si>
    <t>Calls on not overcompensating only to engage against Leftist deviations</t>
  </si>
  <si>
    <t>Deng recalls his history framed through the party</t>
  </si>
  <si>
    <t>Mao Zedong thought still main ideological guiding point according to Deng</t>
  </si>
  <si>
    <t>Notes Liu's main attribute and desire as a Communist first</t>
  </si>
  <si>
    <t>Establishes first generation of leadership and failures in stability in other examples</t>
  </si>
  <si>
    <t>Claims capitalists want to defeat socialist, in the past with military, today with economics</t>
  </si>
  <si>
    <t>Confucian/Traditional values</t>
  </si>
  <si>
    <t>States Confucian/Traditional philosophical values as shaping Chinese foreign policy both throughout history and up to today</t>
  </si>
  <si>
    <t>Although a figure of modern Maoist ideology, Lei Feng as an exemplar to follow fits into the Confucian/Traditional sytem of ethics through good exaple by historical figures</t>
  </si>
  <si>
    <t>The victory of the war further inspired the awakening of the Chinese nation and laid an important foundation for the complete independence and liberation of the Chinese people under the leadership of the CPC. In modern times, the Chinese people, especially those with lofty ideals, groped for a road of national salvation. The Revolution of 1911 led by Dr. Sun Yat-sen overthrew the autocratic monarchy of feudalism that had ruled China for millenniums, paving the way to progress. However, the revolution neither changed China's status as a semi-colonial, semi-feudal society nor ended the miseries of its people. The aggression by Japanese militarists threatened the very survival of the Chinese nation. The danger of subjugation awakened the Chinese people. They began to think more deeply about the future of the Chinese nation and the right road of national rejuvenation. The test of the flames of war raised the Chinese people to an unprecedented high level in terms of ideology and organization. They were acutely aware that in order to achieve national rejuvenation and people's well-being, they must first obtain national independence and liberation and set up a people's democratic government so that the people are their own masters and take their destiny into their own hands. They were also keenly aware that the CPC's goal to transform old China and build a new China represents the right orientation of historical development and serves the fundamental interests of the Chinese nation, and that the CPC was the strong backbone leading the Chinese people's struggle for national independence and people's liberation. The victory of the war became a historical turning point in the Chinese nation's march toward rejuvenation. Precisely on the basis of this victory the CPC proceeded to lead the Chinese people in winning the new-democratic revolution and founding the People's Republic of China, which represents the greatest and most profound social transformation in China's history.</t>
  </si>
  <si>
    <t>Notes the founding of the CCP and that it as an organization has been fighting for the future of China since its founding</t>
  </si>
  <si>
    <t>1999-2004</t>
  </si>
  <si>
    <t>2005-2008</t>
  </si>
  <si>
    <t>2009-2012</t>
  </si>
  <si>
    <t>Confucan/Traditional</t>
  </si>
  <si>
    <t>Identifies Liberal framework for trend of the times and must conform China's policy to consider this</t>
  </si>
  <si>
    <t>Beginnings of Liberal framework</t>
  </si>
  <si>
    <t>Liberal framework of peace and development</t>
  </si>
  <si>
    <t>Expresses Liberal framework as inevitable</t>
  </si>
  <si>
    <t>Calls for going with tide of history to Liberal framework</t>
  </si>
  <si>
    <t>Liberal conception of overall progress</t>
  </si>
  <si>
    <t>Liberal Narrative</t>
  </si>
  <si>
    <t>Signals transfer of Macao as part of Liberal framework</t>
  </si>
  <si>
    <t>Liberal framework established</t>
  </si>
  <si>
    <t>Jiang Liberal</t>
  </si>
  <si>
    <t>Jiang associates himself with the Liberal view</t>
  </si>
  <si>
    <t>Development in 20th century towards Liberal view</t>
  </si>
  <si>
    <t>Advocates anti-terrorism within Liberal framework</t>
  </si>
  <si>
    <t>Shows nationalist overtones but also expresses Confucian/Traditional aspect of exemplars</t>
  </si>
  <si>
    <t xml:space="preserve">Mixes Marxist and Confucian/Traditional framework to show that the people drive history </t>
  </si>
  <si>
    <t>Stresses national pride in scholarship molding with Confucian/Traditional framework</t>
  </si>
  <si>
    <t>Confucian/Traditional framework for hundred schools reference</t>
  </si>
  <si>
    <t>Confucian/Traditionalism and Legalism</t>
  </si>
  <si>
    <t>How well a society is regulated is closely related to how comprehensive the legal system is, as well as how high people’s ideological, moral and cultural standards are. The ideas of complementing morality with punishment and ensuring proper behavior through a combination of Confucian/Traditional and legal means have a long history in China, and they can positively inspire us. In general, laws work through punishment, while morality works through self- discipline, and we need to use both in combination. Improving the legal system is an important way to maintain order in society and regulate its norms, and another key means is to improve ideological, moral and educa- tional standards. We need to work equally hard in both areas and, if we do well, we can greatly improve public order and the social atmosphere and reduce the number of unhealthy trends, evil deeds and negative phenom- ena in society.</t>
  </si>
  <si>
    <t>Mixes Nationalist and Confucian/Traditional motifs describing beuaty and ancient character of China's north</t>
  </si>
  <si>
    <t>Refers to Confucian/Traditional ideals of perfect government in ancient china</t>
  </si>
  <si>
    <t>Legalism and Confucian/Traditionalism</t>
  </si>
  <si>
    <t>Legalist and Confucian/Traditional</t>
  </si>
  <si>
    <t>Concerning strengthening education, I particularly want to discuss the problem of education in national conditions. This is education in such areas as Chinese history of the last century, the necessity of socialism, cur- rent economic and cultural development, economic resources and popu- lation issues, and the fine traditions of the Chinese nation. Most young people support reform and opening up, but many of them do not under- stand China’s past and present. Consequently, they cannot understand how protracted, formidable and complex reform is, and they dream of bringing the West’s material civilization to China overnight. These people are sus- ceptible to propaganda promoting the capitalist system. They grew up on the soil of our motherland, so they should put down deep roots in it and draw spiritual nourishment from our workers, farmers and soldiers.</t>
  </si>
  <si>
    <t>Armed with Marxism-Leninism and Mao Zedong Thought, the CPC is the vanguard of the Chinese working class and the faithful representative of the interests of the Chinese people of all ethnic groups. The Party has taken on the vitally important mission of securing China’s independence and promoting its development. The Chinese people correctly chose the CPC to be the leadership core of the Chinese revolution and the country’s development on the basis of long experience.</t>
  </si>
  <si>
    <t>China (14th Congress)</t>
  </si>
  <si>
    <t>Deng and Liu Bocheng against the Japanese</t>
  </si>
  <si>
    <t>4000-RPWC</t>
  </si>
  <si>
    <t>After the founding of the People’s Republic of China, we also encountered enormous difficulties. The civil war had just ended, problems were piling up at home, and abroad we were fighting a war to resist U.S. aggression and aid Korea. Actually, it was China and the United States who fought that war. The United States was a big power, and China was comparatively weak, especially in equipment. However, justice triumphed, and the United States had to sit down and hold talks with us in Panmunjom.</t>
  </si>
  <si>
    <t>`In the first eight years after the founding of the People’s Republic we made great progress. In 1978 we embarked on a brand new undertaking: since then we have been building a socialism adapted to our own conditions.</t>
  </si>
  <si>
    <t>China will get nowhere if it does not build and uphold socialism. Without leadership by the Communist Party, without socialism and without the policies of reform and opening to the outside world, the country would be doomed. Without them, how could China have gotten where it is today?</t>
  </si>
  <si>
    <t>Selected Works Volume V</t>
  </si>
  <si>
    <t>THE CHINESE PEOPLE HAVE STOOD UP!</t>
  </si>
  <si>
    <t>Beijing (CPPCC)</t>
  </si>
  <si>
    <t>Fellow Delegates, we are all convinced that our work will go down in the history of mankind, demonstrating that the Chinese people, comprising one quarter of humanity, have now stood up. The Chinese have always been a great, courageous and industrious nation;</t>
  </si>
  <si>
    <t>Chinese great and industrious</t>
  </si>
  <si>
    <t>Characterizes glory of Chinese nation</t>
  </si>
  <si>
    <t>https://www.marxists.org/reference/archive/mao/selected-works/volume-5/mswv5_01.htm</t>
  </si>
  <si>
    <t>it is only in modern times that they have fallen behind. And that was due entirely to oppression and exploitation by foreign imperialism and domestic reactionary governments. </t>
  </si>
  <si>
    <t>For over a century our forefathers never stopped waging unyielding struggles against domestic and foreign oppressors, including the Revolution of 1911 led by Dr. Sun Yat-sen, our great forerunner in the Chinese revolution. Our forefathers enjoined us to carry out their unfulfilled will. And we have acted accordingly. We have closed our ranks and defeated both domestic and foreign oppressors through the People's War of Liberation and the great people's revolution, and now we are proclaiming the founding of the People's Republic of China. </t>
  </si>
  <si>
    <t>Sun Yat-sen legacy and othe revolutionaries culminated in pRC</t>
  </si>
  <si>
    <t>There are indeed difficulties ahead, and a great many too. But we firmly believe that by heroic struggle the people of the country will surmount them all. The Chinese people have rich experience in overcoming difficulties. If our forefathers, and we also, could weather long years of extreme difficulty and defeat powerful domestic and foreign reactionaries, why can't we now, after victory, build a prosperous and flourishing country? As long as we keep to our style of plain living and hard struggle, as long as we stand united and as long as we persist in the people's democratic dictatorship and unite with our foreign friends, we shall be able to win speedy victory on the economic front.</t>
  </si>
  <si>
    <t>Hard working</t>
  </si>
  <si>
    <t>Hard working and endurance as Chinese national character</t>
  </si>
  <si>
    <t>LONG LIVE THE GREAT UNITY OF THE CHINESE PEOPLE!</t>
  </si>
  <si>
    <t>For over a century, the pioneers of the Chinese people, including such outstanding men as the great revolutionary Dr. Sun Yat-sen who led the Revolution of 1911, have guided the masses in their unceasing struggles to overthrow oppression by the imperialists and reactionary Chinese regimes; this goal has now been finally attained through their dauntless and persistent efforts.</t>
  </si>
  <si>
    <t>Century of resistance and shoutout to Sun Yat-sen</t>
  </si>
  <si>
    <t>https://www.marxists.org/reference/archive/mao/selected-works/volume-5/mswv5_02.htm</t>
  </si>
  <si>
    <t>REQUEST FOR OPINIONS ON THE TACTICS FOR DEALING WITH RICH PEASANTS</t>
  </si>
  <si>
    <t>Beijing (CC)</t>
  </si>
  <si>
    <t>FIGHT FOR A FUNDAMENTAL TURN FOR THE BETTER IN THE NATION'S FINANCIAL AND ECONOMIC SITUATION</t>
  </si>
  <si>
    <t>Long years of imperialist and reactionary Kuomintang rule left our economy in a chaotic state and caused widespread unemployment. Since our victory in the revolution, there have been reorganizations of varying degrees in the whole of the old economic structure and the number of unemployed has further increased. This is a serious matter, and the People's Government has begun to adopt measures to give relief to the unemployed and find jobs for them so as to solve the problem step by step. It has done extensive work in the spheres of culture and education, and large numbers of intellectuals and students have undertaken either studies of the new knowledge or revolutionary work. I</t>
  </si>
  <si>
    <t>Imperialism and reactionary</t>
  </si>
  <si>
    <t>Blames imperialist and GMD reactionary for sorry state of employment</t>
  </si>
  <si>
    <t>https://www.marxists.org/reference/archive/mao/selected-works/volume-5/mswv5_06.htm</t>
  </si>
  <si>
    <t>DON'T HIT OUT IN ALL DIRECTIONS</t>
  </si>
  <si>
    <t>This is a great victory, a great victory without parallel in the history of China, a great victory of world significance following the October Revolution. Comrade Stalin and many other foreign comrades all consider the victory of the Chinese revolution an extremely great one. And yet many of our comrades don't realize this because they have become so inured to the struggle. We should widely publicize the tremendous significance of the victory of the Chinese revolution inside the Party and among the masses.</t>
  </si>
  <si>
    <t>October Revolution</t>
  </si>
  <si>
    <t>Importance of victory both for Chinese history and Communist history</t>
  </si>
  <si>
    <t xml:space="preserve">https://www.marxists.org/reference/archive/mao/selected-works/volume-5/mswv5_07.htm  </t>
  </si>
  <si>
    <t>Missionary</t>
  </si>
  <si>
    <t>In the agrarian reform our enemies are as numerous as they are powerful Against us are arrayed, first, the imperialists, second, the reactionaries in Taiwan and Tibet, third, the remnant Kuomintang forces, the secret agents and the bandits, fourth, the landlord class and, fifth, the reactionary forces in the missionary schools established in China by the imperialists and in religious circles and those in the cultural and educational institutions taken over from the Kuomintang. These are our enemies. We have to fight them one and all and accomplish the agrarian reform in an area much larger than before. This is a very acute struggle, unprecedented in history.</t>
  </si>
  <si>
    <t>Mentions legacy of imperialists exploitation including missionary activity</t>
  </si>
  <si>
    <t>BE A TRUE REVOLUTIONARY</t>
  </si>
  <si>
    <t>YOU ARE MODELS FOR THE WHOLE NATION</t>
  </si>
  <si>
    <t>MAIN POINTS OF THE RESOLUTION ADOPTED AT THE ENLARGED MEETING OF THE POLITICAL BUREAU OF THE CENTRAL COMMITTEE OF THE COMMUNIST PARTY OF CHINA</t>
  </si>
  <si>
    <t>THE PARTY'S MASS LINE MUST BE FOLLOWED IN SUPPRESSING COUNTER-REVOLUTIONARIES</t>
  </si>
  <si>
    <t>STRIKE SURELY, ACCURATELY AND RELENTLESSLY IN SUPPRESSING COUNTER-REVOLUTIONARIES</t>
  </si>
  <si>
    <t>China (People's Daily)</t>
  </si>
  <si>
    <t>PAY SERIOUS ATTENTION TO THE DISCUSSION OF THE FILM THE LIFE OF WU HSUN</t>
  </si>
  <si>
    <t>The question raised by The Life of Wu Hsun is fundamental in nature. A fellow like Wu Hsun, [1] living as he did towards the end of the Ching Dynasty in an era of great struggle by the Chinese people against foreign aggressors and domestic reactionary feudal rulers, did not lift a finger against the feudal economic base or its superstructure; on the contrary, he strove fanatically to spread feudal culture and, in order to gain a position for this purpose previously beyond his reach, he fawned in every way on the reactionary feudal rulers -- ought we to praise such disgusting behaviour? How can we tolerate praising it to the masses, especially when such praise flaunts the revolutionary banner of "serving the people" and when the failure of revolutionary peasant struggles is used as a foil to accentuate the praise? To approve or tolerate such praise is to approve or tolerate abuse of the revolutionary struggles of the peasants, abuse of Chinese history, abuse of the Chinese nation, and to regard such reactionary propaganda as justified.</t>
  </si>
  <si>
    <t>Wu Hsun</t>
  </si>
  <si>
    <t>Says praise of Wu Hsun and film contrary to Marxist and Chinese historical process</t>
  </si>
  <si>
    <t>https://www.marxists.org/reference/archive/mao/selected-works/volume-5/mswv5_15.htm#bm1</t>
  </si>
  <si>
    <t>In the view of many writers, history proceeds not by the new superseding the old, but by preserving the old from extinction through all kinds of exertion, not by waging class struggle to overthrow the reactionary feudal rulers who ought to be overthrown, but by negating the class struggle of the oppressed and submitting to these rulers in the manner of Wu Hsun. Our writers do not bother to study history and learn who were the enemies oppressing the Chinese people and whether there was anything commendable about those who submitted to these enemies and worked for them. </t>
  </si>
  <si>
    <t>Writers</t>
  </si>
  <si>
    <t>Failure of writers to properly understand revolutionary historic process and need to move against superstructure</t>
  </si>
  <si>
    <t> Nor do they bother to find out what new economic formations of society, new class forces, new personalities and ideas have emerged in China during the century and more since the Opium War of 1840 in the struggle against the old economic formations and their superstructures (politics, culture, etc.) before they decide what to commend and praise, what not to, and what to oppose.</t>
  </si>
  <si>
    <t>Century of Humilliation</t>
  </si>
  <si>
    <t>Need to study century of humiliation and new forms of oppression that emerged</t>
  </si>
  <si>
    <r>
      <t>Certain Communists who have allegedly grasped Marxism merit special attention. They have studied the history of social development -- historical materialism -- but when it comes to specific historical events, specific historical figures (like Wu Hsun) and specific ideas which run counter to the trend of history (as in the film </t>
    </r>
    <r>
      <rPr>
        <i/>
        <sz val="10"/>
        <color rgb="FF000000"/>
        <rFont val="Times New Roman"/>
        <family val="1"/>
      </rPr>
      <t>The Life of Wu Hsun </t>
    </r>
    <r>
      <rPr>
        <sz val="10"/>
        <color rgb="FF000000"/>
        <rFont val="Times New Roman"/>
        <family val="1"/>
      </rPr>
      <t>and the writings about Wu Hsun), they lose their critical faculties, and some have even capitulated to these reactionary ideas. Isn't it a fact that reactionary bourgeois ideas have found their way into the militant Communist Party? Where on earth is the Marxism which certain Communists claim to have grasped?</t>
    </r>
  </si>
  <si>
    <t>Failure by some communists to apply marxist critiques to concrete historical events</t>
  </si>
  <si>
    <t>GREAT VICTORIES IN THREE MASS MOVEMENTS</t>
  </si>
  <si>
    <t>Our enemies are short-sighted, they fail to realize that our great domestic and international unity is strong and that the founding of the People's Republic of China has once and for all put an end to the days when the Chinese people could be bullied by foreign imperialists. </t>
  </si>
  <si>
    <t>China no longer can be bullied by imperialists implying century of humiliation</t>
  </si>
  <si>
    <t xml:space="preserve"> https://www.marxists.org/reference/archive/mao/selected-works/volume-5/mswv5_16.htm</t>
  </si>
  <si>
    <t>Soviet Revolution</t>
  </si>
  <si>
    <t>Nor do they realize that the birth of the socialist Soviet Union, the People's Republic of China and the People's Democracies, the firm unity between the two great countries of China and the Soviet Union anchored in the Treaty of Friendship, Alliance and Mutual Assistance, the firm unity of the entire camp of peace and democracy and the profound sympathy of the peace-loving people of the world for this great camp have ended for good the era in which imperialism could dominate the world. Our enemies fail to see all this and still want to bully the People's Republic of China and dominate the world</t>
  </si>
  <si>
    <t>World revolutions end era of imperialism, not realized by imperalists</t>
  </si>
  <si>
    <t>Comrades, the victory of the great October Socialist Revolution has made it certain that the people of the world will win victory, and today this prospect becomes nearer and more certain with the birth of the People's Republic of China and the People's Democracies. </t>
  </si>
  <si>
    <t>Soviet revolution ushers in victory of the people</t>
  </si>
  <si>
    <t>It is true that, in the historical period following World War I and the October Revolution in Russia, three imperialist states -- Germany, Italy and Japan -- made attempts to dominate the world; this happened before the founding of the People's Republic of China and the People's Democracies. But what came of it? Didn't the attempts of the three imperialist states prove to be futile and crazy? Didn't the results turn out to be just the opposite of what they wanted? Didn't the imperialists who aimed at domination get struck down themselves?</t>
  </si>
  <si>
    <t>Interwar period</t>
  </si>
  <si>
    <t>Interwar imperialism by Germany, Italy, and Japan as ultimate failure</t>
  </si>
  <si>
    <t>ON THE STRUGGLE AGAINST THE "THREE EVILS" AND THE "FIVE EVILS"</t>
  </si>
  <si>
    <t>ON THE POLICIES FOR OUR WORK IN TIBET -- DIRECTIVE OF THE CENTRAL COMMITTEE OF THE COMMUNIST PARTY OF CHINA</t>
  </si>
  <si>
    <t>LET US UNITE AND CLEARLY DISTINGUISH BETWEEN OURSELVES AND THE ENEMY</t>
  </si>
  <si>
    <t>For more than two decades we fought without an air force and we were always on the receiving end of enemy bombing. Now we have an air force of our own, and anti-aircraft guns, artillery and tanks too. The war to resist U.S. aggression and aid Korea is a big school for large-scale military exercises, and such exercises are better than a military academy. If the fighting continue, through next year, all our land forces will have had their spell of military training in Korea.</t>
  </si>
  <si>
    <t>Air force development</t>
  </si>
  <si>
    <t>https://www.marxists.org/reference/archive/mao/selected-works/volume-5/mswv5_22.htm</t>
  </si>
  <si>
    <t>Evolution of fighting for PLA since its founding to new experience against US in Korea</t>
  </si>
  <si>
    <r>
      <t>We must close our ranks and clearly distinguish between ourselves and the enemy. It is because of the unity of the whole nation and the co-operation of all those present and of all the democratic parties and people's organizations that we are strong today. It is of vital importance that we unite and distinguish between ourselves and the enemy. Dr. Sun Yat-sen was a man of integrity, but why did the Revolution of 1911 he led end in failure? The reasons were</t>
    </r>
    <r>
      <rPr>
        <b/>
        <sz val="10"/>
        <color rgb="FF000000"/>
        <rFont val="Times New Roman"/>
        <family val="1"/>
      </rPr>
      <t>: </t>
    </r>
    <r>
      <rPr>
        <sz val="10"/>
        <color rgb="FF000000"/>
        <rFont val="Times New Roman"/>
        <family val="1"/>
      </rPr>
      <t>first, failure to distribute land; second, failure to recognize the necessity of suppressing counter-revolutionaries; and, third, failure to wage sharp struggles against imperialism. Apart from distinguishing between ourselves and the enemy, there is the need to distinguish between right and wrong within our own ranks. Compared with the former, the latter is secondary. For instance, with most of the embezzlers, it is just a matter of right and wrong, for they are different from counter-revolutionaries and can be reformed.</t>
    </r>
  </si>
  <si>
    <t>Failure of Sun Yat-Sen as an exmple of what policy not to follow and reason why 1911 failed</t>
  </si>
  <si>
    <t>It is necessary to carry out education among the democratic parties and in religious circles so that they will not be taken in by the imperialists and stand on the enemy's side. Take Buddhism for example. It has not much contact with imperialism and its ties are chiefly with feudalism. As the struggle against feudalism involves the land problem, it affects the monks, and those who come under attack are the abbots and elders of the monasteries. Once this small number is overthrown, ordinary monks like "Lu Chih-shen" [1] will be emancipated.</t>
  </si>
  <si>
    <t>Water Margin</t>
  </si>
  <si>
    <t>Uses a reference to a character from Water Margin on a good but misled Buddhist from the novel</t>
  </si>
  <si>
    <t>HAIL THE SIGNAL VICTORY OF THE CHINESE PEOPLE'S VOLUNTEERS!</t>
  </si>
  <si>
    <t>PLA (CPV leaders)</t>
  </si>
  <si>
    <t>COMBAT BUREAUCRACY, COMMANDISM AND VIOLATIONS OF THE LAW AND OF DISCIPLINE</t>
  </si>
  <si>
    <t>CRITICIZE HAN CHAUVINISM</t>
  </si>
  <si>
    <t>SOLVE THE PROBLEM OF THE "FIVE EXCESSES"</t>
  </si>
  <si>
    <t>REFUTE RIGHT DEVIATIONIST VIEWS THAT DEPART FROM THE GENERAL LINE</t>
  </si>
  <si>
    <t>THE YOUTH LEAGUE IN ITS WORK MUST TAKE THE CHARACTERISTICS OF YOUTH INTO CONSIDERATION</t>
  </si>
  <si>
    <t>Young cadres must be elected to the League Central Committee. At the time of the Three Kingdoms, Tsao Tsao led his huge army to the Yangtse River to attack the Kingdom of Wu in eastern China. Chou Yu, who was then a "Youth League member" in age, was appointed commanding general of the Wu army. Cheng Pu and other battle-seasoned generals protested but were later persuaded into accepting his command, and in the end the battle was won. Now we want the present-day "Chou Yus" to sit on the League Central Committee, and yet people won't hear of it! </t>
  </si>
  <si>
    <t>References youth of Zhou Yu and need to have youth leading in the youth league</t>
  </si>
  <si>
    <t>https://www.marxists.org/reference/archive/mao/selected-works/volume-5/mswv5_29.htm</t>
  </si>
  <si>
    <t>COMBAT BOURGEOIS IDEAS IN THE PARTY</t>
  </si>
  <si>
    <t>In criticizing Po I-po's erroneous ideas, some say his mistake stems from petty-bourgeois individualism; that's not quite right. He should be criticized mainly for his bourgeois ideas, which are favourable to capitalism and harmful to socialism. Only such criticism is correct. "Left" opportunist mistakes, as we said before, are a reflection of petty-bourgeois fanaticism within the Party; they occurred in times when we broke with the bourgeoisie. On the three occasions when we have co-operated with the bourgeoisie, namely, in the first period of co-operation between the Kuomintang and the Communist Party, in the period of the War of Resistance Against Japan and in the present period, it has been bourgeois ideology that has influenced a number of people in the Party, and they have vacillated. That was how Po I-po came to make his mistake.</t>
  </si>
  <si>
    <t>Cooperation with GMD and bourgeois cooperation leads to corruption of cadres</t>
  </si>
  <si>
    <t>https://www.marxists.org/reference/archive/mao/selected-works/volume-5/mswv5_32.htm</t>
  </si>
  <si>
    <t>At present we must combat subjectivism, not only in the form of rash advance but also in the form of conservatism. In the days of the new-democratic revolution both Right and "Left" subjectivist mistakes occurred. Chen Tu-hsiu and Chang Kuo-tao made Right mistakes and Wang Ming first "Left" mistakes and then Right ones. </t>
  </si>
  <si>
    <t>Chen Duxiu</t>
  </si>
  <si>
    <t>Right and Left mistakes during the revolutionary period</t>
  </si>
  <si>
    <t>There are several regulations which were adopted at the Second Plenary Session of the Seventh Central Committee but not written into its resolution. The first is a ban on birthday celebrations. Birthday celebrations don't beget longevity. The important thing is to do our work well. The second is a ban on gifts, at least in the Party. The third is to keep toasts to a minimum. Toasts may be allowed on certain occasions. The fourth is to keep applause to a minimum. There should be no ban and no pouring of cold water on the masses who applaud out of enthusiasm. The fifth is a ban on naming places after persons. The sixth is a ban on placing Chinese comrades on a par with Marx, Engels, Lenin or Stalin. Our relationship to them is one of pupils to teachers and that is how it should be.</t>
  </si>
  <si>
    <t>Marx, Engels, Lenin, Stalin</t>
  </si>
  <si>
    <t>Need to keep Chinese leaders below other Marxists in stature</t>
  </si>
  <si>
    <t>THE ONLY ROAD FOR THE TRANSFORMATION OF CAPITALIST INDUSTRY AND COMMERCE</t>
  </si>
  <si>
    <t>OUR GREAT VICTORY IN THE WAR TO RESIST U.S. AGGRESSION AND AID KOREA AND OUR FUTURE TASKS</t>
  </si>
  <si>
    <t>Beijing (CPGC)</t>
  </si>
  <si>
    <t>CRITICISM OF LIANG SHU-MING'S REACTIONARY IDEAS</t>
  </si>
  <si>
    <t>What service did you do, Liang Shu-ming? In all your life what service have you ever done to the people? Not the slightest, not the least bit. Nevertheless, you describe yourself as an incomparable beauty, outshining Hsi Shih and Wang Chao Chun and rivalling Yang Kuei Fei.</t>
  </si>
  <si>
    <t>Hsi Shih and Wang Chao Chun and Yang Kuei Fei.</t>
  </si>
  <si>
    <t>Compares Liang Shu-ming attempting to rival clasiccal examples of beauty when really he is nothing</t>
  </si>
  <si>
    <t>https://www.marxists.org/reference/archive/mao/selected-works/volume-5/mswv5_35.htm</t>
  </si>
  <si>
    <t>I told him, China's characteristic is that it is a semi-colonial and semi-feudal country. Since you don't admit this, you are helping imperialism and feudalism. Therefore, nobody believes in your stuff. The people believe in the Communist Party. Nobody reads your books or listens to you except reactionaries and some muddleheads. Besides, it seems Mr. Liang is not opposed to Chiang Kai-shek either.</t>
  </si>
  <si>
    <t>Chinese national character</t>
  </si>
  <si>
    <t>Chides a wrong approach by Liang in evaluating China, relying on Sun Yat-Sen constrcution of semi-feudal and semi-colonial.  Borrows some marxist but outweighed by national character</t>
  </si>
  <si>
    <t> "All men have a sense of shame," [2] and if a man has no sense of shame, it's hopeless. Mr. Liang says that he is wiser than the Communist Party on the peasant question -- will anybody believe that? This is like showing off one's proficiency with the axe before Lu Pan the master carpenter.</t>
  </si>
  <si>
    <t>Quotes from Mencius but also from a figure in the Zhou Dynasty Lu Ban. Mencius, "Kao Tzu", Part I.</t>
  </si>
  <si>
    <t>Liang Shu-ming is another type. And there are others like him who pose as "representatives of the peasants". Fakes do exist, and now we are coming across them. Each of these persons has a tail like a fox, that's plain to all. The Monkey Sun Wu-kung is able to make seventy-two metamorphoses, but there is always one difficulty, changing his tail. He changes himself into a temple and turns his tail into a flagstaff, but the warrior god Yang Erh-lang spots the trick. And how? By spotting his tail. There is in fact a type of person who cannot hide his tail no matter how he disguises himself.</t>
  </si>
  <si>
    <t>Journey to the West</t>
  </si>
  <si>
    <t>Takes an illustration from Sun Wukong to make a point on faux representation of the peasant class</t>
  </si>
  <si>
    <r>
      <t>Confucius, I hold, had the faults of not being democratic and of lacking a self-critical spirit, in a way rather like Mr. Liang. Confucius said, "Since I took Tzu Lu as a disciple, I have never heard ill of myself";</t>
    </r>
    <r>
      <rPr>
        <b/>
        <sz val="10"/>
        <color rgb="FF000000"/>
        <rFont val="Times New Roman"/>
        <family val="1"/>
      </rPr>
      <t>[</t>
    </r>
    <r>
      <rPr>
        <b/>
        <sz val="10"/>
        <color rgb="FFA90017"/>
        <rFont val="Times New Roman"/>
        <family val="1"/>
      </rPr>
      <t>3</t>
    </r>
    <r>
      <rPr>
        <b/>
        <sz val="10"/>
        <color rgb="FF000000"/>
        <rFont val="Times New Roman"/>
        <family val="1"/>
      </rPr>
      <t>]</t>
    </r>
    <r>
      <rPr>
        <sz val="10"/>
        <color rgb="FF000000"/>
        <rFont val="Times New Roman"/>
        <family val="1"/>
      </rPr>
      <t> his school "thrice filled up and thrice emptied",</t>
    </r>
    <r>
      <rPr>
        <b/>
        <sz val="10"/>
        <color rgb="FF000000"/>
        <rFont val="Times New Roman"/>
        <family val="1"/>
      </rPr>
      <t>[</t>
    </r>
    <r>
      <rPr>
        <b/>
        <sz val="10"/>
        <color rgb="FFA90017"/>
        <rFont val="Times New Roman"/>
        <family val="1"/>
      </rPr>
      <t>4</t>
    </r>
    <r>
      <rPr>
        <b/>
        <sz val="10"/>
        <color rgb="FF000000"/>
        <rFont val="Times New Roman"/>
        <family val="1"/>
      </rPr>
      <t>]</t>
    </r>
    <r>
      <rPr>
        <sz val="10"/>
        <color rgb="FF000000"/>
        <rFont val="Times New Roman"/>
        <family val="1"/>
      </rPr>
      <t> and he "executed Shaocheng Mao within three months of taking office"</t>
    </r>
    <r>
      <rPr>
        <b/>
        <sz val="10"/>
        <color rgb="FF000000"/>
        <rFont val="Times New Roman"/>
        <family val="1"/>
      </rPr>
      <t>[</t>
    </r>
    <r>
      <rPr>
        <b/>
        <sz val="10"/>
        <color rgb="FFA90017"/>
        <rFont val="Times New Roman"/>
        <family val="1"/>
      </rPr>
      <t>5</t>
    </r>
    <r>
      <rPr>
        <b/>
        <sz val="10"/>
        <color rgb="FF000000"/>
        <rFont val="Times New Roman"/>
        <family val="1"/>
      </rPr>
      <t>]</t>
    </r>
    <r>
      <rPr>
        <sz val="10"/>
        <color rgb="FF000000"/>
        <rFont val="Times New Roman"/>
        <family val="1"/>
      </rPr>
      <t> -- he came close to being a despot and reeked of fascism. I hope my friends, and you Mr. Liang in particular, won't follow Confucius' example, and if you don't it will be most gratifying.</t>
    </r>
  </si>
  <si>
    <t>Compares Liang to Confucius as a waiting dictator if he ever gets power. 3. This quotation is from the Historical Records, an ancient Chinese historical work. Tzu Lu was Confucius' disciple and attendant. After Tzu Lu became his attendant, no adverse opinions ever reached Confucius. 4. "Confucius' school thrice filled up and thrice emptied" is a quotation from "On Happy Omens" in the Critical Essays by Wang Chung of the Han Dynasty, Confucius ran a school in the state of Lu to glorify the reactionary slave system. Shaocheng Mao also ran a school, and Confucius' disciples frequently flocked to bat him. As a result, Shaocheng Mao's school was packed while Confucius' school was often empty.  5. According to the Historical Records, Confucius served as Minister of Justice and then as acting Prime Minister of the state of Lu. He put his rival Shaocheng Mao to death within three months of assuming the latter post.</t>
  </si>
  <si>
    <t>What can be done to help the peasants earn more? Have you any suggestion, Liang Shu-ming? In your view, "the trouble lies not in scarcity but in uneven distribution".[6] Your idea is not to have the peasants increase their income through their own efforts in production but to equalize the earnings of the workers and peasants by taking away part of the former's earnings to distribute among the latter. If your idea were adopted, wouldn't that spell the destruction of China's industry? Such a diversion of the workers' earnings would mean the ruin of our country and our parties. Don't think that ruin would befall the Communist Party alone, the democratic parties would be in it too.</t>
  </si>
  <si>
    <t>Quotes from Confucius on uneven wealth distribution between workers and peasants. Confucian Analects, Book XVI, "Chi Shih".</t>
  </si>
  <si>
    <r>
      <t>Our Party has stood for the worker-peasant alliance for more than three decades. Marxism-Leninism stands precisely for alliance and co-operation between workers and peasants. There are two alliances in China</t>
    </r>
    <r>
      <rPr>
        <b/>
        <sz val="10"/>
        <color rgb="FF000000"/>
        <rFont val="Times New Roman"/>
        <family val="1"/>
      </rPr>
      <t>: </t>
    </r>
    <r>
      <rPr>
        <sz val="10"/>
        <color rgb="FF000000"/>
        <rFont val="Times New Roman"/>
        <family val="1"/>
      </rPr>
      <t>one is the alliance of the working class with the peasantry, and the other is the alliance of the working class with the capitalists, professors, senior technical personnel, Kuomintang generals who have come over to our side, religious leaders, democratic parties and democrats without party affiliation. Both alliances are necessary and must continue. </t>
    </r>
  </si>
  <si>
    <t>Party Allance</t>
  </si>
  <si>
    <t>Two alliances for the CPC, first between workers and peasants</t>
  </si>
  <si>
    <t>Only CPC can save China</t>
  </si>
  <si>
    <t>Yours is the bourgeois line. If your line were followed, the result would be the ruin of our country, China would be back on the old road of semi-colonialism and semi-feudalism, and there would be a rally in Peking to welcome Chiang Kai-shek and Eisenhower. Let me repeat, we'll never adopt your line!</t>
  </si>
  <si>
    <t>Accusation that line would bring China back on its old path</t>
  </si>
  <si>
    <t>TWO TALKS ON MUTUAL AID AND CO-OPERATION IN AGRICULTURE I</t>
  </si>
  <si>
    <t>So long as the co-operatives meet the requirements, conform to the regulations and resolutions, are set up on a voluntary basis, have strong leading cadres (their two chief qualifications being fair-mindedness and competence) and are well run, then the more the better, as Han Hsin said about the number of troops he could command.[1] </t>
  </si>
  <si>
    <r>
      <t>Han Hsin was a leading general under Liu Pang, first emperor of the Han Dynasty. According to the </t>
    </r>
    <r>
      <rPr>
        <i/>
        <sz val="10"/>
        <color rgb="FF000000"/>
        <rFont val="Times New Roman"/>
        <family val="1"/>
      </rPr>
      <t>Historical Records, </t>
    </r>
    <r>
      <rPr>
        <sz val="10"/>
        <color rgb="FF000000"/>
        <rFont val="Times New Roman"/>
        <family val="1"/>
      </rPr>
      <t>Liu Pang once asked Han Hsin how many troops he could command. "The more the better," he answered.</t>
    </r>
  </si>
  <si>
    <t>https://www.marxists.org/reference/archive/mao/selected-works/volume-5/mswv5_36.htm#bm1</t>
  </si>
  <si>
    <t>TWO TALKS ON MUTUAL AID AND CO-OPERATION IN AGRICULTURE II</t>
  </si>
  <si>
    <t>ON THE DRAFT CONSTITUTION OF THE PEOPLE'S REPUBLIC OF CHINA</t>
  </si>
  <si>
    <r>
      <t>Besides, it sums up the experience in constitution-making since the last years of the Ching Dynasty, that is, from the Nineteen Constitutional Articles</t>
    </r>
    <r>
      <rPr>
        <b/>
        <sz val="10"/>
        <color rgb="FF000000"/>
        <rFont val="Times New Roman"/>
        <family val="1"/>
      </rPr>
      <t> [</t>
    </r>
    <r>
      <rPr>
        <b/>
        <sz val="10"/>
        <color rgb="FFA90017"/>
        <rFont val="Times New Roman"/>
        <family val="1"/>
      </rPr>
      <t>1</t>
    </r>
    <r>
      <rPr>
        <b/>
        <sz val="10"/>
        <color rgb="FF000000"/>
        <rFont val="Times New Roman"/>
        <family val="1"/>
      </rPr>
      <t>]</t>
    </r>
    <r>
      <rPr>
        <sz val="10"/>
        <color rgb="FF000000"/>
        <rFont val="Times New Roman"/>
        <family val="1"/>
      </rPr>
      <t> in the final days of the Ching Dynasty to the Provisional Constitution of the Republic of China</t>
    </r>
    <r>
      <rPr>
        <b/>
        <sz val="10"/>
        <color rgb="FF000000"/>
        <rFont val="Times New Roman"/>
        <family val="1"/>
      </rPr>
      <t> [</t>
    </r>
    <r>
      <rPr>
        <b/>
        <sz val="10"/>
        <color rgb="FFA90017"/>
        <rFont val="Times New Roman"/>
        <family val="1"/>
      </rPr>
      <t>2</t>
    </r>
    <r>
      <rPr>
        <b/>
        <sz val="10"/>
        <color rgb="FF000000"/>
        <rFont val="Times New Roman"/>
        <family val="1"/>
      </rPr>
      <t>]</t>
    </r>
    <r>
      <rPr>
        <sz val="10"/>
        <color rgb="FF000000"/>
        <rFont val="Times New Roman"/>
        <family val="1"/>
      </rPr>
      <t> in 1912, the various constitutions and draft constitutions under the governments of the Northern warlords, </t>
    </r>
    <r>
      <rPr>
        <b/>
        <sz val="10"/>
        <color rgb="FF000000"/>
        <rFont val="Times New Roman"/>
        <family val="1"/>
      </rPr>
      <t>[</t>
    </r>
    <r>
      <rPr>
        <b/>
        <sz val="10"/>
        <color rgb="FFA90017"/>
        <rFont val="Times New Roman"/>
        <family val="1"/>
      </rPr>
      <t>3</t>
    </r>
    <r>
      <rPr>
        <b/>
        <sz val="10"/>
        <color rgb="FF000000"/>
        <rFont val="Times New Roman"/>
        <family val="1"/>
      </rPr>
      <t>]</t>
    </r>
    <r>
      <rPr>
        <sz val="10"/>
        <color rgb="FF000000"/>
        <rFont val="Times New Roman"/>
        <family val="1"/>
      </rPr>
      <t> the Provisional Constitution of the Republic of China in the Period Under Political Tutelage of the reactionary Chiang Kai-shek regime and right up to Chiang Kai-shek's bogus constitution. One of these was positive in nature and the others negative. Thus the Provisional Constitution of the Republic of China in 1912 was a fairly good one for its time. Of course it had its imperfections and faults and was bourgeois in nature, but there was something revolutionary and democratic about it. It was concise and is said to have been drafted in haste, taking only a month from the time of its framing to its adoption. As for the other constitutions and draft constitutions, they were altogether reactionary. This Draft Constitution of ours is chiefly a summing-up of our experience in revolution and construction, but at the same time it is a synthesis of domestic and international experience.</t>
    </r>
  </si>
  <si>
    <t>1911 Constitution</t>
  </si>
  <si>
    <t>Says only 1911 good, with caveats, and all other attemtps reactionary, new constitution based on lessons learned from past attempts</t>
  </si>
  <si>
    <t xml:space="preserve">https://www.marxists.org/reference/archive/mao/selected-works/volume-5/mswv5_37.htm </t>
  </si>
  <si>
    <t>Our constitution is of a socialist type. It is based mainly on our own experience but has drawn upon what is good in the constitutions of the Soviet Union and the People's Democracies. Speaking of constitutions, the bourgeoisie was the forerunner. The bourgeoisie, whether in Britain, France or the United States, was revolutionary for a period, and it was during this period that the bourgeoisie began making constitutions. We should not write off bourgeois democracy with one stroke of the pen and deny bourgeois constitutions a place in history. All the same, present-day bourgeois constitutions are no good at all, they are bad, particularly the constitutions of the imperialist countries, which are designed to deceive and oppress the majority of the people. Our constitution is of a new, socialist type, different from any of the bourgeois type. It is far more progressive than the constitutions of the bourgeoisie even in its revolutionary period. We are superior to the bourgeoisie.</t>
  </si>
  <si>
    <t>Other constitutions</t>
  </si>
  <si>
    <t>Other influences from socialist and capitalist countries and evaluation of them and place of this constitution in that realm</t>
  </si>
  <si>
    <t>From a contemporary standpoint the slave system, the feudal system and the capitalist system are all bad, but historically they were more progressive than the primitive communal system. These systems were progressive at first but not later on and were therefore supplanted in their turn. Article 70 of our Draft Constitution stipulates that the minority nationality areas "may, in the light of the political, economic and cultural characteristics of the nationality or nationalities in a given area, make regulations on the exercise of autonomy as well as specific regulations". All these are instances of the integration of principle and flexibility.</t>
  </si>
  <si>
    <t>Stages of progression</t>
  </si>
  <si>
    <t>Stages of progression evolved and still remain in parts of China</t>
  </si>
  <si>
    <t>New experiment in China</t>
  </si>
  <si>
    <t xml:space="preserve">Slogan on nationalist character </t>
  </si>
  <si>
    <t xml:space="preserve">https://www.marxists.org/reference/archive/mao/selected-works/volume-5/mswv5_38.htm  </t>
  </si>
  <si>
    <t>We are now engaged in a great and most glorious cause, never undertaken by our forefathers. . . . Let all the 600 million people of our country unite and strive for our common cause!</t>
  </si>
  <si>
    <t>STRIVE TO BUILD A GREAT SOCIALIST COUNTRY</t>
  </si>
  <si>
    <t>LETTER CONCERNING THE STUDY OF THE DREAM OF THE RED CHAMBER</t>
  </si>
  <si>
    <r>
      <t>Enclosed are two articles refuting Yu Ping-po. Please read them. It is the first time in over thirty years that a serious attack has been levelled against the erroneous views of the so-called authorities on </t>
    </r>
    <r>
      <rPr>
        <i/>
        <sz val="10"/>
        <color rgb="FF000000"/>
        <rFont val="Times New Roman"/>
        <family val="1"/>
      </rPr>
      <t>The Dream of the Red Chamber.</t>
    </r>
  </si>
  <si>
    <t>Dreams of a Red Chamber</t>
  </si>
  <si>
    <t>Refers to a new view of the novel DOARC by Yu Ping-po, essayist who along with Hu Shih advanced a critical reading of the text and separated authorship as part of New Culture Movement</t>
  </si>
  <si>
    <t>https://www.marxists.org/reference/archive/mao/selected-works/volume-5/mswv5_39.htm</t>
  </si>
  <si>
    <t>It seems that a struggle may now be able to get under way against the Hu Shih school of bourgeois idealism in the field of classical literature, which has poisoned the minds of the young for more than thirty years.</t>
  </si>
  <si>
    <t>Hu Shih</t>
  </si>
  <si>
    <t>Alludes to conflict with Hu Shih stretching back decades</t>
  </si>
  <si>
    <t>The case is almost the same as with the films Inside Story of the Ching Court [1] and The Life of We Hsun when they were shown. Inside Story of the Ching Court, which has been described by certain people as a film of patriotism but is in fact one of national betrayal, has never been criticized since it was shown all over the country. </t>
  </si>
  <si>
    <t>YiheTuan (Boxer) Movement 1900</t>
  </si>
  <si>
    <t>Refers to a film depicting the Boxer Rebellion and claims it glorifies capitulation to imperialists</t>
  </si>
  <si>
    <t>China (Finland)</t>
  </si>
  <si>
    <t>THE CHINESE PEOPLE CANNOT BE COWED BY THE ATOM BOMB</t>
  </si>
  <si>
    <t>Foreign Aggression</t>
  </si>
  <si>
    <t>China and Finland have never come into conflict. In the past, China's wars with European countries were only with Britain, France, Germany, tsarist Russia, Italy, the Austro-Hungarian Empire and Holland, these countries all came from afar to commit aggressions against China, as in the invasions by the Anglo-French allied forces and by the allied forces of the eight powers, including the United States and Japan. Sixteen countries took part in the war of aggression against Korea, including Turkey and Luxembourg. All these aggressor countries claimed to be peace-loving while branding Korea and China as aggressors</t>
  </si>
  <si>
    <t>Lists Aggression from foreign countries up to Korean war but notes Finland never participated</t>
  </si>
  <si>
    <t>https://www.marxists.org/reference/archive/mao/selected-works/volume-5/mswv5_40.htm</t>
  </si>
  <si>
    <t> However, if the United States with its planes plus the A-bomb is to launch a war of aggression against China, then China with its millet plus rifles is sure to emerge the victor. The people of the whole world will support us. As a result of World War I, the tsar, the landlords and the capitalists in Russia were wiped out; as a result of World War II, Chiang Kai-shek and the landlords were overthrown in China and the East European countries and a number of countries in Asia were liberated. Should the United States launch a third world war and supposing it lasted eight or ten years, the result would be the elimination of the ruling classes in the United States, Britain and the other accomplice countries and the transformation of most of the world into countries led by Communist Parties. World wars end not in favour of the warmongers but in favour of the Communist Parties and the revolutionary people in all lands. If the warmongers are to make war, then they mustn't blame us for making revolution or engaging in "subversive activities" as they keep saying all the time. If they desist from war, they can survive a little longer on this earth. But the sooner they make war the sooner they will be wiped from the face of the earth. </t>
  </si>
  <si>
    <t>War leads to revolution</t>
  </si>
  <si>
    <t>WWI and WWII as examples of war leading to advance of revolution and it expanding to next world war</t>
  </si>
  <si>
    <t>SPEECHES AT THE NATIONAL CONFERENCE OF THE COMMUNIST PARTY OF CHINA I</t>
  </si>
  <si>
    <r>
      <t>The case of Kao Kang and Jao Shu-shih serves as an important lesson for our Party, and all the members should take warning and make sure that similar cases will not recur in the Party. Kao Kang and Jao Shu-shih schemed and conspired, operated clandestinely in the Party and surreptitiously sowed dissension among comrades, but in public they put up a front to camouflage their activities. These were precisely the kind of vile activities the landlord class and the bourgeoisie usually resorted to in the past. In the </t>
    </r>
    <r>
      <rPr>
        <i/>
        <sz val="10"/>
        <color rgb="FF000000"/>
        <rFont val="Times New Roman"/>
        <family val="1"/>
      </rPr>
      <t>Manifesto of the Communist Party </t>
    </r>
    <r>
      <rPr>
        <sz val="10"/>
        <color rgb="FF000000"/>
        <rFont val="Times New Roman"/>
        <family val="1"/>
      </rPr>
      <t>Marx and Engels say, "The Communists disdain to conceal their views and aims." As Communists, let alone as senior Party cadres, we must all be open and above-board politically, always ready to express our political views openly and take a stand, for or against, on each and every important political issue. We must never follow the example of Kao Kang and Jao Shu-shih and resort to scheming.</t>
    </r>
  </si>
  <si>
    <t>Refers to a quote from Communist manifesto on duplicity as contrary to a communists character</t>
  </si>
  <si>
    <t xml:space="preserve">https://www.marxists.org/reference/archive/mao/selected-works/volume-5/mswv5_41.htm  </t>
  </si>
  <si>
    <t>Our experience over the past decades shows that we did succeed in overcoming every difficulty encountered. Every kind of difficulty has to give way before Communists, just as in the saying, "Mountains bow their heads and rivers make way." The lesson derived from this is that we can scorn difficulties. </t>
  </si>
  <si>
    <t>Overcoming difficultes</t>
  </si>
  <si>
    <t>Refers vaguely to history of CPC overcoming diffiuclties for decades</t>
  </si>
  <si>
    <t>Difficulties are nothing but what both our enemies in society and Nature put in our way. We know that the imperialists, the domestic counter-revolutionaries, their agents in our Party, and so on, are mere moribund forces, while we ourselves constitute the new-born forces with truth on our side. Against them we are always invincible. A review of our history will enable us to see the point. When our Party was first founded in 1921, it was very small and had only a few score members, yet later it grew in strength and succeeded in overthrowing its powerful domestic enemy.</t>
  </si>
  <si>
    <t>History going from small to overthrowing domestic enemies in GMD</t>
  </si>
  <si>
    <t>For quite some time we had no idea that Kao Kang and Jao Shu-shih were bad types. This kind of thing had happened before. During the Chingkang Mountains period there were a few renegades, and we never suspected that they would betray the revolution. Very likely you have all had similar experiences.</t>
  </si>
  <si>
    <t>Jinggang Mountain period</t>
  </si>
  <si>
    <t>Refers back to mountain stronghold period</t>
  </si>
  <si>
    <t>Masses</t>
  </si>
  <si>
    <t>Centrality of masses in driving history, points to past figures like Trotsky and Chen Duxiu</t>
  </si>
  <si>
    <t>The fifth point. The danger of conceit. Don't play the braggart. Our cause depends on the many for its success and the few play only a limited role. While the few, that is, the leaders and cadres, play a role that should be recognized, it is not a role of signal importance. The role of signal importance is played by the masses. The correct relationship between the cadres and the masses is such that, necessary as the cadres are, it is the masses who do the actual work, with the cadres giving leadership, a role which should not be exaggerated. Would things be in a mess without you? Things can get along without you, as history and many facts of life can testify. Have things been in a mess, say, without Kao Kang and Jao Shu-shih? Well, things are going quite well, aren't they? Without Trotsky, without Chang Kuo-tao, without Chen Tu-hsiu, things have gone quite well, too. They were all bad characters</t>
  </si>
  <si>
    <t>Confucius has been dead for ages and today we have a Communist Party in China, which is surely wiser than Confucius; this goes to show that we can do better without Confucius. As for good people, they are not indispensable either. Would the earth stop turning without them? The earth will go on turning all the same. Things will proceed as usual or perhaps even better.</t>
  </si>
  <si>
    <t>Argues better without Confucius, but even with good people history still turns</t>
  </si>
  <si>
    <t>Imperialism brandishes its atom bomb and hydrogen bomb to scare us and that doesn't frighten us either. The world is so constituted that there is always one thing to conquer another. When one thing is used for attack, there is bound to be another to conquer it. If you read the novel Apotheosis of Heroes, [1] you will know that there is no such thing as an invincible "magic weapon". Hosts of "magic weapons" have in fact been defeated. We believe that so long as we rely on the people there is no invincible "magic weapon" in this world.</t>
  </si>
  <si>
    <t>Apotheosis of Heroes</t>
  </si>
  <si>
    <t>Refers back to a Chinese novel to illustrate that there are no wonder weapons like the atom bomb</t>
  </si>
  <si>
    <t>IN REFUTATION OF "UNIFORMITY OF PUBLIC OPINION"</t>
  </si>
  <si>
    <t xml:space="preserve">https://www.marxists.org/reference/archive/mao/selected-works/volume-5/mswv5_42.htm </t>
  </si>
  <si>
    <t>Unity by the CPC reference to Sun Yat-Sen and Loose sand metaphor</t>
  </si>
  <si>
    <t>"The great majority of readers belong to some organization" -- this is excellent. In thousands of years nothing like this had ever happened. It was only after the Communist Party led the people in waging a long and arduous struggle that they were able to change to being united from being like loose sand, a condition which favoured the reactionaries' exploitation and oppression, and that the people achieved this great unity among themselves within a few years after victory in the revolution.   By "coercion" Hu Feng means our coercing those on the side of counter-revolution. Yes, they tremble with fear, feeling "like the miserable daughter-in-law always afraid of being beaten", or worrying that "a mere cough is being recorded". We consider this excellent too. Nothing like this had ever happened in thousands of years either. Only after the Communist Party led the people through a long and arduous struggle were these scoundrels made to feel so uncomfortable. In a word, the day of joy for the people is a day of woe for the counter-revolutionaries.</t>
  </si>
  <si>
    <t>PREFACE AND EDITOR'S NOTES TO MATERIAL ON THE COUNTER-REVOLUTIONARY HU FENG CLIQUE</t>
  </si>
  <si>
    <t>Just as we constantly appraise the balance of forces in the international and domestic class struggle, so does the enemy. But, being backward and decadent reactionaries, our enemies are doomed; they are ignorant of the laws of the objective world, are subjective and metaphysical in their thinking, and thus are invariably wrong in their judgments. They are inexorably driven by their class instinct to believe that they are very superior and that the revolutionary forces can never amount to much. They invariably overestimate their own strength and underestimate ours. We have witnessed many counter-revolutionaries toppled one by one -- the Ching Dynasty government, the Northern warlords, the Japanese militarists, Mussolini, Hitler and Chiang Kai-shek; they made mistakes in thought and deed and could not do otherwise. All contemporary imperialists are bound to repeat such mistakes. </t>
  </si>
  <si>
    <t>Imperialsts</t>
  </si>
  <si>
    <t>Failure of past imperialists such as Qing linked to more contemporary due to failure to understand based on class conditions</t>
  </si>
  <si>
    <t>https://www.marxists.org/reference/archive/mao/selected-works/volume-5/mswv5_43.htm</t>
  </si>
  <si>
    <t>In this letter, the phrase "those veiled feudal forces are madly killing people" indicates that the counter-revolutionary Hu Feng clique is terror-stricken by the great struggle of our people's revolutionary forces to suppress the counter-revolutionary forces, and this feeling is typical of all counter-revolutionary classes, groups and individuals. What strikes terror into their hearts is precisely what makes the revolutionary masses jubilant. "Unprecedented in history" -- that's correct too. Except for the revolution which replaced the primitive communal system by the slave system, that is, a system of non-exploitation by one of exploitation, all revolutions in the past ended in the replacement of one system of exploitation by another, and it was neither imperative nor possible to do a thorough job of suppressing counter-revolutionaries. Only our revolution, the revolution of the masses of the people led by the proletariat and the Communist Party, aims at the final elimination of all systems of exploitation and all classes; therefore, the exploiting classes which are being eliminated are bound to come out and put up resistance through their counter-revolutionary political parties and groups or through certain individuals, and the masses of the people on their part must unite and suppress these forces of resistance resolutely, thoroughly, wholly and completely.</t>
  </si>
  <si>
    <t>Phases</t>
  </si>
  <si>
    <t>Notes that only recent phase eliminates exploitation and thus has such a strong reaction against by exploitive class</t>
  </si>
  <si>
    <t>ON THE CO-OPERATIVE TRANSFORMATION OF AGRICULTURE</t>
  </si>
  <si>
    <t>In the twenty-two years of revolutionary wars preceding the founding of the People's Republic of China, our Party had already acquired experience in guiding the peasants, after agrarian reform, to set up agricultural producers' mutual-aid organizations containing certain rudiments of socialism. In those days, there were mutual-aid working groups and ploughing teams in Kiangsi Province, labour-exchange teams in northern Shensi and mutual-aid teams in northern, eastern and northeastern China. In isolated cases, agricultural producers' co-operatives of a semi-socialist or socialist nature also came into being. For instance, during the War of Resistance Against Japan an agricultural producers' co-operative of a socialist nature appeared in Ansai County in northern Shensi. But such co-operatives were not widely promoted then.</t>
  </si>
  <si>
    <t>Revolutionary perod</t>
  </si>
  <si>
    <t>Agrian reform experience during revolutionary period</t>
  </si>
  <si>
    <t xml:space="preserve">https://www.marxists.org/reference/archive/mao/selected-works/volume-5/mswv5_44.htm </t>
  </si>
  <si>
    <t>Fight no battle unprepared, fight no battle you are not sure of winning. This was the celebrated slogan of our Party during the revolutionary wars. It can be applied to the work of building socialism as well. </t>
  </si>
  <si>
    <t>Revolutionary Slogan</t>
  </si>
  <si>
    <t>Use revolutionary war slogan to illustrate need to advance efforts in agricultural reform</t>
  </si>
  <si>
    <t>The great historical experience of the Soviet Union in building socialism inspires our people with full confidence in the building of socialism in China. However, even on this subject of international experience there are different views. Some comrades disapprove of our Central Committee's policy of keeping the development of agricultural co-operation in step with our socialist industrialization, although the validity of such a policy has been borne out in the Soviet Union. While conceding that the speed of industrialization as set at present is all right, they maintain that agricultural co-operation should proceed at an extremely slow pace and need not keep in step. This is to disregard the experience of the Soviet Union. These comrades fail to understand that socialist industrialization cannot be carried out in isolation from the co-operative transformation of agriculture.</t>
  </si>
  <si>
    <t>Soviet Industrialization</t>
  </si>
  <si>
    <t>Uses Soviet Union as a model for reform</t>
  </si>
  <si>
    <r>
      <t>Then again, some comrades have dug up an argument of a sort from the history of the Communist Party of the Soviet Union against what they call impetuosity and rashness in our present work of agricultural co-operation in China. Does not the </t>
    </r>
    <r>
      <rPr>
        <i/>
        <sz val="10"/>
        <color rgb="FF000000"/>
        <rFont val="Times New Roman"/>
        <family val="1"/>
      </rPr>
      <t>History of the Communist Party of the Soviet Union (Bolsheviks), Short Course </t>
    </r>
    <r>
      <rPr>
        <sz val="10"/>
        <color rgb="FF000000"/>
        <rFont val="Times New Roman"/>
        <family val="1"/>
      </rPr>
      <t>tell us that at a certain period many local Party organizations in the Soviet Union committed the error of impetuosity and rashness on the question of the pace of collectivization? Should we not take note of this international experience? I think we should take note of this Soviet experience and must oppose any impetuous and rash thinking which ignores preparatory work and disregards the level of political consciousness of the peasant masses, but on no account should we allow these comrades to use the Soviet experience as a cover for their idea of moving at a snail's pace.</t>
    </r>
  </si>
  <si>
    <t>Soviet Experience</t>
  </si>
  <si>
    <t>Notes a criticism using the soviet experience but claims it as only used as a cover for ther desire to slow pace of reform</t>
  </si>
  <si>
    <r>
      <t>In the Soviet Union the Civil War ended in Into and the collectivization of agriculture was completed in the seventeen years from 1921 to 1937, the main part of this work being done in the six years from 1929 to 1934. Although, as the </t>
    </r>
    <r>
      <rPr>
        <i/>
        <sz val="10"/>
        <color rgb="FF000000"/>
        <rFont val="Times New Roman"/>
        <family val="1"/>
      </rPr>
      <t>History of the Communist Party of the Soviet Union (Bolsheviks), Short Course </t>
    </r>
    <r>
      <rPr>
        <sz val="10"/>
        <color rgb="FF000000"/>
        <rFont val="Times New Roman"/>
        <family val="1"/>
      </rPr>
      <t>records, some local Party organizations in the Soviet Union became "dizzy with success" during this period, the error was quickly corrected. Eventually, by a great effort the Soviet Union successfully accomplished the socialist transformation of the whole of its agriculture and at the same time achieved a massive technical reconstruction of agriculture. This road traversed by the Soviet Union is our model.</t>
    </r>
  </si>
  <si>
    <t>Traces timeline as matching plan by Soviet and PRC</t>
  </si>
  <si>
    <t>RELY ON PARTY AND LEAGUE MEMBERS AND POOR AND LOWER-MIDDLE PEASANTS IN THE CO-OPERATIVE TRANSFORMATION OF AGRICULTURE</t>
  </si>
  <si>
    <t>THE DEBATE ON THE CO-OPERATIVE TRANSFORMATION OF AGRICULTURE AND THE CURRENT CLASS STRUGGLE</t>
  </si>
  <si>
    <t>What advantage is there in our alliance with the bourgeoisie? It enables us to obtain more manufactured goods to exchange for farm produce. This was precisely what Lenin had in mind at one phase after the October Revolution. Since the state had no manufactured goods to exchange, the peasants refused to sell their grain and wouldn't take mere paper money for it. So Lenin intended to have the proletarian state power form an alliance with state capitalism in order to secure more manufactured goods to cope with the spontaneous capitalist forces in the countryside.</t>
  </si>
  <si>
    <t xml:space="preserve">https://www.marxists.org/reference/archive/mao/selected-works/volume-5/mswv5_46.htm  </t>
  </si>
  <si>
    <t>Quotes from Lenin and experience in Soviet Russia. V. I. Lenin, "The Tax in Kind".</t>
  </si>
  <si>
    <t>Our aim is to exterminate capitalism, obliterate it from the face of the earth and make it a thing of the past. What emerges in history is bound to die out. Everything in the world is a historical phenomenon; as there is life, so there must be death. As a historical phenomenon, capitalism must also die out, and it has a very nice place to go to, that is, underground, there to "sleep".</t>
  </si>
  <si>
    <t>Capitalism bound to die out</t>
  </si>
  <si>
    <r>
      <t>The struggle against idealism has been going on for a year, beginning with the question of </t>
    </r>
    <r>
      <rPr>
        <i/>
        <sz val="10"/>
        <color rgb="FF000000"/>
        <rFont val="Times New Roman"/>
        <family val="1"/>
      </rPr>
      <t>The Dream of the Red Chamber </t>
    </r>
    <r>
      <rPr>
        <sz val="10"/>
        <color rgb="FF000000"/>
        <rFont val="Times New Roman"/>
        <family val="1"/>
      </rPr>
      <t>and including the criticism of the </t>
    </r>
    <r>
      <rPr>
        <i/>
        <sz val="10"/>
        <color rgb="FF000000"/>
        <rFont val="Times New Roman"/>
        <family val="1"/>
      </rPr>
      <t>Literary Gazette </t>
    </r>
    <r>
      <rPr>
        <sz val="10"/>
        <color rgb="FF000000"/>
        <rFont val="Times New Roman"/>
        <family val="1"/>
      </rPr>
      <t>and the subsequent criticism of Hu Shih and Liang Shu-ming. We must carry out an effective campaign against idealism and we intend to devote a period of three five-year plans to the struggle. In the course of this struggle it is necessary to build up contingents of cadres well versed in Marxism and dialectical materialism, so that large numbers of our cadres and people can be armed with the fundamental theories of Marxism. </t>
    </r>
  </si>
  <si>
    <t>Need to continue to suppress Hu Shih and Liang</t>
  </si>
  <si>
    <t>I spent eleven days reading 120-odd reports, making corrections and writing notes to them. In this manner I have "travelled all the kingdoms" and gone farther than Confucius, "travelling" as far as Yunnan and Sinkiang.[2] Perhaps each province and autonomous region might compile a book every year or every six months, with one article from each county, so that the experience of all counties can be exchanged; this will facilitate the rapid spread of the co-operative movement.</t>
  </si>
  <si>
    <t>Refers to Confucius travels and his own reading of reports as analgous</t>
  </si>
  <si>
    <t>There are individuals who don't want to go on making revolution themselves, for example, Chen Tu-hsiu did not want to, nor did Chang Kuo-tao, nor Kao Kang and Jao Shu-shih, but such individuals are a mere handful. Most people want to go on making revolution.</t>
  </si>
  <si>
    <t>Refers to cases historical and contemporary of failure of CPC members</t>
  </si>
  <si>
    <t>Then there is the other requirement: they must be allowed to make revolution. We should not act like the bogus foreign devil in The True Story of Ah Q. who bars Ah Q from revolution, nor should we ape Wang Lun the scholar-in-white [3] in Water Margin, who also bars other people from revolution. Whoever bars others from revolution will find himself in a very perilous position. Wang Lun, the scholar-in-white, who bars other people from revolution, ends up losing his life. Kao Kang barred other people from revolution, and didn't he end up losing his life too?</t>
  </si>
  <si>
    <t>Ah Q Wate Margin</t>
  </si>
  <si>
    <t>Refers to Story of Ah Q and from the Water Margin on need to allow people to engage in revolution and not restrain them</t>
  </si>
  <si>
    <t>Historical experience shows that most people who have committed errors of dogmatism or empiricism can correct them. But this calls for two pre-conditions, serious criticism on the one hand and a forbearing attitude on the other. It is not good to do without the latter, for its absence would lead to unnatural relations. Who doesn't make some mistake or other? Everyone without exception makes mistakes, only some make major mistakes and others minor ones. In any case the incorrigible are few, such as Chen Tu-hsiu, Chang Kuo-tao, Kao Kang, Jao Shu-shih and also Chen Kuang and Tai Chi-ying. Except for a few persons like them, all the others who have erred can be saved and can correct their mistakes with the help of their comrades. </t>
  </si>
  <si>
    <t>Refers back to cast of recent and past figures who made major mistakes</t>
  </si>
  <si>
    <t>Extreme restriction, which bars the bourgeoisie from any undertaking whatever, would mean leaning too much to the "Left". Lenin said it would be not only foolish but suicidal for a political party to try to eradicate capitalism at one stroke when millions upon millions of small producers still exist.[4] But Comrade Teng Tzu-hui's formulation was incorrect because he made no mention of restriction, and it differed from that of the Central Committee and of the Second Plenary Session.</t>
  </si>
  <si>
    <t>Quotes from Lenin on need to approach Capitalist elimination gradually</t>
  </si>
  <si>
    <t>Revolutionary base history</t>
  </si>
  <si>
    <t>Some comrades take almost no heed of the Party's resolutions and the policies advocated by the Party over long periods, as if they had never read or heard of them -- I don't know why. For instance, the mutual-aid and co-operative movement went on for many years in the central revolutionary base area, in Yenan and in each and every base area, and yet these comrades don't seem to have seen or heard anything about it. Back in the winter of 1951, the Central Committee adopted a resolution on mutual aid and co-operation in agricultural production, which they likewise ignore. As late as 1953, they still did not talk about fundamentals but took pleasure in giving small favours. By their not talking about fundamentals we mean they never talked about socialism, and by taking pleasure in giving small favours we mean they took pleasure in giving the "four big freedoms". That is to say, some comrades take no heed at all of the Party's resolutions or of some of the policies and programmes it has long advocated; instead they go their own way. They never try to kind out whether and how questions of a similar nature have been discussed before. Some historians take pains to study even oracle bones, inscriptions on bronzes and stone tablets and other relics of the ancient past which have been unearthed, whereas these comrades pay not the least heed to our recent past and don't bother to look into it. In short, they completely ignore what is going on beyond their immediate surroundings and just write and speak as they like; for instance, they have prated about the "four big freedoms", and well, they have ended up running their heads against a wall.</t>
  </si>
  <si>
    <t>Failure for comrades to be familiar with recent history</t>
  </si>
  <si>
    <t>Peking Opera</t>
  </si>
  <si>
    <r>
      <t>Some other comrades always prefer decentralism, they assert their independence and even set up independent kingdoms, finding dictatorship very much to their taste. At the outset it was in order to be comfortable that they set up kingdoms and proclaimed themselves kings. But what was the result? In the end they found themselves very uncomfortable as they came under criticism. Isn't there an opera called </t>
    </r>
    <r>
      <rPr>
        <i/>
        <sz val="10"/>
        <color rgb="FF000000"/>
        <rFont val="Times New Roman"/>
        <family val="1"/>
      </rPr>
      <t>Ascending the Throne? </t>
    </r>
    <r>
      <rPr>
        <sz val="10"/>
        <color rgb="FF000000"/>
        <rFont val="Times New Roman"/>
        <family val="1"/>
      </rPr>
      <t>Look what great comfort Hsueh Ping-kuei enjoyed on becoming king, for in those days there was no self-criticism. That was not good. </t>
    </r>
  </si>
  <si>
    <t>Refers to a Peking Opera historical fiction featuring the Tang Dynasty</t>
  </si>
  <si>
    <t>There will certainly be conflicts, and not a few, but a lot. Among them there will be the outbreak of a world war, the dropping of atom bombs on our heads, and the appearance of Berias, Kao Kangs, Chang Kuo-taos and Chen Tu-hsius. Many things cannot be foreseen now. But, as we Marxists see it, it is definite that all difficulties can be overcome and that a powerful socialist China will emerge. Is that certain? I think it is. According to Marxism it is. The bourgeoisie has prepared a grave-digger for itself. Its grave is ready. How can it not die? Speaking of trends, this is roughly the trend.</t>
  </si>
  <si>
    <t>Conflicts inevitable, includng bad actors (on same level as atom bombs), but Marxism will win out in the end according to historical trends</t>
  </si>
  <si>
    <t>PREFACES TO SOCIALIST UPSURGE IN CHINA'S COUNTRYSIDE I</t>
  </si>
  <si>
    <t>PREFACES TO SOCIALIST UPSURGE IN CHINA'S COUNTRYSIDE II</t>
  </si>
  <si>
    <t>EDITOR'S NOTES FROM SOCIALIST UPSURGE IN CHINA'S COUNTRYSIDE</t>
  </si>
  <si>
    <t>They dared to do so because the Party had not yet conducted vigorous nation-wide propaganda about the advantages of co-operation and because the Party had not yet pointed out in clear-cut terms that the hoary truism "chicken feathers can't fly up to heaven" no longer holds good in the era of socialism. The poor are turning their past upside down. The old system is dying, a new system is being born. Chicken feathers really are flying up to heaven. In the Soviet Union, this has already happened. In China, it is happening now. And it is going to happen all over the world.</t>
  </si>
  <si>
    <t>Uses saying Chicken feaths flying up to Heaven and offers evidence of the poor overcoming capitalist through collective action, pointing to Soviet experience</t>
  </si>
  <si>
    <t xml:space="preserve">https://www.marxists.org/reference/archive/mao/selected-works/volume-5/mswv5_48.htm#bm1 </t>
  </si>
  <si>
    <t>Our present task is to get the local Party committees at various levels to take the initiative on this matter in conformity with the Marxist-Leninist stand, assume full responsibility for agricultural co-operation and lead the movement forward with enthusiasm, warm responsiveness and drive. The story of Lord Yeh who professed to love dragons should not be repeated, one must not just talk about socialism for years and then suddenly turn pale when socialism comes knocking at the door.</t>
  </si>
  <si>
    <t>Lord Yeh</t>
  </si>
  <si>
    <t>Refes to story of Lord Yeh who dreamed of dragons but then became afraid when confronted, related to those who only talk but fear actual socialism</t>
  </si>
  <si>
    <t>The experience discussed here should be popularized. Lenin said that "a communist society cannot be built in an illiterate country".[4] In our country today there are so many illiterates, and yet the building of socialism cannot wait until illiteracy is eliminated ; thus an acute contradiction arises. In our country today, it is not only the many school-age children who have no schools to go to, but also large numbers of young people above that age, to say nothing of adults. This serious problem must be, and can only be, solved in the course of agricultural co-operation. </t>
  </si>
  <si>
    <t>Quotes from Lenin on need for literacy. V. I. Lenin, "The Tasks of the Youth Leagues".</t>
  </si>
  <si>
    <t>This is a well managed co-operative. One can learn a great deal from its valuable experience. Chufu County is Confucius' home town where the old man ran a school for many years and trained a good number of capable disciples, a fact that is quite well known. But he didn't care much about the economic aspects of the life of the people. When his disciple Fan Chih asked him how to do farming, he not only parried the question but abused Fan Chih behind his back as belonging to "the lower orders".[5] Now the people in his home town have set up socialist co-operatives. After three years of co-operation, the economic and cultural life of the people, who were poor and destitute for over two thousand years, has begun to change. This demonstrates that the socialism of our time has indeed no parallel in history. Socialism is infinitely superior to the Confucian "classics". I would like to suggest to those interested in visiting the Temple and Tomb of Confucius that on their way they might well go and have a look at the co-operative described here.</t>
  </si>
  <si>
    <t>Disparages Confucius and quotes of an episode of viewing agriculture as lesser Confucian Analects, Book XIII, "Tzu Lu".  https://ctext.org/analects/zi-lu para 4</t>
  </si>
  <si>
    <t>REQUEST FOR OPINIONS ON THE SEVENTEEN-ARTICLE DOCUMENT CONCERNING AGRICULTURE</t>
  </si>
  <si>
    <t>SPEED UP THE SOCIALIST TRANSFORMATION OF HANDICRAFTS</t>
  </si>
  <si>
    <t>It is a good idea to organize co-operatives of the blacksmiths and carpenters who make the rounds of the villages to repair farm implements and serve agricultural production, the peasants will certainly welcome this. That is what handicraftsmen in China have been doing for thousands of years. Organized in co-operatives, the craftsmen can improve their skills and serve the peasants better.</t>
  </si>
  <si>
    <t>Craftsman</t>
  </si>
  <si>
    <t>Refers to continuous style of handcraftsman in China</t>
  </si>
  <si>
    <t>https://www.marxists.org/reference/archive/mao/selected-works/volume-5/mswv5_50.htm</t>
  </si>
  <si>
    <t>You have said that the masses were dissatisfied because production was centralized in the repair and service trades and too many service stations were closed during the high tide of the transformation of handicrafts. That was too bad! What is to be done now? "The general trend under heaven is that there is bound to be unification after prolonged division and division after prolonged unification."</t>
  </si>
  <si>
    <t>Quotes famous line from Three Kingdoms</t>
  </si>
  <si>
    <t>ON THE TEN MAJOR RELATIONSHIPS</t>
  </si>
  <si>
    <t>We are now following the same policy in order to carry on the socialist revolution and build a socialist country. Nevertheless, there are some problems in our work that need discussion. Particularly worthy of attention is the fact that in the Soviet Union certain defects and errors that occurred in the course of their building socialism have lately come to light. Do you want to follow the detours they have made? It was by drawing lessons from their experience that we were able to avoid certain detours in the past, and there is all the more reason for us to do so now.</t>
  </si>
  <si>
    <t>Refers to recent revelations from Kruschev's secret speech</t>
  </si>
  <si>
    <t xml:space="preserve">https://www.marxists.org/reference/archive/mao/selected-works/volume-5/mswv5_51.htm  </t>
  </si>
  <si>
    <t>In dealing with this relationship we have not made mistakes of principle. We have done better than the Soviet Union and a number of East European countries. The prolonged failure of the Soviet Union to reach the highest pre-October Revolution level in grain output, the grave problems arising from the glaring disequilibrium between the development of heavy industry and that of light industry in some East European countries -- such problems do not exist in our country. Their lop-sided stress on heavy industry to the neglect of agriculture and light industry results in a shortage of goods on the market and an unstable currency. We, on the other hand, attach more importance to agriculture and light industry. We have all along attended to and developed agriculture and have to a considerable degree ensured the supply of grain and raw materials necessary for the development of industry. Our daily necessities are in fairly good supply and our prices and currency are stable.</t>
  </si>
  <si>
    <t>Failures due to overfocus on industry to neglect of agriculture</t>
  </si>
  <si>
    <t>Pan Gu</t>
  </si>
  <si>
    <t>National defence is indispensable. Our defence capabilities have attained a certain level. As a result of the war to resist U.S. aggression and aid Korea and of several years of training and consolidation, our armed forces have grown more powerful and are now stronger than was the Soviet Red Army before the Second World War; also, there have been improvements in armaments. Our defence industry is being built up. Ever since Pan Ku separated heaven and earth, we have never been able to make planes and cars, and now we are beginning to make them.</t>
  </si>
  <si>
    <t>References Pan Gu as historical benchmark</t>
  </si>
  <si>
    <t>Minority contribution</t>
  </si>
  <si>
    <t>The minority nationalities have all contributed to the making of China's history. The huge Han population is the result of the intermingling of many nationalities over a long time. All through the ages, the reactionary rulers, chiefly from the Han nationality, sowed feelings of estrangement among our various nationalities and bullied the minority peoples. Even among the working people it is not easy to eliminate the resultant influences in a short time. So we have to make extensive and sustained efforts to educate both the cadres and the masses in our proletarian nationality policy and make a point of frequently reviewing the relationship between the Han nationality and the minority nationalities. One such review was made two years ago and there should be another now. If the relationship is found to be abnormal, then we must deal with it in earnest and not just in words.</t>
  </si>
  <si>
    <t>Han national character comes from interaction with minority groups</t>
  </si>
  <si>
    <t>The Communist Party and the democratic parties are all products of history. What emerges in history disappears in history. Therefore, the Communist Party will disappear one day, and so will the democratic parties. Is this disappearance so unpleasant? In my opinion, it will be very pleasant. I think it is just fine that one day we will be able to do away with the Communist Party and the dictatorship of the proletariat. Our task is to hasten their extinction. We have spoken about this point many times.</t>
  </si>
  <si>
    <t>CPC and other parties will eventually fade in hstory</t>
  </si>
  <si>
    <t>But at present we cannot do without the proletarian party and the dictatorship of the proletariat and, what is more, it is imperative that they should be made still more powerful. Otherwise, we would not be able to suppress the counter-revolutionaries, resist the imperialists and build socialism, or consolidate it when it is built. Lenin's theory on the proletarian party and the dictatorship of the proletariat is by no means "outmoded", as alleged by certain people. The dictatorship of the proletariat cannot but be highly coercive. Still, we must oppose bureaucracy and a cumbersome apparatus. I propose that the Party and government organs should be thoroughly streamlined and cut by two-thirds provided that no person dies and no work stops.</t>
  </si>
  <si>
    <t>References Lenin and need to keep dictatorship of the proletariat</t>
  </si>
  <si>
    <r>
      <t>The True Story of Ah Q</t>
    </r>
    <r>
      <rPr>
        <sz val="10"/>
        <color rgb="FF000000"/>
        <rFont val="Times New Roman"/>
        <family val="1"/>
      </rPr>
      <t> is a fine story. I would recommend comrades who have read it before to reread it and those who haven't to read it carefully. In this story Lu Hsun writes mainly about a peasant who is backward and politically unawakened. He devotes a whole chapter, "Barred from the Revolution", to describing how a bogus foreign devil bars Ah Q from the revolution. Actually, all Ah Q understands by revolution is helping himself to a few things just like some others. But even this kind of revolution is denied him by the bogus foreign devil. It seems to me that in this respect some people are quite like that bogus foreign devil. They barred from the revolution those who had committed errors, drawing no distinction between the making of mistakes and counter-revolution, and went so far as to kill a number of people who were guilty only of mistakes. We must take this lesson to heart. It is bad either to bar people outside the Party from the revolution or to prohibit erring comrades inside the Party from making amends.</t>
    </r>
  </si>
  <si>
    <t>Ah Q</t>
  </si>
  <si>
    <t>Uses the story of Ah Q to illustrate need to allow non-party members to participate in revolution</t>
  </si>
  <si>
    <t>In the Soviet Union, those who once extolled Stalin to the skies have now in one swoop consigned him to purgatory. Here in China some people are following their example. It is the opinion of the Central Committee that Stalin's mistakes amounted to only 30 per cent of the whole and his achievements to 70 per cent, and that all things considered Stalin was nonetheless a great Marxist. We wrote "On the Historical Experience of the Dictatorship of the Proletariat" on the basis of this evaluation. This assessment of 30 per cent for mistakes and 70 per cent for achievements is just about right. Stalin did a number of wrong things in connection with China. The "Left" adventurism pursued by Wang Ming in the latter part of the Second Revolutionary Civil War period and his Right opportunism in the early days of the War of Resistance Against Japan can both be traced to Stalin. At the time of the War of Liberation, Stalin first enjoined us not to press on with the revolution, maintaining that if civil war flared up, the Chinese nation would run the risk of destroying itself. Then when fighting did erupt, he took us half seriously, half sceptically. When we won the war, Stalin suspected that ours was a victory of the Tito type, and in 1949 and 1950 the pressure on us was very strong indeed. Even so, we maintain the estimate of 30 per cent for his mistakes and 70 per cent for his achievements. This is only fair.</t>
  </si>
  <si>
    <t>30-70 percent evaluation framework</t>
  </si>
  <si>
    <t>In the social sciences and in Marxism-Leninism, we must continue to study Stalin diligently wherever he is right. What we must study is all that is universally true and we must make sure that this study is linked with Chinese reality. It would lead to a mess if every single sentence, even of Marx's, were followed. Our theory is an integration of the universal truth of Marxism-Leninism with the concrete practice of the Chinese revolution. At one time some people in the Party went in for dogmatism, and this came under our criticism. Nevertheless, there is still dogmatism today. It still exists in academic circles and in economic circles too.</t>
  </si>
  <si>
    <t>Early articulation of Socialism wth Chinese characteristics</t>
  </si>
  <si>
    <r>
      <t>First, in the past China was a colonial and semi-colonial country, not an imperialist power, and was always bullied by others. Its industry and agriculture are not developed and its scientific and technological level is low, and except for its vast territory, rich resources, large population, long history, </t>
    </r>
    <r>
      <rPr>
        <i/>
        <sz val="10"/>
        <color rgb="FF000000"/>
        <rFont val="Times New Roman"/>
        <family val="1"/>
      </rPr>
      <t>The Dream of the Red Chamber </t>
    </r>
    <r>
      <rPr>
        <sz val="10"/>
        <color rgb="FF000000"/>
        <rFont val="Times New Roman"/>
        <family val="1"/>
      </rPr>
      <t>in literature, and so on, China is inferior to other countries in many respects, and so has no reason to feel conceited.</t>
    </r>
  </si>
  <si>
    <t>Place of China in estimation of contributions</t>
  </si>
  <si>
    <t>However, there are people who, having been slaves too long, feel inferior in everything and don't stand up straight in the presence of foreigners. They are just like Chia Kuei [3] in the opera The Famen Temple who, when asked to take a seat, refuses to do so, giving the excuse that he is used to standing in attendance. Here we need to bestir ourselves, enhance our national confidence and encourage the spirit typified by "scorn U.S. imperialism", which was fostered during the movement to resist U.S. aggression and aid Korea.</t>
  </si>
  <si>
    <t>Opera</t>
  </si>
  <si>
    <t>Refers to a play depicting Ming Era. In the Peking opera The Famen Temple, Chia Kuei is a trusted lackey of Liu Chin, a Ming Dynasty eunuch.</t>
  </si>
  <si>
    <t>Second, our revolution came late. Although the Revolution of 1911 which overthrew the Ching emperor preceded the Russian revolution, there was no Communist Party at that time and the revolution failed. Victory in the people's revolution came only in 1949, some thirty years later than the October Revolution. On this account too, we are not in a position to feel conceited. The Soviet Union differs from our country in that, firstly, tsarist Russia was an imperialist power and, secondly, it had the October Revolution. As a result, many people in the Soviet Union are conceited and very arrogant.</t>
  </si>
  <si>
    <t>China and Russia Revolutions</t>
  </si>
  <si>
    <t>Explains difference in timing of revolutions and creating feeling of superiority by the soviets</t>
  </si>
  <si>
    <t>China (Latin America)</t>
  </si>
  <si>
    <t>U.S. IMPERIALISM IS A PAPER TIGER</t>
  </si>
  <si>
    <t>The Ching Dynasty was overthrown long ago. By whom? By the party led by Sun Yat-sen, together with the people. Sun Yat-sen's forces were so small that the Ching officials didn't take him seriously. He led many uprisings which failed each time. In the end, however, it was Sun Yat-sen who brought down the Ching Dynasty. Bigness is nothing to be afraid of. The big will be overthrown by the small. The small will become big. After overthrowing the Ching Dynasty, Sun Yat-sen met with defeat. For he failed to satisfy the demands of the people, such as their demands for land and for opposition to imperialism. Nor did he understand the necessity of suppressing the counter-revolutionaries who were then moving about freely. Later, he suffered defeat at the hands of Yuan Shih-kai, the chieftain of the Northern warlords. Yuan Shih-kai's forces were larger than Sun Yat-sen's. But here again this law operated: small forces linked with the people become strong, while big forces opposed to the people become weak. Subsequently Sun Yat-sen's bourgeois-democratic revolutionaries co-operated with us Communists and together we defeated the warlord set-up left behind by Yuan Shih-kai.</t>
  </si>
  <si>
    <t>Capacity for weaker to defeat stronger as shown by two examples from Sun Yat-Sen</t>
  </si>
  <si>
    <t xml:space="preserve">https://www.marxists.org/reference/archive/mao/selected-works/volume-5/mswv5_52.htm  </t>
  </si>
  <si>
    <t>Chiang Kai-shek's rule in China was recognized by the governments of all countries and lasted twenty-two years, and his forces were the biggest. Our forces were small, fifty thousand Party members at first but only a few thousand after counter-revolutionary suppressions. The enemy made trouble everywhere. Again this law operated: the big and strong end up in defeat because they are divorced from the people, whereas the small and weak emerge victorious because they are linked with the people and work in their interest. That's how things turned out in the end.</t>
  </si>
  <si>
    <t>Defeat of Chang Kai Shek further evidence</t>
  </si>
  <si>
    <t>Mistakes from past deviations</t>
  </si>
  <si>
    <t xml:space="preserve">In the history of our Party many erroneous "Left" and Right lines have occurred. Gravest of all were the Right deviationist line of Chen Tu-hsiu and the "Left" deviationist line of Wang Ming. Besides, there were the Right deviationist errors committed by Chang Kuo-tao, Kao Kang and others. There is also a good side to mistakes, for they can educate the people and the Party. We have had a good many teachers by negative example, such as Japan, the United States, Chiang Kai-shek, Chen Tu-hsiu, Li Li-san, Wang Ming, Chang Kuo-tao and Kao Kang. We paid a very high price to learn from these teachers by negative example. </t>
  </si>
  <si>
    <t>In the past, Britain made war on us many times. Britain, the United States, Japan, France, Germany, Italy, tsarist Russia and Holland were all very interested in this land of ours. They were all our teachers by negative example and we were their pupils.</t>
  </si>
  <si>
    <t>Recalls lessons from cenury of humilation by foreign inteference</t>
  </si>
  <si>
    <t>History as a whole, the history of class society for thousands of years, has proved this point: the strong must give way to the weak. This holds true for the Americas as well.</t>
  </si>
  <si>
    <t>Application of Marxist view of history to US future</t>
  </si>
  <si>
    <t>The October Revolution overthrew the bourgeoisie, an event without precedent in world history. In all countries the bourgeoisie was sweeping in its denunciation of this revolution and had never a good word for it. The bourgeoisie in Russia was a counter-revolutionary class, it rejected state capitalism at that time, organized slow-downs and sabotage and resorted to the gun. The Russian proletariat had no choice but to finish it off. This infuriated the bourgeoisie in other countries, and they became abusive. </t>
  </si>
  <si>
    <t>Reaction to October revolution</t>
  </si>
  <si>
    <t xml:space="preserve">https://www.marxists.org/reference/archive/mao/selected-works/volume-5/mswv5_53.htm </t>
  </si>
  <si>
    <t>China used to be stigmatized as a "decrepit empire", "the sick man of East Asia", a country with a backward economy and a backward culture, with no hygiene, poor at ball games and swimming, where the women had bound feet, the men wore pigtails and eunuchs could still be found, and where the moon was inferior and did not shine as brightly as in foreign lands. In short, there was much that was bad in China. But after six years' work of transformation we have changed the face of China. No one can deny our achievements.</t>
  </si>
  <si>
    <t>China looked down on</t>
  </si>
  <si>
    <t>In the past there were reasons for others to look down upon us. For we had little to contribute, steel output registered only several hundred thousand tons a year, and even that was in the hands of the Japanese. Under the despotic rule of Chiang Kai-shek's Kuomintang, which lasted twenty-two years, steel output was only some tens of thousands of tons a year. We still don't have much steel, but a promising start has been made. Output this year will be over four million tons, it will hit the five million mark next year, will exceed ten million tons after the Second Five-Year Plan and is likely to top twenty million after the Third. </t>
  </si>
  <si>
    <t>Changes in steel manufactory</t>
  </si>
  <si>
    <t> If you fail to catch up, you cannot justify yourselves and you will not be so glorious or great. The United States has a history of only one hundred and eighty years, and sixty years ago it too produced four million tons of steel, so we are sixty years behind. Given fifty or sixty years, we certainly ought to overtake the United States. This is an obligation. You have such a big population, such a vast territory and such rich resources, and what is more, you are said to be building socialism, which is supposed to be superior; if after working at it for fifty or sixty years you are still unable to overtake the United States, what a sorry figure you will cut! You should be read off the face of the earth. Therefore, to overtake the United States is not only possible, but absolutely necessary and obligatory. If we don't, the Chinese nation will be letting the nations of the world down and we will not be making much of a contribution to mankind.</t>
  </si>
  <si>
    <t>Socialism Superior</t>
  </si>
  <si>
    <t>Length of hstory of US vs China and need to catch up</t>
  </si>
  <si>
    <t>By making mistakes, we mean making subjectivist mistakes, following a wrong way of thinking. The many articles we've come across criticizing Stalin's mistakes say little or nothing on this score. Why did Stalin make mistakes? Because on a number of issues his subjective thinking failed to correspond with objective reality. Such cases still happen frequently in our work today. </t>
  </si>
  <si>
    <t>Stalin's mistakes subjectivism</t>
  </si>
  <si>
    <t> In the course of the democratic revolution we were plagued by subjectivism for a long time and we paid dearly for it, losing practically all our base areas and over go per cent of our revolutionary forces, and it was only then that we began to come to our senses. The problem was not straightened out until the rectification movement in Yenan, which laid stress on investigation and study and a realistic approach. </t>
  </si>
  <si>
    <t>Revolutionary phase</t>
  </si>
  <si>
    <t>Problem of subjectivism in revoluionary phase</t>
  </si>
  <si>
    <t>Russian hstory</t>
  </si>
  <si>
    <t>No nation can be free from mistakes, and since the Soviet Union was the first socialist country in the world and went through so much for so long, it was impossible for it not to make mistakes. Then how should we weigh the Soviet Union's mistakes, for instance those of Stalin? They are of a partial and transitory nature. Although it has come to our ears that certain things have been going on for twenty years, still they are transitory and partial and can be set right. In the Soviet Union the main trend, the principal aspect, the major part, has been correct. Russia gave birth to Leninism and through the October Revolution became the first socialist country. It built socialism, defeated fascism and became a powerful industrial country. There are a lot of things we can learn from the Soviet Union.</t>
  </si>
  <si>
    <t>Stalin mistakes transitory</t>
  </si>
  <si>
    <t>We too have things that are not good, and far from letting other countries pick them up, we should dump them. In a way, bad things are also some kind of experience and can serve a useful purpose. We have had people like Chen Tu-hsiu, Li Li-san, Wang Ming, Chang Kuo-tao, Kao Kang and Jao Shu-shih, who have served as our teachers. In addition, we have other teachers. Within the country the best among them has been Chiang Kai-shek. Those whom we couldn't convince were convinced right away when Chiang Kai-shek came along to give them a lesson. How did Chiang Kai-shek teach his lessons? He taught with machine-guns, cannon and planes</t>
  </si>
  <si>
    <t>Bad figures starting wth Chen Duxiu</t>
  </si>
  <si>
    <t>Imperialism is another teacher that has given our 600 million people an education. For over a century we were oppressed by several imperialist powers, and this has been an education. Therefore, bad things can serve an educational purpose and open our eyes.</t>
  </si>
  <si>
    <t>Century of humiliation by foreign aggression</t>
  </si>
  <si>
    <t>Li Lisan</t>
  </si>
  <si>
    <t>And Comrade Li Li-san too? More comrades are ready to forgive Li Li-san, whereas there are fewer ready to forgive Wang Ming. As Comrade Teng Hsiao-ping stated, if we elect them the significance will be similar to their election at the Seventh Congress. At that congress, many delegates were unwilling to elect them (not only Wang Ming, but quite a few other comrades as well). We said at the time that we would make a mistake if we adopted such a policy. Why would we have made a mistake if we had not elected those who had erred? Because it would have meant that we were following their example. Their procedure was to reject anyone once labelled by them as an opportunist, regardless of whether or not he had actually made mistakes. If we had followed this procedure, we would have been following their line, the Wang Ming line or the Li Li-san line. We would do nothing of the kind, under no circumstances would we follow the Wang Ming or the Li Li-san line. The inner-Party relations they cultivated were such that they rejected without exception all those who had made mistakes and those who had waged struggles against them or denounced them as opportunists. They styled themselves 100 per cent Bolsheviks, only to be shown later to be 100 per cent opportunists. On the other hand, it is those of us once labelled by them as "opportunists" who have some grasp of Marxism.</t>
  </si>
  <si>
    <t>Question of Li Lisan rehabilitation</t>
  </si>
  <si>
    <t>Chen Duxiu vs Li Lisan</t>
  </si>
  <si>
    <t>What does our election of these two persons representing the Wang Ming and Li Li-san lines signify? It signifies that we treat those who have made ideological mistakes differently from those who are counter-revolutionaries and splittists (people like Chen Tu-hsiu, Chang Kuo-tao, Kao Kang and Jao Shu-shih). Wang Ming and Li Li-san went about their subjectivism and sectarianism in an open way and with a great fanfare, trying to overwhelm people with their political programmes. Wang Ming had his own political programme and so did Li Li-san. Of course, Chen Tu-hsiu had one of his own too, but he went the Trotskyite way, worked for a split and carried on activities against the Party from the outside. Chang Kuo-tao was engaged in conspiracy and splittism and eventually went over to the Kuomintang. Therefore the question of Wang Ming and Li Li-san is not just a question of two individuals, what is important here is that there are underlying social causes. One of their manifestations in our Party is that quite a number of members tend to vacillate at critical junctures. These vacillating elements are opportunistic. That is to say, such people do one thing if they can get something out of it and switch to another if that benefits them. They have no definite principles, no definite rules of conduct and no definite orientation, going this way today and that tomorrow. Wang Ming, for instance, is just like that. First he was "Left" in the extreme and later he became Right in the extreme.</t>
  </si>
  <si>
    <t>Difference between various individuals and how they fit into the revolutionary process</t>
  </si>
  <si>
    <t>The peasants are the chief ally of the proletariat. In the beginning our Party too did not realize the importance of work among the peasants and put urban work first and rural work second. It seems to me that the Parties in some Asian countries, such as India and Indonesia, have not done so well in rural work.</t>
  </si>
  <si>
    <t>During the first period, we didn't have clear ideas about the countryside. Under the Right opportunist line of Chen Tu-hsiu, the peasants, our chief ally, were abandoned. Many of our comrades looked on the countryside as a plane rather than a solid, that is to say, they did not know how to look at the countryside from the class viewpoint. It was only after they had some grasp of Marxism that they began to adopt the class viewpoint in looking at the countryside. The countryside turned out to be not a plane, but stratified into the rich, the poor and the very poor, into farm labourers, poor peasants, middle peasants, rich peasants and landlords. During this period I made a study of the countryside and opened peasant movement institutes which ran for several terms. Though I knew some Marxism, my understanding of the countryside was not deep.</t>
  </si>
  <si>
    <t>During the second period, we had to thank our good teacher, Chiang Kai-shek. He drove us to the countryside. This was a long period, a period of ten years of civil war, in which we fought against him, and thus we were obliged to make a study of the countryside. In the first few years, our understanding of the countryside was still not so deep, but later it became better and deeper. During this period the three "Left" opportunist lines which were represented successively by Chu Chiu-pai, Li Li-san and Wang Ming caused great losses to our Party, and Wang Ming's "Left" opportunist line in particular brought about the collapse of most of our Party's rural base areas.</t>
  </si>
  <si>
    <t>You have not yet won state power but are preparing to seize it. Towards the national bourgeoisie a policy of "both unity and struggle" should be adopted. Unite with them in the common fight against imperialism and support all their anti-imperialist words and deeds, while waging an appropriate struggle against their reactionary, anti-working class and anti-Communist words and deeds. It is wrong to be one-sided; struggle without unity is a "Left" deviationist mistake and unity without struggle is a Right deviationist mistake. Both mistakes occurred in our Party and we learned bitter lessons from them. Later, we summed up the two kinds of experience and have since adopted a policy of "both unity and struggle", that is, to struggle whenever necessary and unite whenever possible. The aim of struggle is to unite with the national bourgeoisie and win victory in the struggle against imperialism.</t>
  </si>
  <si>
    <t>SOME EXPERIENCES IN OUR PARTY'S HISTORY</t>
  </si>
  <si>
    <t>Chinese history as oppressed but feudal standing allowed large basis for alliance with peasant class</t>
  </si>
  <si>
    <t xml:space="preserve">https://www.marxists.org/reference/archive/mao/selected-works/volume-5/mswv5_54.htm </t>
  </si>
  <si>
    <t xml:space="preserve">In the past China was also a country oppressed by imperialism and feudalism, so our conditions and yours are quite similar. A large rural population and the existence of feudal forces are liabilities for a country, but they are assets for a revolution led by the proletariat because they provide us with a broad ally in the peasants. In Russia before the October Revolution, feudalism was strong, and it was with the support of the peasant masses that the Bolshevik Party won victory in the revolution. This was even more so in China. </t>
  </si>
  <si>
    <t>Chinese and Russian Fedualism</t>
  </si>
  <si>
    <t>Peasantry</t>
  </si>
  <si>
    <t xml:space="preserve">Importance of peasant alliance </t>
  </si>
  <si>
    <t>Past mistakes by Chen regarding peasants</t>
  </si>
  <si>
    <t>Peasantry and collapse due to left deviations</t>
  </si>
  <si>
    <t>Comprador</t>
  </si>
  <si>
    <t>The comprador-bourgeoisie is always a running dog of imperialism and a target of the revolution. Different groups of the comprador-bourgeoisie belong to the monopoly capitalist groups of different imperialist countries such as the United States, Britain and France. In the struggle against the various comprador groups it is necessary to exploit the contradictions between imperialist countries, first coping with one of them and striking at the chief immediate enemy. For instance, in the past the Chinese comprador-bourgeoisie consisted of pro-British, pro-U.S. and pro-Japanese groups .</t>
  </si>
  <si>
    <t>role of what he terms comprador bourgeoise</t>
  </si>
  <si>
    <t>Unity and Struggle</t>
  </si>
  <si>
    <t>Left and Right deviations</t>
  </si>
  <si>
    <t>IN COMMEMORATION OF DR. SUN YAT-SEN.</t>
  </si>
  <si>
    <t>We pay tribute to him for the intense struggle he waged in the preparatory period of our democratic revolution against the Chinese reformists, taking the clear-cut stand of a Chinese revolutionary democrat. In this struggle he was the standard-bearer of China's revolutionary democrats.</t>
  </si>
  <si>
    <t>Contribution of early period</t>
  </si>
  <si>
    <t xml:space="preserve">https://www.marxists.org/reference/archive/mao/selected-works/volume-5/mswv5_55.htm  </t>
  </si>
  <si>
    <t>We pay tribute to him for the signal contribution he made in the period of the Revolution of 1911 when he led the people in overthrowing the monarchy and founding the republic.</t>
  </si>
  <si>
    <t>We pay tribute to him for his signal contribution in developing the new Three People's Principles from the old Three People's Principles in the first period of co-operation between the Kuomintang and the Communist Party.</t>
  </si>
  <si>
    <t>Three People's principles</t>
  </si>
  <si>
    <t>We have completed the democratic revolution left unfinished by Dr. Sun Yat-sen and developed it into a socialist revolution. We are now in the midst of this revolution.</t>
  </si>
  <si>
    <t>CPC completed Sun's work</t>
  </si>
  <si>
    <t>Progress since 1911</t>
  </si>
  <si>
    <t>Things are always progressing. It is only forty-five years since the Revolution of 1911, but the face of China has entirely changed. In another forty-five years, that is, by the year 2001, at the beginning of the 21st century, China will have undergone an even greater change.</t>
  </si>
  <si>
    <t>Dr. Sun was a modest man. I heard him speak on many occasions and was impressed by the force of his character. From the way he applied himself to the study both of China's past and present and of foreign countries, including the Soviet Union, I knew he was a man with a receptive mind.</t>
  </si>
  <si>
    <t>Sun as Modest</t>
  </si>
  <si>
    <t>He worked heart and soul for the transformation of China, devoting his whole life to the cause; of him it can be justly said that he gave his best, gave his all, till his heart ceased to beat.</t>
  </si>
  <si>
    <t>Sun as dedicated</t>
  </si>
  <si>
    <t>Sun dedication to the country</t>
  </si>
  <si>
    <t>Like many great figures in history who stood in the forefront guiding the march of events, Dr. Sun, too, had his shortcomings. These shortcomings should be explained in the light of the historical conditions so that people can understand; we should not be too critical of our predecessors.</t>
  </si>
  <si>
    <t>Sun shortcomings but must be understood in context</t>
  </si>
  <si>
    <t>SPEECH AT THE SECOND PLENARY SESSION OF THE EIGHTH CENTRAL COMMITTEE OF THE COMMUNIST PARTY OF CHINA</t>
  </si>
  <si>
    <t>Zhuang Tzu</t>
  </si>
  <si>
    <r>
      <t>We must make a comprehensive analysis of a problem before it can be properly solved. Whether to advance or to retreat, whether to get on or get off the horse, must accord with dialectics. In this world there are always cases of getting on or off the horse, of advancing or retreating. How is it possible to ride all day without getting off? When we walk, our two feet do not move forward together, but always one after the other. When we take a step, one foot moves forward, the other stays behind, and when we take the next, the latter moves forward, leaving the former behind. We see in a movie that the figures are continually in motion on the screen, but when we look at the filmstrip, we see they are all motionless in each frame. The essay "Under Heaven" in </t>
    </r>
    <r>
      <rPr>
        <i/>
        <sz val="10"/>
        <color rgb="FF000000"/>
        <rFont val="Times New Roman"/>
        <family val="1"/>
      </rPr>
      <t>Chuang Tzu </t>
    </r>
    <r>
      <rPr>
        <sz val="10"/>
        <color rgb="FF000000"/>
        <rFont val="Times New Roman"/>
        <family val="1"/>
      </rPr>
      <t>says, "The shadow of a flying bird is not in motion." All things are at once in motion and not in motion -- such is the dialectics of our world. Pure motionlessness does not exist, neither does pure motion. Motion is absolute while rest is temporary and conditional.</t>
    </r>
  </si>
  <si>
    <t xml:space="preserve">References Zhuangzi, Tian Xia, para 7 https://ctext.org/zhuangzi/tian-xia </t>
  </si>
  <si>
    <t>https://www.marxists.org/reference/archive/mao/selected-works/volume-5/mswv5_56.htm</t>
  </si>
  <si>
    <t>Will it be possible to make no mistakes at all in planning ten thousand years hence? Things happening ten thousand years hence will no longer be our business, but one thing is certain, mistakes will be made even then. Young people will make mistakes, but won't older people? Confucius said that at the age of seventy whatever he did was in conformity with objective law [1] but I don't believe it, he was just bragging. Some of the construction projects above the norm in our First Five-Year Plan have been designed for us by the Soviet Union, but most of them have been of our own designing.</t>
  </si>
  <si>
    <t>Disparges Confucius claim to knowing at 70 what is right. Confucius, Analaects, Wei Zheng, https://ctext.org/analects/wei-zheng</t>
  </si>
  <si>
    <t xml:space="preserve">https://www.marxists.org/reference/archive/mao/selected-works/volume-5/mswv5_56.htm#bm1 </t>
  </si>
  <si>
    <t>The relationship between two countries is also a unity of opposites. China and the Soviet Union are both socialist countries. Are there any differences between them? Yes, there are. The two countries are different in nationality. Thirty-nine years have gone by since the October Revolution took place, whereas it is only seven years since we won state power throughout the country. As for the things each has done, they are different in many ways. For instance, unlike theirs our agricultural collectivization has gone through several stages, our policy towards the capitalists is different from theirs, so are our market price policy and the way we handle the relationship between agriculture and light industry on the one hand and heavy industry on the other, and so are our army system and Party system. We have told them: We don't agree with some of the things you have done, nor do we approve of some of the ways you handle matters.</t>
  </si>
  <si>
    <t>Records differences in Chinese and Soviet historical experience in recent decades</t>
  </si>
  <si>
    <t>Tao</t>
  </si>
  <si>
    <t>Some comrades simply don't pay attention to dialectics and are not analytical. They say all things Soviet are good and they transplant them mechanically. In fact, all things, whether Chinese or foreign, admit of analysis, some being good and some bad. This is true of the work in each province, there are both achievements and shortcomings. And it is also true of every one of us, for we all have not just one but two aspects, strong points and weak points. The doctrine that everything has only one aspect has existed ever since ancient times, and so has the doctrine that everything has two aspects. They are known as metaphysics and dialectics respectively. An ancient Chinese said: "The yin and the yang make up the Tao." [3] It is impossible to have only the yin without the yang, or vice versa. This was a doctrine in ancient times affirming two aspects. Metaphysics is a doctrine affirming only one aspect. And it still persists among a considerable number of comrades. They take a one-sided view of things and think everything Soviet is good and transplant it indiscriminately, bringing in quite a few things which should not have been transplanted. Where things are wrongly transplanted and unsuited to this land of ours, there must be changes.</t>
  </si>
  <si>
    <t>References Daoism and relates to dialectics. The Book of Changes, "Hsi Tzu", Part 1.</t>
  </si>
  <si>
    <t>Dreams of Red Chamber</t>
  </si>
  <si>
    <t>On December 24, 1953, at an enlarged meeting of the Political Bureau of the Central Committee to unmask Kao Kang, I declared that there were two headquarters in the city of Peking, one comprised all of us present and it stirred up an open wind and lit an open fire, whereas the other was an underground headquarters, and it also stirred up a kind of wind and lit a kind of fire, a sinister wind and a sinister fire. Lin Tai-yu, a character in a classical Chinese novel, said: "Either the east wind prevails over the west wind, or the west wind prevails over the east wind." As for the present day, either the open wind and open fire prevail over the sinister wind and sinister fire, or the sinister wind and sinister fire prevail over the open wind and open fire. The purpose of the other headquarters in stirring up the sinister wind and lighting the sinister fire was to overpower the open wind and put out the open fire, that is, to overthrow a large number of people.</t>
  </si>
  <si>
    <t>References character from Dream to llustrate that there can't be two heads</t>
  </si>
  <si>
    <t>As for the sword of Lenin, hasn't it too been discarded to a certain extent by some Soviet leaders? In my view, it has been discarded to a considerable extent. Is the October Revolution still valid? Can it still serve as the example for all countries? Khrushchov's report at the Twentieth Congress of the Communist Party of the Soviet Union says it is possible to seize state power by the parliamentary road, that is to say, it is no longer necessary for all countries to learn from the October Revolution. Once this gate is opened, by and large Leninism is thrown away.</t>
  </si>
  <si>
    <t>Role of Lenin and October Revolution</t>
  </si>
  <si>
    <t>The doctrine of Leninism has developed Marxism. In what respects has it done so? First, in world outlook, that is, in materialism and dialectics; and second, in revolutionary theory and tactics, particularly on the questions of class struggle, the dictatorship of the proletariat and the political party of the proletariat. And then there are Lenin's teachings on socialist construction. Beginning from the October Revolution of 1917, construction went on in the midst of revolution, and thus Lenin had seven years of practical experience in construction, something denied to Marx. It is precisely these fundamental principles of Marxism-Leninism that we have been learning.</t>
  </si>
  <si>
    <t>Contributions of Lenin to Marxism</t>
  </si>
  <si>
    <t>In both our democratic revolution and our socialist revolution, we have mobilized the masses to wage class struggle in the course of which we have educated the people. It is from the October Revolution that we have learned to wage class struggle. During the October Revolution, the masses in the cities and villages were fully mobilized to wage class struggle. Those who are now sent by the Soviet Union as experts to various countries were but children or teenagers at the time of the October Revolution, and many of them have forgotten about this practice. Comrades in some countries say that China's mass line is not right, and they are only too happy to pick up the paternalistic approach. There is no stopping them if they want to do so; in any case, we adhere to the Five Principles of Peaceful Coexistence, with non-interference in each other's internal affairs and mutual non-aggression. We have no intention of exercising leadership over any country save our own, that is, the People's Republic of China.</t>
  </si>
  <si>
    <t>Example of October Revolution</t>
  </si>
  <si>
    <t>Marx, Lenin, Stalin</t>
  </si>
  <si>
    <t>How much capital do you have? Just Lenin and Stalin. Now you have abandoned Stalin and practically all of Lenin as well, with Lenin's feet gone, or perhaps with only his head left, or with one of his hands cut off. We, on our part, stick to studying Marxism-Leninism and learning from the October Revolution. Marx has left us a great many writings, and so has Lenin. To rely on the masses, to follow the mass line -- this is what we have learned from them. Not to rely on the masses in waging class struggle and not to make a clear distinction between the people and the enemy -- that would be very dangerous.</t>
  </si>
  <si>
    <t>Value of Marx Lenin and Stalin, most importantly mass line</t>
  </si>
  <si>
    <t>Democracy is a method, and it all depends on to whom it is applied and for what purpose. We are in favour of great democracy. And what we favour is great democracy under the leadership of the proletariat. We mobilized the masses to fight Chiang Kai-shek and licked him after a struggle lasting more than twenty years.</t>
  </si>
  <si>
    <t>Defeat of Chiang</t>
  </si>
  <si>
    <t>Red Chamber</t>
  </si>
  <si>
    <t>If great democracy is now to be practiced again, I am for it. You are afraid of the masses taking to the streets, I am not, not even if hundreds of thousands should do so. "He who is not afraid of death by a thousand cuts dares to unhorse the emperor." This was a saying of a character in a classical Chinese novel, Wang Hsi-feng, otherwise called Sister Feng. She it was who said this. The great democracy set in motion by the proletariat is directed against class enemies.</t>
  </si>
  <si>
    <t>Refers to a character from Dreams of a red chamber</t>
  </si>
  <si>
    <t>Our Party has millions of experienced cadres. Most of them are good cadres, born and brought up on our native soil, linked to the masses and tested in the course of long struggles. We have a whole body of cadres--those who joined the revolution in the period of the founding of the Party, in the period of the Northern Expedition, during the War of the Agrarian Revolution, the War of Resistance Against Japan, and the War of Liberation and those who joined after nationwide liberation. They are all valuable assets to our country. The situation in some East European countries is not very stable, and one major reason is that they lack such a body of experienced cadres. With such cadres as ours who have been tested in different periods of the revolution, we are able to "sit tight in the fishing boat despite the rising wind and waves". We must have this much confidence. We are not even afraid of imperialism, so why should we be afraid of great democracy? Why should we be afraid of students taking to the streets? Yet among our Party members there are some who are afraid of great democracy, and this is not good. Those bureaucrats who are afraid of great democracy must study Marxism hard and mend their ways.</t>
  </si>
  <si>
    <t>Experience of cadres over decades compared to European</t>
  </si>
  <si>
    <t>TALKS AT A CONFERENCE OF SECRETARIES OF PROVINCIAL, MUNICIPAL AND AUTONOMOUS REGION PARTY COMMITTEES I</t>
  </si>
  <si>
    <t>One kind of problem arises among our own ranks. For example, some cadres now scramble for fame and fortune and are interested only in personal gain. In the discussion of the grading of cadres, there were instances where a cadre would not be satisfied with a rise of one grade, even a rise of two grades still left him weeping in bed, and perhaps only a three-grade promotion could get him out of bed. The fuss they kicked up has settled the question. This business of grading cadres, have done with it! Let wages be roughly evened out, with slight differences Here and there. In the old days, the government of the Northern warlords had a prime minister by the name of Tang Shao-yi. Years later he was magistrate of Chungshan County, Kwangtung Province. If a prime minister in the old society could serve as a county magistrate, why on earth can't our government ministers do likewise? In this regard, those who fuss over their rank and can be graded up but not down compare poorly, in my opinion, with this old mandarin. They vie with each other not in plain living, doing more work and having fewer comforts, but for luxuries, rank and status. At present, this kind of thinking has grown considerably in the Party, and the matter demands our attention.</t>
  </si>
  <si>
    <t>Tang Shaoyi</t>
  </si>
  <si>
    <t>Recalls an episode from the Warlord period of an official taking a far lower position later in his career</t>
  </si>
  <si>
    <t xml:space="preserve">https://www.marxists.org/reference/archive/mao/selected-works/volume-5/mswv5_57.htm  </t>
  </si>
  <si>
    <t>In Hungary, great democracy toppled the Party, the government and the army once it was set in motion. This will not happen in China. If a handful of school kids can topple our Party, government and army by a show of force, we must all be fatheads. Therefore, don't be afraid of great democracy. If there is a disturbance, it will help get the festering sore cured, and that's a good thing. We were not afraid of imperialism in the past nor are we now. And we have never been afraid of Chiang Kai-shek. Are we now to be afraid of great democracy? I say we ought not to be. If anyone resorts to what he calls great democracy to oppose the socialist system and try to overthrow the leadership of the Communist Party, we shall exercise the dictatorship of the proletariat over him.</t>
  </si>
  <si>
    <t>Previous enemies of the party defeated so why fear current criticsm</t>
  </si>
  <si>
    <t>Let a hundred flowers blossom -- I think we should go on doing that. Some comrades hold that only fragrant flowers should be allowed to blossom and that poisonous weeds should not be allowed to grow. This approach shows little understanding of the policy of letting a hundred flowers blossom and a hundred schools of thought contend. In general, counter-revolutionary statements will naturally be prohibited. However, if they are made not in a counter-revolutionary form but in a revolutionary guise, you will have to allow them. That will help us see these statements for what they are and wage struggles against them. Two kinds of plants grow in the fields, grain and weeds. Weeding must be done every year, indeed several times a year. If you say you will allow only fragrant flowers to blossom and no poisonous weeds to grow, that is tantamount to saying that you will allow only grain and not a single weed to grow in the fields. You may very well say so, but whoever has been to the herds knows that if weeding is not done there will be weeds galore. Weeds are useful in a way--when ploughed under they can be turned into manure. You say they are of no use? Well, uselessness can be turned into usefulness. The peasants must wage struggles against weeds in the fields year in year out, and so must the writers, artists, critics and professors of our Party against weeds in the ideological field. To say something is tempered means that it has been through a struggle. If weeds grow, we uproot them. This opposite in the contradiction shows itself continually. Weeds will grow even ten thousand years from now, and so we must be prepared to wage struggles for that long.</t>
  </si>
  <si>
    <t>Expounds on purpose of Hundred flowers</t>
  </si>
  <si>
    <t>TALKS AT A CONFERENCE OF SECRETARIES OF PROVINCIAL, MUNICIPAL AND AUTONOMOUS REGION PARTY COMMITTEES II</t>
  </si>
  <si>
    <t>I still think it preferable to put off the establishment of diplomatic relations with the United States for some years. This will be more to our advantage. The Soviet Union established diplomatic relations with the United States seventeen years after the October Revolution. In 1929 a world-wide economic crisis broke out which lasted through 1933. In 1933 Hitler came to power in Germany and Roosevelt in the United States. And it was only then that diplomatic relations were established between the Soviet Union and the United States. It will probably be after our Third Five-Year Plan that we will establish diplomatic relations with the United States, that is, eighteen years or even more from the day of liberation. We are in no hurry to take our seat in the United Nations, just as we are in no hurry to establish diplomatic relations with the United States</t>
  </si>
  <si>
    <t>Soviet-US Relations</t>
  </si>
  <si>
    <t>Frames Russian US history in time from Russian revolution</t>
  </si>
  <si>
    <t>Fourth, let a hundred flowers blossom and a hundred schools of thought contend. This policy was advanced following the repudiation of the counter-revolutionary Hu Feng clique, and I think it remains correct because it accords with dialectics.</t>
  </si>
  <si>
    <t>Hundred Flowers campaign</t>
  </si>
  <si>
    <r>
      <t>Concerning dialectics Lenin said, "In brief, dialectics can be defined as the doctrine of the unity of opposites. This grasps the kernel of dialectics, but it requires explanations and development."</t>
    </r>
    <r>
      <rPr>
        <b/>
        <sz val="10"/>
        <color rgb="FF000000"/>
        <rFont val="Times New Roman"/>
        <family val="1"/>
      </rPr>
      <t>[</t>
    </r>
    <r>
      <rPr>
        <b/>
        <sz val="10"/>
        <color rgb="FFA90017"/>
        <rFont val="Times New Roman"/>
        <family val="1"/>
      </rPr>
      <t>2</t>
    </r>
    <r>
      <rPr>
        <b/>
        <sz val="10"/>
        <color rgb="FF000000"/>
        <rFont val="Times New Roman"/>
        <family val="1"/>
      </rPr>
      <t>] </t>
    </r>
    <r>
      <rPr>
        <sz val="10"/>
        <color rgb="FF000000"/>
        <rFont val="Times New Roman"/>
        <family val="1"/>
      </rPr>
      <t>It is our job to explain and develop the doctrine. It needs to be explained, and so far we have done too little. And it needs to be developed; with our rich experience in revolution, we ought to develop this doctrine. Lenin also said, "The unity (coincidence, identity, equal action) of opposites is conditional, temporary, transitory, relative. The struggle of mutually exclusive opposites is absolute, just as development and motion are absolute."</t>
    </r>
    <r>
      <rPr>
        <b/>
        <sz val="10"/>
        <color rgb="FF000000"/>
        <rFont val="Times New Roman"/>
        <family val="1"/>
      </rPr>
      <t> [</t>
    </r>
    <r>
      <rPr>
        <b/>
        <sz val="10"/>
        <color rgb="FFA90017"/>
        <rFont val="Times New Roman"/>
        <family val="1"/>
      </rPr>
      <t>3</t>
    </r>
    <r>
      <rPr>
        <b/>
        <sz val="10"/>
        <color rgb="FF000000"/>
        <rFont val="Times New Roman"/>
        <family val="1"/>
      </rPr>
      <t>]</t>
    </r>
    <r>
      <rPr>
        <sz val="10"/>
        <color rgb="FF000000"/>
        <rFont val="Times New Roman"/>
        <family val="1"/>
      </rPr>
      <t> Proceeding from this concept, we have advanced the policy of letting a hundred flowers blossom and a hundred schools of thought contend.</t>
    </r>
  </si>
  <si>
    <t>Leninist foundations for Hundred Flowers campaign. 2. V. I. Lenin, "Conspectus of Hegel's The Science of Logic". 3. V. I. Lenin, "On the Question of Dialectics".</t>
  </si>
  <si>
    <t>Confucius and Lao Tzu</t>
  </si>
  <si>
    <t>Truth stands in contrast to falsehood and develops in struggle with it. The beautiful stands in contrast to the ugly and develops in struggle with it. The same holds true of good and bad, that is, good deeds and good people stand in contrast to bad deeds and bad people and develop in struggle with them. In short, fragrant flowers stand in contrast to poisonous weeds and develop in struggle with them. It is a dangerous policy to prohibit people from coming into contact with the false, the ugly and the hostile, with idealism and metaphysics and with the twaddle of Confucius, Lao Tzu and Chiang Kai-shek. It will lead to mental deterioration, one-track minds, and unpreparedness to face the world and meet challenges.</t>
  </si>
  <si>
    <t>Discredits Confucius, Lao Tzu, and Chiang Kai-Shek</t>
  </si>
  <si>
    <t>If you comrades here already know materialism and dialectics, I would like to advise you to supplement your knowledge by some study of their opposites, that is, idealism and metaphysics. You should read Kant and Hegel and Confucius and Chiang Kai-shek, which are all negative stuff. If you know nothing about idealism and metaphysics, if you have never waged any struggle against them, your materialism and dialectics will not be solid. The shortcoming of some of our Party members and intellectuals is precisely that they know too little about the negative stuff. Having read a few books by Marx, they just repeat what is in them and sound rather monotonous. Their speeches and articles are not convincing. If you don't study the negative stuff, you won't be able to refute it. Neither Marx nor Engels nor Lenin was like that. They made great efforts to learn and study all sorts of things, contemporary and past, and taught other people to do likewise. The three component parts of Marxism came into being in the course of their study of, as well as their struggle with, such bourgeois things as German classical philosophy, English classical political economy and French utopian socialism. In this respect Stalin was not as good. For instance, in his time, German classical idealist philosophy was described as a reaction on the part of the German aristocracy to the French revolution. This conclusion totally negates German classical idealist philosophy. Stalin negated German military science, alleging that it was no longer of any use and that books by Clausewitz [4] should no longer be read since the Germans had been defeated.</t>
  </si>
  <si>
    <t>Need to study negative intellectuals opposed to Marxism, chides Stalin for disgarding Clauswitz</t>
  </si>
  <si>
    <t>In their view, war is war and peace is peace, the two are mutually exclusive and entirely unconnected, and war cannot be transformed into peace, nor peace into war. Lenin quoted Clausewitz, "War is the continuation of politics by other means." [5] Struggle in peace-time is politics, so is war, though certain special means are used. War and peace are both mutually exclusive and interconnected and can be transformed into each other under given conditions. If war is not brewing in peace-time, how can it possibly break out all of a sudden? If peace is not brewing in wartime, how can it suddenly come about?</t>
  </si>
  <si>
    <t>Lenin using Clauswitz</t>
  </si>
  <si>
    <t>Fear of masses</t>
  </si>
  <si>
    <t>Then, should we be afraid of disturbances or not? We Communists have never feared imperialism, Chiang Kai-shek's Kuomintang, the landlord class or the bourgeoisie, and it would be really strange if we should now be afraid of students creating disturbances or peasants kicking up a row in a co-operative! Only Tuan Chi-jui and Chiang Kai-shek were afraid of disturbances by the masses</t>
  </si>
  <si>
    <t>Claims only warlord era leaders afraid of the masses not the CPC</t>
  </si>
  <si>
    <t>Of course, if we fail to do our work well, it is still quite possible that history will to some extent reverse its course and move backward a little. The Revolution of 1911 did suffer reversals; after it dethroned the emperor, another emperor and then the warlords came on the scene. Problems give rise to revolution and after the revolution other problems crop up. If a big nation-wide disturbance flares up, I am sure the masses and their leaders, maybe we ourselves or maybe others, will certainly come forward to clean up the situation. Through a big disturbance of this kind, our country will emerge all the stronger after the boil has burst. Whatever happens, China will march on.</t>
  </si>
  <si>
    <t>Revolution 1911</t>
  </si>
  <si>
    <t>Potential revesal of progress with 1911 as a example</t>
  </si>
  <si>
    <t>Where students make trouble, don't give the school a vacation but fight the matter out as at the Battle of Chihpi in ancient times. What good will come of this? It will help to expose problems to the full and to draw a clear distinction between right and wrong, so that everyone can be tempered and those who are unreasonable, those bad types, will suffer defeat.</t>
  </si>
  <si>
    <t>Red Cliff Chibi</t>
  </si>
  <si>
    <t>References Three Kingdoms Battle</t>
  </si>
  <si>
    <t>Disturbances should be differentiated into several categories and handled accordingly. In one category there are the justifiable disturbances, in which case we should admit our mistakes and correct them. In another category there are the unjustifiable ones, and these we must rebut. Disturbances having good grounds ought to occur; groundless ones will get nowhere. In yet another category, the disturbances are partly justifiable and partly not, and we should accept what is justifiable and criticize what is not; here we must not give way at every step in total disregard of principle and promise to do whatever is demanded. Don't be too ready to use force or to open fire on people, except in the case of a real, large-scale counter-revolutionary rebellion which necessitates armed suppression. In the March 18th Massacre [6] which he staged, Tuan Chi-jui resorted to shooting, and he eventually brought himself down. We mustn't follow his example.</t>
  </si>
  <si>
    <t>Warlord Period</t>
  </si>
  <si>
    <t>Recalls an episode from the warlord period of a massacre</t>
  </si>
  <si>
    <t>Seventh, the question of agriculture. We should strive for a good harvest this year. A good harvest this year will give people a sense of security and significantly consolidate the co-operatives. In the Soviet Union and in some East European countries, agricultural collectivization invariably brought about decreases in grain production for a number of years. We have had agricultural co-operation for several years, and we went all out last year, yet, far from falling, our grain production has increased. If another good harvest is reaped this year, there will be no parallel in the history of the agricultural co-operative movement as well as in the history of the international communist movement.</t>
  </si>
  <si>
    <t>Grain production</t>
  </si>
  <si>
    <t>Claims grain production outshines other communist states and if continues best in history</t>
  </si>
  <si>
    <t>China (SC)</t>
  </si>
  <si>
    <t>ON THE CORRECT HANDLING OF CONTRADICTIONS AMONG THE PEOPLE</t>
  </si>
  <si>
    <r>
      <t>Never before has our country been as united as it is today. The</t>
    </r>
    <r>
      <rPr>
        <b/>
        <sz val="10"/>
        <color rgb="FF000000"/>
        <rFont val="Times New Roman"/>
        <family val="1"/>
      </rPr>
      <t> </t>
    </r>
    <r>
      <rPr>
        <sz val="10"/>
        <color rgb="FF000000"/>
        <rFont val="Times New Roman"/>
        <family val="1"/>
      </rPr>
      <t>victories of the bourgeois-democratic revolution and of the socialist revolution and our achievements in socialist construction have rapidly changed the face of the old China. A still brighter future lies ahead for our motherland. The days of national disunity and chaos which the people detested are gone, never to return.</t>
    </r>
  </si>
  <si>
    <t>National unification</t>
  </si>
  <si>
    <t>Glorifies national unification and achievement</t>
  </si>
  <si>
    <t xml:space="preserve"> https://www.marxists.org/reference/archive/mao/selected-works/volume-5/mswv5_58.htm</t>
  </si>
  <si>
    <t>Unity-Criticism-Unity</t>
  </si>
  <si>
    <t>It was precisely this experience that led us to the formula "unity -- criticism -- unity". Or, in other words, "learn from past mistakes to avoid future ones and cure the sickness to save the patient". We extended this method beyond our Party. We applied it with great success in the anti-Japanese base areas in dealing with the relations between the leadership and the masses, between the army and the people, between officers and men, between the different units of the army, and between the different groups of cadres. The use of this method can be traced back to still earlier times in our Party's history. Ever since 1927 when we built our revolutionary armed forces and base areas in the south, this method had been used to deal with the relations between the Party and the masses, between the army and the people, between officers and men, and with other relations among the people. The only difference was that during the anti-Japanese war we employed this method much more consciously. And since the liberation of the whole country, we have employed this same method of "unity -- criticism -- unity" in our relations with the democratic parties and with industrial and commercial circles. </t>
  </si>
  <si>
    <t>Traces development of unity criticsm framework</t>
  </si>
  <si>
    <t>Marxist philosophy holds that the law of the unity of opposites is the fundamental law of the universe. This law operates universally, whether in the natural world, in human society, or in man's thinking. Between the opposites in a contradiction there is at once unity and struggle, and it is this that impels things to move and change. Contradictions exist everywhere, but their nature differs in accordance with the different nature of different things. In any given thing, the unity of opposites is conditional, temporary and transitory, and hence relative, whereas the struggle of opposites is absolute. Lenin gave a very clear exposition of this law. It has come to be understood by a growing number of people in our country. But for many people it is one thing to accept this law and quite another to apply it in examining and dealing with problems. </t>
  </si>
  <si>
    <t>Marxist philosophy on contradiction and unity as expressed by Lenin</t>
  </si>
  <si>
    <t>Only socalism can save China</t>
  </si>
  <si>
    <t>In 1949, the national steel output was a little over 100,000 tons. Yet now, a mere seven years after the liberation of our country, steel output already exceeds 4,000,000 tons. In the old China, there was hardly any machine-building industry, to say nothing of the automobile and aircraft industries; now we have all three. When the people overthrew the rule of imperialism, feudalism and bureaucrat-capitalism, many were not clear as to which way China should head -- towards capitalism or towards socialism. Facts have now provided the answer: Only socialism can save China. The socialist system has promoted the rapid development of the productive forces of our country, a fact even our enemies abroad have had to acknowledge.</t>
  </si>
  <si>
    <t>Improvement of Steel production in China</t>
  </si>
  <si>
    <t>Of course, the consolidation of our state is not due primarily to the elimination of counter-revolutionaries. It is due primarily to the fact that we have a Communist Party and a Liberation Army both tempered in decades of revolutionary struggle, and a working people likewise so tempered. Our Party and our armed forces are rooted in the masses, have been tempered in the flames of a protracted revolution and have the capacity to fight. Our People's Republic was not built overnight, but developed step by step out of the revolutionary base areas. </t>
  </si>
  <si>
    <t>Rooted in masses</t>
  </si>
  <si>
    <t>That is to say, because the imperialists and their agents oppressed and exploited us for over a century, ours is an impoverished country and the standard of living not only of our peasants but of our workers and intellectuals is still low. We will need several decades of strenuous effort gradually to raise the standard of living of our people as a whole. In this context, it is right to say that the peasants lead a "hard life". But in another sense it is not true. </t>
  </si>
  <si>
    <t>"Let a hundred flowers blossom, let a hundred schools of thought contend" and "long-term coexistence and mutual supervision"--how did these slogans come to be put forward? They were put forward in the light of China's specific conditions, in recognition of the continued existence of various kinds of contradictions in socialist society and in response to the country's urgent need to speed up its economic and cultural development. Letting a hundred flowers blossom and a hundred schools of thought contend is the policy for promoting progress in the arts and sciences and a flourishing socialist culture in our land. Different forms and styles in art should develop freely and different schools in science should contend freely. We think that it is harmful to the growth of art and science if administrative measures are used to impose one particular style of art or school of thought and to ban another. Questions of right and wrong in the arts and science should be settled through free discussion in artistic and scientific circles and through practical work in these fields. They should not be settled in an over-simple manner. A period of trial is often needed to determine whether something is right or wrong. </t>
  </si>
  <si>
    <t>Describes Hundreds Schools</t>
  </si>
  <si>
    <t>Throughout history at the outset new and correct things often failed to win recognition from the majority of people and had to develop by twists and turns through struggle. Often, correct and good things were first regarded not as fragrant flowers but as poisonous weeds. Copernicus' theory of the solar system and Darwin's theory of evolution were once dismissed as erroneous and had to win out over bitter opposition. Chinese history offers many similar examples. In a socialist society, the conditions for the growth of the new are radically different from and far superior to those in the old society. Nevertheless, it often happens that new, rising forces are held back and sound ideas stifled. Besides even in the absence of their deliberate suppression, the growth of new things may be hindered simply through lack of discernment. It is therefore necessary to be careful about questions of right and wrong in the arts and sciences, to encourage free discussion and avoid hasty conclusions We believe that such an attitude will help ensure a relatively smooth development of the arts and sciences.</t>
  </si>
  <si>
    <t>Scientifc acceptance</t>
  </si>
  <si>
    <t>Gives examples like Copernicus and Darwin on scientific advancements taking time to find acceptance</t>
  </si>
  <si>
    <t>Marxism, too, has developed through struggle. At the beginning, Marxism was subjected to all kinds of attack and regarded as a poisonous weed. This is still the case in many parts of the world. In the socialist countries, it enjoys a different position. But non-Marxist and, what is more, anti-Marxist ideologies exist even in these countries. In China, although socialist transformation has in the main been completed as regards the system of ownership, and although the large-scale, turbulent class struggles of the masses characteristic of times of revolution have in the main come to an end, there are still remnants of the overthrown landlord and comprador classes, there is still a bourgeoisie, and the remoulding of the petty bourgeoisie has only just started. Class struggle is by no means over.</t>
  </si>
  <si>
    <t>Marxism struggle</t>
  </si>
  <si>
    <t>Struggle of Marxism to find acceptance</t>
  </si>
  <si>
    <t>It should be admitted that among the masses some are prone to pay attention to immediate, partial and personal interests and do not understand, or do not sufficiently understand, long-range, national and collective interests. Because of lack of political and social experience, quite a number of young people cannot readily see the contrast between the old China and the new, and it is not easy for them thoroughly to comprehend the hardships our people went through in the struggle to free themselves from the oppression of the imperialists and Kuomintang reactionaries, or the long years of hard work needed before a fine socialist society can be established. That is why we must constantly carry on lively and effective political education among the masses and should always tell them the truth about the difficulties that crop up and discuss with them how to surmount these difficulties.</t>
  </si>
  <si>
    <t>Political education</t>
  </si>
  <si>
    <t>Need to educate youth on past struggle to maitnain political education</t>
  </si>
  <si>
    <t>To sum up, we must learn to look at problems from all sides, seeing the reverse as well as the obverse side of things. In given conditions, a bad thing can lead to good results and a good thing to bad results. More than two thousand years ago Lao Tzu said: "Good fortune lieth within bad, bad fortune lurketh within good."[1] When the Japanese shot their way into China, they called this a victory. Huge parts of China's territory were seized, and the Chinese called this a defeat. But victory was conceived in China's defeat, while defeat was conceived in Japan's victory. Hasn't history proved this true?</t>
  </si>
  <si>
    <t>Lao Tzu</t>
  </si>
  <si>
    <r>
      <t>Lao Tzu</t>
    </r>
    <r>
      <rPr>
        <sz val="10"/>
        <color rgb="FF000000"/>
        <rFont val="Times New Roman"/>
        <family val="1"/>
      </rPr>
      <t>, Chapter LVIII.</t>
    </r>
  </si>
  <si>
    <t>Our attitude on this question is the same as our attitude towards any disturbance: first, we are against it; second, we are not afraid of it. The First World War was followed by the birth of the Soviet Union with a population of 200 million. The Second World War was followed by the emergence of the socialist camp with a combined population of 900 million. If the imperialists insist on launching a third world war, it is certain that several hundred million more will turn to socialism, and then there will not be much room left on earth for the imperialists; it is also likely that the whole structure of imperialism will completely collapse.</t>
  </si>
  <si>
    <t>World Wars lead to revolution</t>
  </si>
  <si>
    <t>I do not propose to dwell on economic questions today. With barely seven years of economic construction behind us, we still lack experience and need to accumulate it. Neither had we any experience in revolution when we first started, and it was only after we had taken a number of tumbles and acquired experience that we won nation-wide victory. What we must now demand of ourselves is to gain experience in economic construction in a shorter period of time than it took us to gain experience in revolution, and not to pay as high a price for it. Some price we will have to pay, but we hope it will not be as high as that paid during the period of revolution. </t>
  </si>
  <si>
    <t>Notes mistakes from revolutionary period due to lack of experience</t>
  </si>
  <si>
    <t>In order to turn China into an industrial country, we must learn conscientiously from the advanced experience of the Soviet Union. The Soviet Union has been building socialism for forty years, and its experience is very valuable to us. Let us ask: Who designed and equipped so many important factories for us? Was it the United States? Or Britain? No, neither the one nor the other. Only the Soviet Union was willing to do so, because it is a socialist country and our ally. In addition to the Soviet Union, the fraternal countries in East Europe have also given us some assistance. It is perfectly true that we should learn from the good experience of all countries, socialist or capitalist, about this there is no argument. But the main thing is still to learn from the Soviet Union. Now there are two different attitudes towards learning from others. One is the dogmatic attitude of transplanting everything, whether or not it is suited to our conditions. This is no good. The other attitude is to use our heads and learn those things which suit our conditions, that is, to absorb whatever experience is useful to us. That is the attitude we should adopt.</t>
  </si>
  <si>
    <t>History of Soviet Union developing over four decades and providing support to the PRC</t>
  </si>
  <si>
    <t>SPEECH AT THE CHINESE COMMUNIST PARTY'S NATIONAL CONFERENCE ON PROPAGANDA WORK</t>
  </si>
  <si>
    <t>The number of intellectuals who are hostile to our state is very small. They do not like our state, the dictatorship of the proletariat, and yearn for the old society. Whenever there is an opportunity, they will stir up trouble and attempt to overthrow the Communist Party and restore the old China. </t>
  </si>
  <si>
    <t>Old China</t>
  </si>
  <si>
    <t>References loss of CPC leads to old china coming back</t>
  </si>
  <si>
    <t xml:space="preserve">https://www.marxists.org/reference/archive/mao/selected-works/volume-5/mswv5_59.htm </t>
  </si>
  <si>
    <t>As far as the majority of the intellectuals are concerned, they can serve the new China as they did the old, serve the proletariat as they did the bourgeoisie. When the intellectuals served the old China, the left wing resisted, the middle wavered, and only the right wing stood firm. Now, when it comes to serving the new society, the reverse is the case. </t>
  </si>
  <si>
    <t>Intellectuals resistance in old China</t>
  </si>
  <si>
    <t>We advocate "letting a hundred schools of thought contend", and there may be many schools and trends in every branch of learning, but on the matter of world outlook, there are basically only two schools in our time, the proletarian and the bourgeois. It is one or the other, either the proletarian or the bourgeois world outlook. The communist world outlook is the world outlook of the proletariat and of no other class. Most of our present intellectuals come from the old society and from families of non-working people. Even those who come from workers' or peasants' families are still bourgeois intellectuals, because the education they received before liberation was a bourgeois education and their world outlook is fundamentally bourgeois. If the intellectuals do not discard the old and replace it by the proletarian world outlook, they will remain different from the workers and peasants in their viewpoint, stand and feelings and will be like square pegs in round holes, and the workers and peasants will not open their hearts to them. If the intellectuals integrate themselves with the workers and peasants and make friends with them, the Marxism they have learned from books can become truly their own. </t>
  </si>
  <si>
    <t>Background of education for intellectuals</t>
  </si>
  <si>
    <t>Our country has need of many people who whole-heartedly serve the masses and the cause of socialism and who are determined to bring about changes. We Communists should all be people of this kind. Formerly, in the old China, it was a crime to talk about reforms, and offenders would be beheaded or imprisoned. Nevertheless there were determined reformers who were dauntless and published books and newspapers, educated and organized the people and waged indomitable struggles under every kind of difficulty. The state, the people's democratic dictatorship, has paved the way for the rapid economic and cultural development of our country. </t>
  </si>
  <si>
    <t>Reform Qing</t>
  </si>
  <si>
    <t>Reform efforts during the Qing</t>
  </si>
  <si>
    <t>Thoroughgoing materialists are fearless; we hope that all our fellow fighters will courageously shoulder their responsibilities and overcome all difficulties, fearing no setbacks or gibes, nor hesitating to criticize us Communists and give us their suggestions. "He who is not afraid of death by a thousand cuts dares to unhorse the emperor" -- this is the dauntless spirit needed in our struggle to build socialism and communism. On our part, we Communists should create conditions helpful to those who co-operate with us, establish good comradely relations with them in our common work and unite with them in our joint struggle.</t>
  </si>
  <si>
    <t>Quotes from Dreams</t>
  </si>
  <si>
    <t>Lu Xun and Lenin</t>
  </si>
  <si>
    <t>Lu Hsun's later essays are so penetrating and powerful and yet so free from one-sidedness precisely because by then he had grasped dialectics. Some of Lenin's articles can also be called short essays they are satirical and pungent, but without one-sidedness. Almost all of Lu Hsun's essays were directed at the enemy; some of Lenin's essays were directed at the enemy and others at comrades. Can the Lu Hsun type of essay be used against mistakes and shortcomings within the ranks of the people? I think it can. Of course, we must make a distinction between ourselves and the enemy, and we must not adopt an antagonistic stand towards comrades and treat them as we would the enemy. One must speak warmly and sincerely with a desire to protect the cause of the people and raise their political consciousness and must not indulge in ridicule or attack.</t>
  </si>
  <si>
    <t>Notes on Lenin and Lu Xun's writing style</t>
  </si>
  <si>
    <t>What if one dare not write? Some people say they dare not write even when they have something to say, lest they should offend people and be criticized. I think such worries can be cast aside. Ours is a people's democratic state, and it provides an environment conducive to writing in the service of the people. The policy of letting a hundred flowers blossom and a hundred schools of thought contend offers additional guarantees for the flowering of science and the arts. If what you say is right, you need not fear criticism, and through debate you can further explain your correct views. If what you say is wrong, then criticism can help you correct your mistakes, and there is nothing bad in that. In our society, militant revolutionary criticism and counter-criticism is the healthy method used to expose and resolve contradictions, develop science and the arts and ensure success in all our work.</t>
  </si>
  <si>
    <t>"Let a hundred flowers blossom" is the way to develop the arts, and "let a hundred schools of thought contend" the way to develop science. Not only is this a good method for developing science and the arts, but, applied more widely, it is a good method for all our work. It enables us to make fewer mistakes. There are many things we don't understand and are therefore unable to tackle, but through debate and struggle we shall come to understand them and learn how to tackle them. Truth develops through debate between different views. The same method can be adopted in dealing with whatever is poisonous and anti-Marxist, because in the struggle against it Marxism will develop. This is development through the struggle of opposites, development conforming to dialectics.</t>
  </si>
  <si>
    <t>Hundred School</t>
  </si>
  <si>
    <t>PERSEVERE IN PLAIN LIVING AND HARD STRUGGLE, MAINTAIN CLOSE TIES WITH THE MASSES</t>
  </si>
  <si>
    <t>To go on hunger strike and shed tears on account of one's personal interests may be considered a kind of contradiction among the people. There is an opera scene called Lin Chung Flees at Night, [1] in which one line goes, "A man does not easily shed tears until his heart is broken." Now some of our comrades are men (and probably women too) about whom it can be said that they do not easily shed tears until it comes to grading. Such behaviour must be rectified too, mustn't it? It is right not to shed tears easily, but when is one's heart broken? When the destiny of the working class and the masses of the working people is at stake. Then one may shed a few tears. Whatever rank you are given, you should take it even if you are graded incorrectly, and you should not let your tears out but keep them in. There is much that is unfair in this world, and maybe you have been improperly graded, but even so there is no reason to make a fuss about it, for it is inconsequential and you should rest content as long as you have enough to eat. After all, we are a revolutionary Party, so we make it a principle not to allow anybody to starve to death. As long as one isn't starving to death, one should do revolutionary work and exert oneself.</t>
  </si>
  <si>
    <r>
      <t>Lin Chung Flees at Night</t>
    </r>
    <r>
      <rPr>
        <sz val="10"/>
        <color rgb="FF000000"/>
        <rFont val="Times New Roman"/>
        <family val="1"/>
      </rPr>
      <t> is</t>
    </r>
    <r>
      <rPr>
        <i/>
        <sz val="10"/>
        <color rgb="FF000000"/>
        <rFont val="Times New Roman"/>
        <family val="1"/>
      </rPr>
      <t> </t>
    </r>
    <r>
      <rPr>
        <sz val="10"/>
        <color rgb="FF000000"/>
        <rFont val="Times New Roman"/>
        <family val="1"/>
      </rPr>
      <t>a scene in the Kunchu opera </t>
    </r>
    <r>
      <rPr>
        <i/>
        <sz val="10"/>
        <color rgb="FF000000"/>
        <rFont val="Times New Roman"/>
        <family val="1"/>
      </rPr>
      <t>The Story of a Sword </t>
    </r>
    <r>
      <rPr>
        <sz val="10"/>
        <color rgb="FF000000"/>
        <rFont val="Times New Roman"/>
        <family val="1"/>
      </rPr>
      <t>composed in the Ming Dynasty. The Kunchu opera originated in Kunshan, Kiangsu.</t>
    </r>
  </si>
  <si>
    <t xml:space="preserve"> https://www.marxists.org/reference/archive/mao/selected-works/volume-5/mswv5_60.htm</t>
  </si>
  <si>
    <r>
      <t>e should maintain the same vigour, the same revolutionary enthusiasm and the same death-defying spirit we displayed in the years of the revolutionary wars and carry our revolutionary work through to the end. What is meant by death-defying? In the novel </t>
    </r>
    <r>
      <rPr>
        <i/>
        <sz val="10"/>
        <color rgb="FF000000"/>
        <rFont val="Times New Roman"/>
        <family val="1"/>
      </rPr>
      <t>Water Margin </t>
    </r>
    <r>
      <rPr>
        <sz val="10"/>
        <color rgb="FF000000"/>
        <rFont val="Times New Roman"/>
        <family val="1"/>
      </rPr>
      <t>there is a character called Death-Defying Third Brother Shih Hsiu, whose spirit is exactly what we have in mind. It was with this spirit that we made revolution in the past. A man has but one life to live, and he may live to sixty, seventy, eighty or ninety, it all depends. At least you should do some work as long as you can. And you should do it with revolutionary enthusiasm and a death-defying spirit. Some comrades are lacking in this enthusiasm and spirit and have stopped making progress. This is not a wholesome phenomenon, and education should be conducted among them.</t>
    </r>
  </si>
  <si>
    <t>Refers to a character from water margin</t>
  </si>
  <si>
    <t>THINGS ARE BEGINNING TO CHANGE</t>
  </si>
  <si>
    <t>MUSTER OUR FORCES TO REPULSE THE RIGHTISTS' WILD ATTACKS</t>
  </si>
  <si>
    <t>WEN HUI PAO'S BOURGEOIS ORIENTATION SHOULD BE CRITICIZED</t>
  </si>
  <si>
    <r>
      <t>Wen Hui Pao </t>
    </r>
    <r>
      <rPr>
        <sz val="10"/>
        <color rgb="FF000000"/>
        <rFont val="Times New Roman"/>
        <family val="1"/>
      </rPr>
      <t>has published its self-criticism, giving the impression that a change has come about in its orientation, and it has carried many news items and articles reflecting the positive line -- this of course is all to the good. Still, there is something lacking. It is just like performing on the stage, where some actors give fine portrayals as villains but never look right in their roles as heroes, they are so affected and unnatural. It is indeed difficult for them to be otherwise. Either the East Wind prevails over the West Wind, or the West Wind prevails over the East Wind; on the question of the two lines there is no room for compromise. </t>
    </r>
  </si>
  <si>
    <t>Winds motiff</t>
  </si>
  <si>
    <t>https://www.marxists.org/reference/archive/mao/selected-works/volume-5/mswv5_64.htm</t>
  </si>
  <si>
    <t>Shanghai</t>
  </si>
  <si>
    <t>BEAT BACK THE ATTACKS OF THE BOURGEOIS RIGHTISTS</t>
  </si>
  <si>
    <t>Liezi : 天瑞 - Chinese Text Project (ctext.org)</t>
  </si>
  <si>
    <t>They may rail at us but they will never strike us with their fists. The Rightists are only a handful, and at Peking University they make up only 1, 2 or 3 per cent, as I have just said. This applies to the students only. The case is different . with the professors and associate professors, about 10 per cent of whom are Rightists. The Left also amounts to about 10 per cent. The two sides are matched in strength. The middle makes up approximately 80 per cent. So what is there to be afraid of? And yet some of our comrades are assailed by fears of one kind or another, afraid of houses collapsing and the sky falling. From time immemorial no one but "the man of Chi worried lest the sky fall", [1] meaning that only one man from Honan, was afraid it might happen. Save for this man, no one else is known to have entertained the fear. As for houses, I am sure this one will not collapse, as it was built not long ago. How can it collapse so easily?</t>
  </si>
  <si>
    <t>Liezi</t>
  </si>
  <si>
    <t>https://www.marxists.org/reference/archive/mao/selected-works/volume-5/mswv5_65.htm</t>
  </si>
  <si>
    <t>It is necessary to "set a fire going" at regular intervals. How often? Once a year or once every three years, which do you prefer? I think we should do it at least twice in the space of each five-year plan, in the same way as the intercalary month in a lunar leap year turns up once in three years and twice in five. The Monkey Sun Wu-kung becomes much stronger after being tempered in the Eight-Diagram Magic Crucible of the God of Supreme Power. Isn't Sun Wu-kung a character of tremendous magical power? Even Sun, who is called "The Great Saint on a Par with the Emperor of Heaven", needs tempering in the Eight-Diagram Crucible. Don't we talk about tempering? Tempering means forging and refining. Forging is shaping by hammering and refining is smelting iron in a blast furnace or making steel in an open-hearth furnace. </t>
  </si>
  <si>
    <t>Sun Wukong</t>
  </si>
  <si>
    <t>Alludes to Sun wukong for an llustration</t>
  </si>
  <si>
    <t>There were prolonged debates in the course of the democratic revolution. In the last years of the Ching Dynasty up to the Revolution of 1911, in the fight against Yuan Shih-kai, in the Northern Expedition and the War of Resistance Against Japan -- in each of these periods there were debates. To resist or not to resist Japan? One school preached the theory that weapons decide everything. China, they said, was short of arms and so could not resist Japan. Another school said that need not cause fear, for after all people were primary, and though inferior in arms we could still put up a fight. The War of Liberation that followed was preceded by debates. The Chungking negotiations, the old Political Consultative Conference held in Chungking and the Nanking negotiations were all debates. Chiang Kai-shek turned a deaf ear to our opinions and to those of the people, what he wanted was war. The outcome of the war was that he was beaten. So there were debates, a long period of mental preparation, in the course of the democratic revolution.</t>
  </si>
  <si>
    <t>CPC history</t>
  </si>
  <si>
    <t>Debates during revolutonary war stages</t>
  </si>
  <si>
    <t>The Rightists are very good teachers by negative example. China has always had teachers by both positive and negative example. People need to be educated by negative as well as positive example. Japanese imperialism was our first top-flight teacher by negative example. Previously there were the Ching government, Yuan Shih-kai and the Northern warlords, and then there was Chiang Kai-shek. They were all fine teachers by negative example. Without them the Chinese people could never have learned their lessons. The Communist Party served as the teacher by positive example, but this alone would not have been enough. This holds good to this day.</t>
  </si>
  <si>
    <t>Negative examples</t>
  </si>
  <si>
    <t>Lists negative examples from the recent past with CPC as the positive</t>
  </si>
  <si>
    <r>
      <t>The big-character poster is a fine thing and I think it will be handed down to future generations. The </t>
    </r>
    <r>
      <rPr>
        <i/>
        <sz val="10"/>
        <color rgb="FF000000"/>
        <rFont val="Times New Roman"/>
        <family val="1"/>
      </rPr>
      <t>Confucian Analects, </t>
    </r>
    <r>
      <rPr>
        <sz val="10"/>
        <color rgb="FF000000"/>
        <rFont val="Times New Roman"/>
        <family val="1"/>
      </rPr>
      <t>the </t>
    </r>
    <r>
      <rPr>
        <i/>
        <sz val="10"/>
        <color rgb="FF000000"/>
        <rFont val="Times New Roman"/>
        <family val="1"/>
      </rPr>
      <t>Five Classics, </t>
    </r>
    <r>
      <rPr>
        <sz val="10"/>
        <color rgb="FF000000"/>
        <rFont val="Times New Roman"/>
        <family val="1"/>
      </rPr>
      <t>the </t>
    </r>
    <r>
      <rPr>
        <i/>
        <sz val="10"/>
        <color rgb="FF000000"/>
        <rFont val="Times New Roman"/>
        <family val="1"/>
      </rPr>
      <t>Thirteen' Classics </t>
    </r>
    <r>
      <rPr>
        <sz val="10"/>
        <color rgb="FF000000"/>
        <rFont val="Times New Roman"/>
        <family val="1"/>
      </rPr>
      <t>and the </t>
    </r>
    <r>
      <rPr>
        <i/>
        <sz val="10"/>
        <color rgb="FF000000"/>
        <rFont val="Times New Roman"/>
        <family val="1"/>
      </rPr>
      <t>Twenty-four Dynastic Histories </t>
    </r>
    <r>
      <rPr>
        <sz val="10"/>
        <color rgb="FF000000"/>
        <rFont val="Times New Roman"/>
        <family val="1"/>
      </rPr>
      <t>have all been handed down to us. Won't the big-character poster be handed down to posterity? I think it will. </t>
    </r>
  </si>
  <si>
    <t>Classics next to Big character</t>
  </si>
  <si>
    <t>Big character posts alongisde confucian/historical classics</t>
  </si>
  <si>
    <t>There is also the question of line within the Communist Party. As far as those "insurgents", the Rightists in the Communist Party and the Youth League, are concerned, it is indeed a question of line. At present dogmatism is not the question, for it has not evolved into a line. In the history of our Party dogmatism did become a question of line on several occasions, because it developed into a system, policy and programme. Present-day dogmatism has not developed to this extent, but it does have a certain rigidity which is now being somewhat softened by hammering and forging. </t>
  </si>
  <si>
    <t>Dogmatism</t>
  </si>
  <si>
    <t>Question of Dogmatism as a line</t>
  </si>
  <si>
    <t>I believe most of our people are fine people and the Chinese nation is a fine nation. Ours is a nation which is very sensible, warm-hearted, intelligent and courageous. I hope a situation will be created in which we have both unity of will and liveliness, that is, both centralism and democracy, both discipline and freedom. </t>
  </si>
  <si>
    <t>Description of positive aspects of Chinese nation</t>
  </si>
  <si>
    <t>Liu Bei and Zhuge Liang mentioned</t>
  </si>
  <si>
    <t>All wisdom comes from the masses. I have always said that it is intellectuals who are most ignorant. This is the heart of the matter. Overweening intellectuals stick up their tails which are longer than that of the Monkey Sun Wu-kung. Sun Wu-kung can make seventy-two metamorphoses, and on one occasion he changes his tail into a Flagstaff -- that long. It's just terrific when the intellectuals stick up their tails. "If I'm not Number One Under Heaven, then I'm at least Number Two." "Who do the workers and peasants think they are? They're just blockheads! They can barely read and write." But the over-all situation is determined not by the intellectuals but ultimately by the working people, by their most advanced section, the proletariat.</t>
  </si>
  <si>
    <t>Allusion to Sun Wukong</t>
  </si>
  <si>
    <t>Which leads which -- the proletariat the bourgeoisie, or vice versa? The proletariat the intellectuals, or vice versa? The intellectuals must transform themselves into proletarian intellectuals. There is no other way out for them. "With the skin gone, to what can the hair attach itself?"[3] In the past the "hair", meaning the intellectuals, attached itself to five "skins", that is, depended on them for a living. Imperialist ownership was the first skin, feudal ownership the second and bureaucrat-capitalist ownership the third. Wasn't the purpose of the democratic revolution to topple the three big mountains of imperialism, feudalism and bureaucrat-capitalism? National capitalist ownership was the fourth skin, and the fifth was ownership by small producers, that is, individual ownership by the peasants and handicraftsmen. In the past the intellectuals attached themselves either to the first three skins or to the latter two and depended on them for a living. Do these five skins still exist? "The skins are gone." Imperialism is gone and its property has been taken over. Feudal ownership was liquidated and the land restored to the peasants, and now there is agricultural co-operation. Bureaucrat-capitalist enterprises were nationalized. National capitalist industry and commerce have been transformed into joint state-private enterprises and have by and large become socialist enterprises, though not entirely. Individual ownership by the peasants and handicraftsmen has been changed into collective ownership, even though the latter is not yet consolidated and will take a few years to consolidate itself. These five skins are no more, but they have a lingering effect on the "hair", on the capitalists and the intellectuals. These people can't get these skins out of their systems, and even dwell on them in their dreams. Those who came over from the old society, the old orbits, are nostalgic for their old habits and ways of life. Therefore the transformation of man will take a much longer time.</t>
  </si>
  <si>
    <t>Zuo Zhuan</t>
  </si>
  <si>
    <t>There are people who refuse to correct their mistakes, they can take them into their coffins when they go to see the King of Hell. They can say to him, "I'm a defender of the five skins. I'm a man of 'integrity'. The Communists and the masses grilled me but I did not submit and I have come through all right." But they should get this into their heads. Today there is a change of hands even in Hell, with Marx, Engels and Lenin ruling there. There are two Hells today, the rulers of the Hell of the capitalist world probably remain the same, while Marx, Engels and Lenin rule the Hell of the socialist world. As I see it, even a century hence the die-hard Rightists will get their punishment.</t>
  </si>
  <si>
    <t>Marx Engels Lenin</t>
  </si>
  <si>
    <t>Marxist thinkers now rulers of the capitalist hell</t>
  </si>
  <si>
    <t>THE SITUATION IN THE SUMMER OF 1957</t>
  </si>
  <si>
    <t>This great debate among the people throughout the country has solved or is in the process of solving questions of cardinal importance, such as whether our work in the revolution and in construction is correct (that is, whether achievements in the revolution and in construction are primary), whether the socialist road should be taken, whether the leadership of the Communist Party, the dictatorship of the proletariat and democratic centralism are needed, and whether our foreign policy is correct. It is natural that such a great debate should have taken place. It took place in the Soviet Union in the twenties (the debate with Trotsky and others on whether socialism could be built in one country [1] ), and it is taking place this year in our country, in the fifties. If we fail to win complete victory in the debate, it will be impossible to continue our march forward. Once we triumph in the debate, our socialist transformation and socialist construction will receive a big impetus. This debate is a great event of world significance.</t>
  </si>
  <si>
    <t>Soviet history</t>
  </si>
  <si>
    <t>References great debates playing out in the Soviet Union in the 20s just as it is in the 50s for China</t>
  </si>
  <si>
    <t xml:space="preserve">https://www.marxists.org/reference/archive/mao/selected-works/volume-5/mswv5_66.htm </t>
  </si>
  <si>
    <t>Let me repeat. Correctly handling the contradictions among the people means following the mass line, which is consistently stressed by our Party. Party members should be good at consulting the masses in their work and in no circumstances should they alienate themselves from the masses. The relation between the Party and the masses is like that between fish and water. Without good relations between the Party and the masses, the socialist system cannot be established or, once established, be consolidated.</t>
  </si>
  <si>
    <t>Mass line as fish in water</t>
  </si>
  <si>
    <t>BE ACTIVISTS IN PROMOTING THE REVOLUTION</t>
  </si>
  <si>
    <t xml:space="preserve">Zuo Zhuan quote https://ctext.org/chun-qiu-zuo-zhuan/xi-gong-shi-si-nian </t>
  </si>
  <si>
    <r>
      <t>Our revolution has now found a form well suited to its content. This form could not have emerged in the past. Since we were then engaged in fighting, in the five major movements </t>
    </r>
    <r>
      <rPr>
        <b/>
        <sz val="10"/>
        <color rgb="FF000000"/>
        <rFont val="Times New Roman"/>
        <family val="1"/>
      </rPr>
      <t>[</t>
    </r>
    <r>
      <rPr>
        <b/>
        <sz val="10"/>
        <color rgb="FFA90017"/>
        <rFont val="Times New Roman"/>
        <family val="1"/>
      </rPr>
      <t>1</t>
    </r>
    <r>
      <rPr>
        <b/>
        <sz val="10"/>
        <color rgb="FF000000"/>
        <rFont val="Times New Roman"/>
        <family val="1"/>
      </rPr>
      <t>]</t>
    </r>
    <r>
      <rPr>
        <sz val="10"/>
        <color rgb="FF000000"/>
        <rFont val="Times New Roman"/>
        <family val="1"/>
      </rPr>
      <t> and the three great transformations,</t>
    </r>
    <r>
      <rPr>
        <b/>
        <sz val="10"/>
        <color rgb="FF000000"/>
        <rFont val="Times New Roman"/>
        <family val="1"/>
      </rPr>
      <t>[</t>
    </r>
    <r>
      <rPr>
        <b/>
        <sz val="10"/>
        <color rgb="FFA90017"/>
        <rFont val="Times New Roman"/>
        <family val="1"/>
      </rPr>
      <t>2</t>
    </r>
    <r>
      <rPr>
        <b/>
        <sz val="10"/>
        <color rgb="FF000000"/>
        <rFont val="Times New Roman"/>
        <family val="1"/>
      </rPr>
      <t>]</t>
    </r>
    <r>
      <rPr>
        <sz val="10"/>
        <color rgb="FF000000"/>
        <rFont val="Times New Roman"/>
        <family val="1"/>
      </rPr>
      <t> it was impossible for this form of unhurried debate to come into being. It would have been impermissible to devote a whole year to unhurried debate, to presenting facts and reasoning things out. Now it can be done. </t>
    </r>
  </si>
  <si>
    <t>Circumstances in past prevented a campaign like the anti-rightist</t>
  </si>
  <si>
    <t xml:space="preserve">https://www.marxists.org/reference/archive/mao/selected-works/volume-5/mswv5_67.htm </t>
  </si>
  <si>
    <t>Guanzi : Quan Xiu - Chinese Text Project (ctext.org) para 11</t>
  </si>
  <si>
    <t>Our Party members and non-Party activists should all strive to become proletarian intellectuals. Plans for training proletarian intellectuals should be worked out at all levels, particularly at the three levels of province, prefecture and county, or else time will have passed with no such people trained. An old Chinese saying goes, "It takes ten years to grow trees but a hundred years to rear people." Let's subtract ninety from the hundred years and rear people in ten. It's not true that it takes ten years to grow trees, since it takes twenty-five years in the south and even longer in the north. But it is quite possible to bring up people in ten years. We have had eight years and if we add ten, we will have had eighteen years; it can be expected that by then a contingent of working-class experts with Marxist ideology will have basically been formed. After that for another ten years the task will be to enlarge this contingent and raise its level.</t>
  </si>
  <si>
    <t>Guanzi</t>
  </si>
  <si>
    <t>For instance, should views be aired in a big way or in a small way? Should there be big-character posters or not? Which of the two is better? Questions of this sort are legion, but somehow no free airing of views has been allowed. None of the authorities in the thirty-four institutions of higher education in Peking have allowed this, or allowed it readily and unhesitatingly. For them this is a matter of drawing the fire upon themselves! To make them let people air views freely calls for plenty of persuasion and, what is more, considerable pressure, that is, issuing an open call and holding many meetings, so that they kind themselves checkmated and "driven to join the Liangshan Mountain rebels".[4] </t>
  </si>
  <si>
    <t>Reference to Water Margin episode</t>
  </si>
  <si>
    <t>When we made revolution in the past, diverse opinions arose in the Party with regard to this or that method and this or that policy, but in the end as we adopted the policy best suited to the prevailing conditions, greater progress was made in the periods of the War of Resistance Against Japan and the War of Liberation than in the preceding periods. Likewise there can be this or that policy for construction, and here too we should adopt the policy best suited to the actual conditions.</t>
  </si>
  <si>
    <t>Refers to revolutionary period evolving tactics and strategy</t>
  </si>
  <si>
    <t>A word in passing about our differences with the Soviet Union. First of all, there is a contradiction between us and Khrushchov on the question of Stalin. He has drawn such a black picture of Stalin, and we do not agree with him. He has made Stalin so terribly ugly! This then is no longer a matter that concerns his country alone, it concerns all countries. We have put Stalin's portrait up in Tien An Men Square. This accords with the wishes of the working people the world over and indicates our fundamental differences with Khrushchov. As for Stalin himself, you should at least give him a 70-30 evaluation, 70 for his achievements and 30 for his mistakes. This may not be entirely accurate, for his mistakes may be only 20 or even 10, or perhaps somewhat more than 30. All things considered, Stalin's achievements are primary and his shortcomings and mistakes are secondary. On this point we take a view different from Khrushchov's.</t>
  </si>
  <si>
    <t>Differences in evaluation of Stalin from Krushchev</t>
  </si>
  <si>
    <t>Next, we also disagree with Khrushchov and his associates on the question of peaceful transition. We maintain that the proletarian party of any country should be prepared for two possibilities, one for peace and the other for war. In the first case, the Communist Party demands peaceful transition from the ruling class, following Lenin in the slogan he advanced during the period between the February and October Revolutions. Similarly we made a proposal to Chiang Kai-shek for the negotiation of peace. This is a defensive slogan against the bourgeoisie, against the enemy, showing that we want peace, not war, and it will help us win over the masses. It is a slogan that will give us the initiative, it is a tactical slogan. However, the bourgeoisie will never hand over state power of their own accord, but will resort to violence. Then there is the second possibility. If they want to fight and they fire the first shot, we cannot but fight back. To seize state power by armed force -- this is a strategic slogan. If you insist on peaceful transition, there won't be any difference between you and the socialist parties.</t>
  </si>
  <si>
    <t>Question of peaceful transition and points to Lenin and 1917</t>
  </si>
  <si>
    <t>Besides, the Soviet comrades do not understand our policy of letting a hundred flowers blossom and a hundred schools of thought contend. What we want is to have a hundred flowers blossom and a hundred schools of thought contend within the framework of socialism, within the ranks of the people and with the exclusion of counter-revolutionaries.</t>
  </si>
  <si>
    <t>The proletariat has had a group of intellectuals in its service, the first of whom was Marx, then there were Angels, Lenin and Stalin, and now there are people like us and many others. The proletariat is the most advanced class, it will lead the revolution all over the world.</t>
  </si>
  <si>
    <t>References back to Marx, Lenin, and Stalin</t>
  </si>
  <si>
    <t>HAVE FIRM FAITH IN THE MAJORITY OF THE PEOPLE</t>
  </si>
  <si>
    <t>The socialist revolution is new to us all. The revolution we carried out in the past was only a democratic revolution, which was bourgeois in nature. It only destroyed imperialist, feudal and bureaucrat-capitalist ownership, but not individual ownership or national capitalist ownership. Thus many people could pass the test of the democratic revolution. </t>
  </si>
  <si>
    <t>Democratic Revolution</t>
  </si>
  <si>
    <t>Classifies previous revolution as merely democratic and not socalist</t>
  </si>
  <si>
    <t xml:space="preserve">https://www.marxists.org/reference/archive/mao/selected-works/volume-5/mswv5_68.htm </t>
  </si>
  <si>
    <t>At a meeting here in May last year, when we talked about letting a hundred flowers blossom and a hundred schools of thought contend, we were referring to "airing views" and "speaking out", and in neither case was the expression "in a big way" used. What is more, letting a hundred flowers blossom was meant to apply only to the sphere of literature and art and letting a hundred schools of thought contend only to academic matters. Later on the Rightists called for extending the application to political matters, in other words, they called for the airing of views on all matters, for a "period of airing views", and, what is more, they wanted them aired in a big way. It is evident that this slogan can be used by the bourgeoisie as well as by the proletariat; it can be used by the Left, the middle and the Right alike.</t>
  </si>
  <si>
    <t>The bourgeois intellectuals need remoulding, and so do the petty-bourgeois intellectuals. They can be gradually remoulded and eventually transformed into proletarian intellectuals. Once I quoted the saying, "With the skin gone, to what can the hair attach itself?" If the intellectuals do not attach themselves to the proletariat, they will be in danger of "dangling in mid-air". Many people have now joined the trade unions, and some ask, "Aren't we members of the working class now that we are in trade unions?" No. Some have joined the Communist Party and yet they are anti-Communist. Aren't Ting Ling and Feng Hsueh-feng Communists who are anti-Communist? Joining a trade union does not automatically make a person a member of the working class, for he has to undergo a process of remoulding.</t>
  </si>
  <si>
    <t>Many people take exception to what I said on April 30. [2] "With the skin gone, to what can the hair attach itself?" I said there used to be five skins in China. Three of them were old ones, namely, imperialist ownership, feudal ownership and bureaucrat-capitalist ownership. In the past the intellectuals depended on these skins for a living. They also depended on national capitalist ownership and on ownership by small producers, that is, petty-bourgeois ownership.</t>
  </si>
  <si>
    <t>Our democratic revolution was aimed at removing the first three skins and, counting from the time of Lin Tse-hsu, [3] it went on for more than a century. The last two skins, namely, national capitalist and small producer ownership, were targets of the socialist revolution. </t>
  </si>
  <si>
    <t>Lin Zexu</t>
  </si>
  <si>
    <t>Refers to figure from the Opium War</t>
  </si>
  <si>
    <t> The intellectuals still look with disdain on this new skin, they have a very low opinion of the proletariat and the poor and lower-middle peasants, who, they say, are as ignorant of astronomy as of geography, and they think that people of all "three religions and nine schools of thought"[4] are not fit to hold a candle to them. The intellectuals are reluctant to accept Marxism-Leninism. Marxism-Leninism was opposed by many people in the past. The imperialists opposed it. Chiang Kai-shek opposed it, day in day out, saying "Communism is not suited to China's conditions" and making people afraid of it.</t>
  </si>
  <si>
    <t>Past oppostion</t>
  </si>
  <si>
    <t>Notes past opposition to Marxism by intellectuals</t>
  </si>
  <si>
    <t>A DIALECTICAL APPROACH TO INNER-PARTY UNITY</t>
  </si>
  <si>
    <t>Moscow</t>
  </si>
  <si>
    <t>With regard to the question of unity I'd like to say something about the approach. I think our attitude should be one of unity towards every comrade, no matter who, provided he is not a hostile element or a saboteur. We should adopt a dialectical, not a metaphysical, approach towards him. What is meant by a dialectical approach? It means being analytical about everything, acknowledging that human beings all make mistakes and not negating a person completely just because he has made mistakes. Lenin once said that there is not a single person in the world who does not make mistakes. Everyone needs support.</t>
  </si>
  <si>
    <t>Lenin on universal falliability</t>
  </si>
  <si>
    <t xml:space="preserve">https://www.marxists.org/reference/archive/mao/selected-works/volume-5/mswv5_69.htm </t>
  </si>
  <si>
    <t>Zhuge Liang</t>
  </si>
  <si>
    <t>Everyone needs support. An able fellow needs the help of three other people, a fence needs the support of three stakes. With all its beauty the lotus needs the green of its leaves to set it off. These are Chinese proverbs. Still another Chinese proverb says three cobblers with their wits combined equal Chukeh Liang the master mind. Chukeh Liang by himself can never be perfect, he has his limitations. </t>
  </si>
  <si>
    <t>Various proverbs including of Zhuge Liang</t>
  </si>
  <si>
    <t>Incorrigible figures</t>
  </si>
  <si>
    <t>However, dealing with persons of another type is different. Towards persons like Trotsky and like Chen Tu-hsiu, Chang Kuo-tao and Kao Kang in China, it was impossible to adopt a helpful attitude, for they were incorrigible. And there were individuals like Hitler, Chiang Kai-shek and the tsar, who were likewise incorrigible and had to be overthrown because we and they were absolutely exclusive of each other. In this sense, there is only one aspect to their nature, not two. </t>
  </si>
  <si>
    <t>Lists enemies both within and without</t>
  </si>
  <si>
    <t>ALL REACTIONARIES ARE PAPER TIGERS</t>
  </si>
  <si>
    <t>When Chiang Kai-shek started his offensive against us in 1946, many of our comrades and the people of the country were much concerned about whether we could win the war. I myself was concerned. But we were confident of one thing. At that time an American correspondent, Anna Louise Strong, came to Yenan. In an interview, I discussed many questions with her, including Chiang Kai-shek, Hitler, Japan, the United States and the atom bomb. I said all allegedly powerful reactionaries are merely paper tigers. The reason is that they are divorced from the people. Look! Wasn't Hitler a paper tiger? Wasn't he overthrown? I also said that the tsar of Russia was a paper tiger, as were the emperor of China and Japanese imperialism, and see, they were all overthrown.</t>
  </si>
  <si>
    <t>Paper Tigers</t>
  </si>
  <si>
    <t>List examples of paper tigers including the Tsar</t>
  </si>
  <si>
    <t>https://www.marxists.org/reference/archive/mao/selected-works/volume-5/mswv5_70.htm</t>
  </si>
  <si>
    <t>Marx and Engels were but two individuals, and yet in those early days they already declared that capitalism would be overthrown throughout the world.</t>
  </si>
  <si>
    <t>References Marx and Engels</t>
  </si>
  <si>
    <t>Ping Han campaign</t>
  </si>
  <si>
    <t>Recalls spliting forces to avoid contact</t>
  </si>
  <si>
    <t>Shaanxi</t>
  </si>
  <si>
    <t>ON TACTICS AGAINST JAPANESE IMPERIALISM</t>
  </si>
  <si>
    <t>As we all know, for nearly a hundred years China has been a semi-colonial country jointly dominated by several imperialist powers. Owing to the Chinese people's struggle against imperialism and to conflicts among the imperialist powers, China has been able to retain a semi-independent status.</t>
  </si>
  <si>
    <t>Century of Humiliation descrption</t>
  </si>
  <si>
    <t xml:space="preserve">https://www.marxists.org/reference/archive/mao/selected-works/volume-1/mswv1_11.htm </t>
  </si>
  <si>
    <t>Semi-colonial</t>
  </si>
  <si>
    <t>In making a general analysis of the attitude of the Chinese landlord class and the bourgeoisie in times of great upheaval, we should also point to another aspect, namely, that even the landlord and comprador camp is not completely united. The reason is that China is a semicolonial country for which many imperialist powers are contending. When the struggle is directed against Japanese imperialism, then the running dogs of the United States or Britain, obeying the varying tones of their masters' commands, may engage in veiled or even open strife with the Japanese imperialists and their running dogs.</t>
  </si>
  <si>
    <t>China as semi-colonial and arena of competition between imperialists</t>
  </si>
  <si>
    <t>Speaking of the Long March, one may ask, "What is its significance?" We answer that the Long March is the first of its kind in the annals of history, that it is a manifesto, a propaganda force, a seeding-machine. Since Pan Ku divided the heavens from the earth and the Three Sovereigns and Five Emperors [24] reigned, has history ever witnessed a long march such as ours?</t>
  </si>
  <si>
    <t>Role of Long march using Chinese mythical orientations</t>
  </si>
  <si>
    <t>Revolutionary trends</t>
  </si>
  <si>
    <t>As a rule, revolution starts, grows and triumphs first in those places in which the counterrevolutionary forces are comparatively weak, while it has yet to start or grows very slowly in those places in which they are strong. Such has long been the situation for the Chinese revolution. It can be predicted that the general revolutionary situation will grow further at certain stages in the future but that the unevenness will remain.</t>
  </si>
  <si>
    <t>Trends in revolution growing based on counterrevolutionary strength</t>
  </si>
  <si>
    <t>Ever since the monster of imperialism came into being, the affairs of the world have become so closely interwoven that it is impossible to separate them.</t>
  </si>
  <si>
    <t>Imperalism drives interconnecticty of world affairs consistent with Lenin</t>
  </si>
  <si>
    <t>We Chinese have the spirit to fight the enemy to the last drop of our blood, the determination to recover our lost territory by our own efforts, and the ability to stand on our own feet in the family of nations. </t>
  </si>
  <si>
    <t>Evocation of chinese spirit</t>
  </si>
  <si>
    <t>There is the old adage, "In the Spring and Autumn Era there were no righteous wars."[32] This is even truer of imperialism today, for it is only the oppressed nations and the oppressed classes that can wage just wars.</t>
  </si>
  <si>
    <t>Mencius Quote</t>
  </si>
  <si>
    <t>Uses mencius to illustrate just war</t>
  </si>
  <si>
    <r>
      <t>In China, the Anti-Opium War,[</t>
    </r>
    <r>
      <rPr>
        <sz val="10"/>
        <color rgb="FFA90017"/>
        <rFont val="Times New Roman"/>
        <family val="1"/>
      </rPr>
      <t>33</t>
    </r>
    <r>
      <rPr>
        <sz val="10"/>
        <color rgb="FF000000"/>
        <rFont val="Times New Roman"/>
        <family val="1"/>
      </rPr>
      <t>] the War of the Taiping Heavenly Kingdom,[</t>
    </r>
    <r>
      <rPr>
        <sz val="10"/>
        <color rgb="FFA90017"/>
        <rFont val="Times New Roman"/>
        <family val="1"/>
      </rPr>
      <t>34</t>
    </r>
    <r>
      <rPr>
        <sz val="10"/>
        <color rgb="FF000000"/>
        <rFont val="Times New Roman"/>
        <family val="1"/>
      </rPr>
      <t>] the Yi Ho Tuan War,[</t>
    </r>
    <r>
      <rPr>
        <sz val="10"/>
        <color rgb="FFA90017"/>
        <rFont val="Times New Roman"/>
        <family val="1"/>
      </rPr>
      <t>35</t>
    </r>
    <r>
      <rPr>
        <sz val="10"/>
        <color rgb="FF000000"/>
        <rFont val="Times New Roman"/>
        <family val="1"/>
      </rPr>
      <t>] the Revolutionary War of 1911,[</t>
    </r>
    <r>
      <rPr>
        <sz val="10"/>
        <color rgb="FFA90017"/>
        <rFont val="Times New Roman"/>
        <family val="1"/>
      </rPr>
      <t>36</t>
    </r>
    <r>
      <rPr>
        <sz val="10"/>
        <color rgb="FF000000"/>
        <rFont val="Times New Roman"/>
        <family val="1"/>
      </rPr>
      <t>] the Northern Expedition of 1926-27, the Agrarian Revolutionary War from 1927 to the present, and the present resistance to Japan and punitive actions against traitors--these are all just wars.</t>
    </r>
  </si>
  <si>
    <t>Chinese Just Wars</t>
  </si>
  <si>
    <t>Just wars for China during Century of Humiliation</t>
  </si>
  <si>
    <t>Pages/Sections</t>
  </si>
  <si>
    <t>China (Book)</t>
  </si>
  <si>
    <t>PROBLEMS OF STRATEGY IN CHINA'S REVOLUTIONARY WAR (Chapter 1)</t>
  </si>
  <si>
    <t>War</t>
  </si>
  <si>
    <r>
      <t>War is </t>
    </r>
    <r>
      <rPr>
        <sz val="10"/>
        <color rgb="FF000000"/>
        <rFont val="Times New Roman"/>
        <family val="1"/>
      </rPr>
      <t>the highest form of struggle for resolving contradictions, when they have developed to a certain stage, between classes, nations, states, or political groups, and it has existed ever since the emergence of private property and of classes. Unless you understand the actual circumstances of war, its nature and its relations to other things, you will not know the laws of war, or know how to direct war, or be able to win victory.</t>
    </r>
  </si>
  <si>
    <t>War described in Marxist terms</t>
  </si>
  <si>
    <t>https://www.marxists.org/reference/archive/mao/selected-works/volume-1/mswv1_12.htm</t>
  </si>
  <si>
    <t>Thus the different laws for directing different wars are determined by the different circumstances of those wars--differences in their time, place and nature. As regards the time factor, both war and its laws develop; each historical stage has its special characteristics, and hence the laws of war in each historical stage have their special characteristics and cannot be mechanically applied in another stage. </t>
  </si>
  <si>
    <t>War determiend by specifics and can't be reduced to mechanical rules</t>
  </si>
  <si>
    <t>War, this monster of mutual slaughter among men, will be finally eliminated by the progress of human society, and in the not too distant future too. But there is only one way to eliminate it and that is to oppose war with war, to oppose counter-revolutionary war with revolutionary war, to oppose national counter-revolutionary war with national revolutionary war, and to oppose counter-revolutionary class war with revolutionary class war. History knows only two kinds of war, just and unjust. We support just wars and oppose unjust wars. All counter-revolutionary wars are unjust, all revolutionary wars are just. Mankind's era of wars will be brought to an end by our own efforts, and beyond doubt the war we wage is part of the final battle. </t>
  </si>
  <si>
    <t>Marxist view on wars evolution</t>
  </si>
  <si>
    <t>In the history of war, there are instances where defeat in a single battle nullified all the advantages of a series of victories, and there are also instances where victory in a single battle after many defeats opened up a new situation. In those instances the "series of victories" and the "many defeats" were partial in nature and not decisive for the situation as a whole, while "defeat in a single battle" or "victory in a single battle" played the decisive role. All this explains the importance of taking into account the situation as a whole.</t>
  </si>
  <si>
    <t>History of war on decisive battles</t>
  </si>
  <si>
    <t>Confucian/Tradittional</t>
  </si>
  <si>
    <t>Some people are good at knowing themselves and poor at knowing their enemy, and some are the other way round, neither can solve the problem of learning and applying the laws of war. There is a saying in the book of Sun Wu Tzu, the great military scientist of ancient China, "Know the enemy and know yourself, and you can fight a hundred battles with no danger of defeat", [2] which refers both to the stage of learning and to the stage of application, both to knowing the laws of the development of objective reality and to deciding on our own action in accordance with these laws in order to overcome the enemy facing us. We should not take this saying lightly.</t>
  </si>
  <si>
    <t>Uses quote from Sun Tzu</t>
  </si>
  <si>
    <t>War is the highest form of struggle between nations, states, classes, or political groups, and all the laws of war are applied by warring nations, states, classes, or political groups for the purpose of achieving victory for themselves. Unquestionably, victory or defeat in war is determined mainly by the military, political, economic and natural conditions on both sides. But not by these alone. It is also determined by each side's subjective ability in directing the war. In his endeavour to win a war, a military man cannot overstep the limitations imposed by the material conditions; within these limitations, however, he can and must strive for victory. </t>
  </si>
  <si>
    <t>War both structural and subjectiv within limits</t>
  </si>
  <si>
    <t>PROBLEMS OF STRATEGY IN CHINA'S REVOLUTIONARY WAR (Chapter 2)</t>
  </si>
  <si>
    <t>History tells us that correct political and military lines do not emerge and develop spontaneously and tranquilly, but only in the course of struggle. These lines must combat left opportunism on the one hand and Right opportunism on the other. Without combating and thoroughly overcoming these harmful tendencies which damage the revolution and the revolutionary war, it would be impossible to establish a correct line and win victory in this war. It is for this reason that I often refer to erroneous views in this pamphlet.</t>
  </si>
  <si>
    <t>political line</t>
  </si>
  <si>
    <t>need to have proper military and political line to be successful</t>
  </si>
  <si>
    <t>PROBLEMS OF STRATEGY IN CHINA'S REVOLUTIONARY WAR (Chapter 3)</t>
  </si>
  <si>
    <t>China is a vast country--"When it is dark in the east, it is light in the west; when things are dark in the south, there is still light in the north." Hence one need not worry about lack of room for manoeuvre.</t>
  </si>
  <si>
    <t>Quote on China as vast country</t>
  </si>
  <si>
    <r>
      <t> It is a party that has seized political power and has more or less stabilized its power. It has gained the support of the world's principal counter-revolutionary states. It has remodeled its army which has thus become different from any other army in Chinese history and on the whole similar to the armies of modern states; this army is much better supplied with weapons and </t>
    </r>
    <r>
      <rPr>
        <i/>
        <sz val="10"/>
        <color rgb="FF000000"/>
        <rFont val="Times New Roman"/>
        <family val="1"/>
      </rPr>
      <t>matériel </t>
    </r>
    <r>
      <rPr>
        <sz val="10"/>
        <color rgb="FF000000"/>
        <rFont val="Times New Roman"/>
        <family val="1"/>
      </rPr>
      <t>than the Red Army, and is larger than any army in Chinese history, or for that matter than the standing army of any other country. There is a world of difference between the Kuomintang army and the Red Army. The Kuomintang controls the key positions or lifelines in the politics, economy, communications and culture of China; its political power is nation-wide.</t>
    </r>
  </si>
  <si>
    <t>GMD power in scope of Chinese history</t>
  </si>
  <si>
    <t>PROBLEMS OF STRATEGY IN CHINA'S REVOLUTIONARY WAR (Chapter 4)</t>
  </si>
  <si>
    <t>In the Chinese civil war, as in all other wars, ancient or modern, in China or abroad, there are only two basic forms of fighting, attack and defence. The special characteristic of China's civil war consists in the long-term repetition of "encirclement and suppression" campaigns and of our counter-campaigns together with the long-term alternation in the two forms of fighting, attack and defence, with the inclusion of the phenomenon of the great strategic shift of more than ten thousand kilometres (the Long March). [15]</t>
  </si>
  <si>
    <t>War character attack and defense</t>
  </si>
  <si>
    <t>Russia 1906</t>
  </si>
  <si>
    <r>
      <t>Of the two propositions stated above, the first may be correct in the political sphere, but it is incorrect when transposed to the military sphere. Moreover, it is correct politically only in one situation (when the revolution is advancing), but incorrect when transposed to another situation (when the revolution is in retreat, in general retreat as in Russia in 1906, [</t>
    </r>
    <r>
      <rPr>
        <sz val="10"/>
        <color rgb="FFA90017"/>
        <rFont val="Times New Roman"/>
        <family val="1"/>
      </rPr>
      <t>16</t>
    </r>
    <r>
      <rPr>
        <sz val="10"/>
        <color rgb="FF000000"/>
        <rFont val="Times New Roman"/>
        <family val="1"/>
      </rPr>
      <t>] and in China in 1927 or in partial retreat as in Russia at the time of the Treaty of Brest-Litovsk in 1918). [</t>
    </r>
    <r>
      <rPr>
        <sz val="10"/>
        <color rgb="FFA90017"/>
        <rFont val="Times New Roman"/>
        <family val="1"/>
      </rPr>
      <t>17</t>
    </r>
    <r>
      <rPr>
        <sz val="10"/>
        <color rgb="FF000000"/>
        <rFont val="Times New Roman"/>
        <family val="1"/>
      </rPr>
      <t>] Only the second proposition is entirely correct and true. The "Left" opportunism of 1931-34, which mechanically opposed the employment of defensive military measures, was nothing but infantile thinking.</t>
    </r>
  </si>
  <si>
    <t>Russian revolutionary retreat 1906</t>
  </si>
  <si>
    <t>PROBLEMS OF STRATEGY IN CHINA'S REVOLUTIONARY WAR (Chapter 5)</t>
  </si>
  <si>
    <t>Active defence is also known as offensive defence, or defence through decisive engagements. Passive defence is also known as purely defensive defence or pure defence. Passive defence is actually a spurious kind of defence, and the only real defence is active defence, defence for the purpose of counter-attacking and taking the offensive. As far as I know, there is no military manual of value nor any sensible military expert, ancient or modern, Chinese or foreign, that does not oppose passive defence, whether in strategy or tactics. Only a complete fool or a madman would cherish passive defence as a talisman. However, there are people in this world who do such things. That is an error in war, a manifestation of conservatism in military matters, which we must resolutely oppose</t>
  </si>
  <si>
    <t>Defense types passive is not useful</t>
  </si>
  <si>
    <t>When Marx said that once an armed uprising is started there must not be a moment's pause in the attack, [20] he meant that the masses having taken the enemy unawares in an insurrection, must give the reactionary rulers no chance to retain or recover their political power must seize this moment to beat the nation's reactionary ruling forces when they are unprepared, and must not rest content with the victories already won, underestimate the enemy, slacken their attacks or hesitate to press forward, and so let slip the opportunity of destroying the enemy, bringing failure to the revolution. This is correct. It does not mean, however, that when we are already locked in battle with an enemy who enjoys superiority, we revolutionaries should not adopt defensive measures even when we are hard pressed. Only a prize idiot would think in this way.</t>
  </si>
  <si>
    <t>Marx on warfare but understood correctly by Mao</t>
  </si>
  <si>
    <t xml:space="preserve">In the novel Shui Hu Chuan, [21] the drill master Hung, challenging Lin Chung to a fight on Chai Chin's estate, shouts, "Come on! Come on ! Come on !" In the end it is the retreating Lin Chung who spots Hung's weak point and floors him with one blow. </t>
  </si>
  <si>
    <t>Water margin notation on strategic retreat to bait opponent</t>
  </si>
  <si>
    <t>Spring and Autumn</t>
  </si>
  <si>
    <r>
      <t>During the Spring and Autumn Era, when the states of Lu and Chi [</t>
    </r>
    <r>
      <rPr>
        <sz val="10"/>
        <color rgb="FFA90017"/>
        <rFont val="Times New Roman"/>
        <family val="1"/>
      </rPr>
      <t>22</t>
    </r>
    <r>
      <rPr>
        <sz val="10"/>
        <color rgb="FF000000"/>
        <rFont val="Times New Roman"/>
        <family val="1"/>
      </rPr>
      <t>] were at war, Duke Chuang of Lu wanted to attack before the Chi troops had tired themselves out, but Tsao Kuei prevented him. When instead he adopted the tactic of "the enemy tires, we attack", he defeated the Chi army. This is a classic example from China's military history of a weak force defeating a strong force. Here is the account given by the historian Tsochiu Ming: [</t>
    </r>
    <r>
      <rPr>
        <sz val="10"/>
        <color rgb="FFA90017"/>
        <rFont val="Times New Roman"/>
        <family val="1"/>
      </rPr>
      <t>23</t>
    </r>
    <r>
      <rPr>
        <sz val="10"/>
        <color rgb="FF000000"/>
        <rFont val="Times New Roman"/>
        <family val="1"/>
      </rPr>
      <t>] . . . That was a case of a weak state resisting a strong state The story speaks of the political preparations before a battle--winning the confidence of the people; it speaks of a battlefield favourable for switching over to the counter- offensive--Changshao, it indicates the favourable time for starting the counter-offensive--when the enemy's courage is running out and one's own is high; and it points to the moment for starting the pursuit--when the enemy's tracks are crisscrossed and his banners are drooping. Though the battle was not a big one, it illustrates the principles of the strategic defensive.</t>
    </r>
  </si>
  <si>
    <t>Spring and autumn period citation with long quotation. Tso Chuan enticed "The loth Year of Duke Chuang" (684 B.C.). In the spring the Chi troops invaded us. The Duke was about to fight. Tsao Kuei requested an audience. His neighbours said, "This is the business of meat-eating officials, why meddle with it?" Tsao replied, "Meat-eaters are fools, they cannot plan ahead." So he saw the Duke. And he asked, "What will you rely on when you fight?" The Duke answered, "I never dare to keep all my food and clothing for my own enjoyment, but always share them with others." Tsao said, "Such paltry charity cannot reach all The people will not follow you." The Duke said, "I never offer to the gods less sacrificial beasts, jade or silk than are due to them. I keep good faith." Tsao said, "Such paltry faith wins no trust. The gods will not bless you." The Duke said, "Though unable personally to attend to the details of all trials, big and small, I always demand the facts." Tsao said, "That shows your devotion to your people. You can give battle. When you do so, I beg to follow you." The Duke and he rode in the same chariot. The battle was joined at Changshao. When the Duke was about to sound the drum for the attack, Tsao said, "Not yet." When the men of Chi had drummed thrice, Tsao said, "Now we can drum" The army of Chi was routed. The Duke wanted to pursue. Again Tsao said, "Not yet." He got down from the chariot to examine the enemy's wheel-tracks, then mounted the arm-rest of the chariot to look afar. He said, "Now we can pursue!" So began the pursuit of the Chi troops. After the victory the Duke asked Tsao why he had given such advice. Tsao replied, "A battle depends upon courage. At the first drum courage is aroused, at the second it flags, and with the third it runs out. When the enemy's courage ran out, ours was still high and so we won. It is difficult to fathom the moves of a great state, and I feared an ambush. But when I examined the enemy's wheel-tracks and found them cries-crossing and looked afar and saw his banners drooping, I advised pursuit."</t>
  </si>
  <si>
    <t>Chinese ancient military history</t>
  </si>
  <si>
    <r>
      <t>China's military history contains numerous instances of victories won on these principles. In such famous battles as the Battle of Chengkao between the states of Chu and Han, [</t>
    </r>
    <r>
      <rPr>
        <sz val="10"/>
        <color rgb="FFA90017"/>
        <rFont val="Times New Roman"/>
        <family val="1"/>
      </rPr>
      <t>24</t>
    </r>
    <r>
      <rPr>
        <sz val="10"/>
        <color rgb="FF000000"/>
        <rFont val="Times New Roman"/>
        <family val="1"/>
      </rPr>
      <t>] the Battle of Kunyang between the states of Hsin and Han, [</t>
    </r>
    <r>
      <rPr>
        <sz val="10"/>
        <color rgb="FFA90017"/>
        <rFont val="Times New Roman"/>
        <family val="1"/>
      </rPr>
      <t>25</t>
    </r>
    <r>
      <rPr>
        <sz val="10"/>
        <color rgb="FF000000"/>
        <rFont val="Times New Roman"/>
        <family val="1"/>
      </rPr>
      <t>] the Battle of Kuantu between Yuan Shao and Tsao Tsao, [</t>
    </r>
    <r>
      <rPr>
        <sz val="10"/>
        <color rgb="FFA90017"/>
        <rFont val="Times New Roman"/>
        <family val="1"/>
      </rPr>
      <t>26</t>
    </r>
    <r>
      <rPr>
        <sz val="10"/>
        <color rgb="FF000000"/>
        <rFont val="Times New Roman"/>
        <family val="1"/>
      </rPr>
      <t>] the Battle of Chipi between the states of Wu and Wei, [</t>
    </r>
    <r>
      <rPr>
        <sz val="10"/>
        <color rgb="FFA90017"/>
        <rFont val="Times New Roman"/>
        <family val="1"/>
      </rPr>
      <t>27</t>
    </r>
    <r>
      <rPr>
        <sz val="10"/>
        <color rgb="FF000000"/>
        <rFont val="Times New Roman"/>
        <family val="1"/>
      </rPr>
      <t>] the Battle of Yiling between the states of Wu and Shu, [</t>
    </r>
    <r>
      <rPr>
        <sz val="10"/>
        <color rgb="FFA90017"/>
        <rFont val="Times New Roman"/>
        <family val="1"/>
      </rPr>
      <t>28</t>
    </r>
    <r>
      <rPr>
        <sz val="10"/>
        <color rgb="FF000000"/>
        <rFont val="Times New Roman"/>
        <family val="1"/>
      </rPr>
      <t>] and the Battle of Feishui between the states of Chin and Tsin, [</t>
    </r>
    <r>
      <rPr>
        <sz val="10"/>
        <color rgb="FFA90017"/>
        <rFont val="Times New Roman"/>
        <family val="1"/>
      </rPr>
      <t>29</t>
    </r>
    <r>
      <rPr>
        <sz val="10"/>
        <color rgb="FF000000"/>
        <rFont val="Times New Roman"/>
        <family val="1"/>
      </rPr>
      <t>] in each case the contending sides were unequal, and the weaker side, yielding some ground at first, gained mastery by striking only after the enemy had struck and so defeated the stronger side.</t>
    </r>
  </si>
  <si>
    <t>Examples of other strategic retreat by listing several battles</t>
  </si>
  <si>
    <t>When Sun Wu Tzu said, "Avoid the enemy when he is full of vigour, strike when he is fatigued and withdraws", he was referring to tiring and demoralizing the enemy so as to reduce his superiority.</t>
  </si>
  <si>
    <t>Quote from Sun Tzu</t>
  </si>
  <si>
    <t> The enemy is liable to make mistakes, just as we ourselves sometimes miscalculate and give him openings to exploit. In addition, we can induce the enemy to make mistakes by our own actions, for instance, by "counterfeiting an appearance", as Sun Wu Tzu called it, that is, by making a feint to the east but attacking in the west. If we are to do this, the terminal point for the retreat cannot be rigidly limited to a definite area. Sometimes when we have retreated to the predetermined area and not yet found openings to exploit, we have to retreat farther and wait for the enemy to give us an opening.</t>
  </si>
  <si>
    <t>A STATEMENT ON CHIANG KAI-SHEK'S STATEMENT</t>
  </si>
  <si>
    <t>THE TASKS OF THE CHINESE COMMUNIST PARTY IN THE PERIOD OF RESISTANCE TO JAPAN</t>
  </si>
  <si>
    <t>China has long been in the grip of two acute and basic contradictions, the contradiction between China and imperialism and the contradiction between feudalism and the masses of the people.</t>
  </si>
  <si>
    <t>Contradictions</t>
  </si>
  <si>
    <t>Contradiction between imperialism and reactionary</t>
  </si>
  <si>
    <t>https://www.marxists.org/reference/archive/mao/selected-works/volume-1/mswv1_14.htm</t>
  </si>
  <si>
    <t>It is a law confirmed by Chinese history that the Chinese bourgeoisie, which may participate in fighting imperialism and feudalism in certain historical circumstances, vacillates and turns traitor in others, because of its economic and political flabbiness. Thus it is history's verdict that China's bourgeois-democratic revolution against imperialism and feudalism is a task that can be completed, not under the leadership of the bourgeoisie, but only under that of the proletariat. What is more, it is possible to overcome the bourgeoisie's inherent vacillation and lack of thoroughness and to prevent the miscarriage of the revolution only by bringing the perseverance and thoroughness of the proletariat in the democratic revolution into full play. Is the proletariat to follow the bourgeoisie, or is the bourgeoisie to follow the proletariat? This question of responsibility for leadership in the Chinese revolution is the linchpin upon which the success or failure of the revolution depends. </t>
  </si>
  <si>
    <t>Vascillation of GMD structurally</t>
  </si>
  <si>
    <t>WIN THE MASSES IN THEIR MILLIONS FOR THE ANTI- JAPANESE NATIONAL UNITED FRONT</t>
  </si>
  <si>
    <t>ON PRACTICE</t>
  </si>
  <si>
    <t>Selected Works Volume IV</t>
  </si>
  <si>
    <t>THE SITUATION AND OUR POLICY AFTER THE VICTORY IN THE WAR OF RESISTANCE AGAINST JAPAN</t>
  </si>
  <si>
    <t>We Marxists are revolutionary realists and never indulge in idle dreams. There is an old saying in China, "Rise at dawn and sweep the courtyard." [24] Dawn is the breaking of a new day. Our forefathers told us to rise and start sweeping at the very break of day. They were setting us a task. Only by thinking and acting in this way will we benefit and find work to do.</t>
  </si>
  <si>
    <t>17th Century saying</t>
  </si>
  <si>
    <t>Refers to a 17th century saying as reference from the past instructing current generations</t>
  </si>
  <si>
    <t>https://www.marxists.org/reference/archive/mao/selected-works/volume-4/mswv4_01.htm#bm25</t>
  </si>
  <si>
    <t>US imperialism</t>
  </si>
  <si>
    <t>U.S. imperialism wants to help Chiang Kai-shek wage civil war and turn China into a U.S. dependency, and this policy, too, was set long ago. But U.S. imperialism while outwardly strong is inwardly weak. We must be clear-headed, that is, we must not believe the "nice words" of the imperialists nor be intimidated by their bluster.</t>
  </si>
  <si>
    <t>Mentions consistent policy of US policy over long period</t>
  </si>
  <si>
    <t>Soviet Aid</t>
  </si>
  <si>
    <t>The Soviet Union has sent its troops, the Red Army has come to help the Chinese people drive out the aggressor; such an event has never happened before in Chinese history. Its influence is immeasurable. </t>
  </si>
  <si>
    <t>Classifies Soviet Army aid as unique in history</t>
  </si>
  <si>
    <t>China (Xinhua)</t>
  </si>
  <si>
    <t>CHIANG KAI-SHEK IS PROVOKING CIVIL WAR</t>
  </si>
  <si>
    <t>China (Chiang Kai-Shek Telegram)</t>
  </si>
  <si>
    <t>Location (Visiting Delegation)</t>
  </si>
  <si>
    <t>TWO TELEGRAMS FROM THE COMMANDER-IN-CHIEF OF THE EIGHTEENTH GROUP TO CHIANG KAI-SHEK</t>
  </si>
  <si>
    <t>ON A STATEMENT BY CHIANG KAI-SHEK'S SPOKESMAN</t>
  </si>
  <si>
    <t>ON PEACE NEGOTIATIONS WITH THE KUOMINTANG -- CIRCULAR OF THE CENTRAL COMMITTEE OF THE COMMUNIST PARTY OF CHINA</t>
  </si>
  <si>
    <t>ON THE CHUNGKING NEGOTIATIONS</t>
  </si>
  <si>
    <t>History of World Wars through marxist lens</t>
  </si>
  <si>
    <t>https://www.marxists.org/reference/archive/mao/selected-works/volume-4/mswv4_06.htm</t>
  </si>
  <si>
    <t>Our China is also undergoing rapid and drastic change. The general trend of China's development is certainly for the better, not the worse. The world is progressing, the future is bright and no one can change this general trend of history. We should carry on constant propaganda among the people on the facts of world progress and the bright future ahead so that they will build their confidence in victory. At the same time, we must tell the people and tell our comrades that there will be twists and turns in our road.</t>
  </si>
  <si>
    <t>Chinese trend</t>
  </si>
  <si>
    <t xml:space="preserve">The proletariat and the people of the whole world are firmly opposed to an anti-Soviet and anti-Communist war. In the past thirty years two world wars have been fought. Between World Wars I and II there was an interval of more than twenty years. In the half million years of human history, it is only in the last thirty years that world wars have been fought. After World War I the world made great progress. After World War II the world is sure to make even faster progress. Following World War I the Soviet Union was born and scores of Communist Parties were founded -- they did not exist before. After the end of World War II the Soviet Union is much stronger, the face of Europe is changed, the political consciousness of the proletariat and the people of the world is much higher and the progressive forces throughout the world are more closely united. </t>
  </si>
  <si>
    <t>China engaged in progressive trend according to Marxist trend</t>
  </si>
  <si>
    <t>THE TRUTH ABOUT THE KUOMINTANG ATTACKS</t>
  </si>
  <si>
    <t>Local self-government is explicitly stipulated in the "October 10th Agreement", and Dr. Sun Yat-sen long ago advocated the popular election of provincial governors; why does the Kuomintang government still insist on dispatching local officials? </t>
  </si>
  <si>
    <t>Quotes Sun Yat-sen on local government</t>
  </si>
  <si>
    <t>https://www.marxists.org/reference/archive/mao/selected-works/volume-4/mswv4_07.htm</t>
  </si>
  <si>
    <t>China (CC)</t>
  </si>
  <si>
    <t>RENT REDUCTION AND PRODUCTION ARE TWO IMPORTANT MATTERS FOR THE DEFENCE OF THE LIBERATED AREAS</t>
  </si>
  <si>
    <t>POLICY FOR WORK IN THE LIBERATED AREAS FOR 1946</t>
  </si>
  <si>
    <t>BUILD STABLE BASE AREAS IN THE NORTHEAST</t>
  </si>
  <si>
    <t>Yan'an (CC)</t>
  </si>
  <si>
    <t>SOME POINTS IN APPRAISAL OF THE PRESENT INTERNATIONAL SITUATION</t>
  </si>
  <si>
    <t>SMASH CHIANG KAI-SHEK'S OFFENSIVE BY A WAR OF SELF-DEFENCE</t>
  </si>
  <si>
    <t>Yan'an (US)</t>
  </si>
  <si>
    <t>TALK WITH THE AMERICAN CORRESPONDENT ANNA LOUISE STRONG</t>
  </si>
  <si>
    <t>All reactionaries are paper tigers. In appearance, the reactionaries are terrifying, but in reality they are not so powerful. From a long-term point of view, it is not the reactionaries but the people who are really powerful. In Russia, before the February Revolution in 1917, which side was really strong? On the surface the tsar was strong but he was swept away by a single gust of wind in the February Revolution. In the final analysis, the strength in Russia was on the side of the Soviets of Workers, Peasants and Soldiers. The tsar was just a paper tiger. Wasn't Hitler once considered very strong? But history proved that he was a paper tiger. So was Mussolini, so was Japanese imperialism. On the contrary, the strength of the Soviet Union and of the people in all countries who loved democracy and freedom proved much greater than had been foreseen.</t>
  </si>
  <si>
    <t>Classifies all reactionaries as paper tigers</t>
  </si>
  <si>
    <t>Russian Revolution</t>
  </si>
  <si>
    <t>https://www.marxists.org/reference/archive/mao/selected-works/volume-4/mswv4_13.htm</t>
  </si>
  <si>
    <t>China (RMC CC)</t>
  </si>
  <si>
    <t>CONCENTRATE A SUPERIOR FORCE TO DESTROY THE ENEMY FORCES ONE BY ONE</t>
  </si>
  <si>
    <t>THE TRUTH ABOUT U.S. "MEDIATION" AND THE FUTURE OF THE CIVIL WAR IN CHINA</t>
  </si>
  <si>
    <t>A THREE MONTHS' SUMMARY</t>
  </si>
  <si>
    <t>WWI</t>
  </si>
  <si>
    <t>Differs situation at present from that after WWI in international communism</t>
  </si>
  <si>
    <t>he situation both at home and abroad differs greatly from that after World War I. The revolutionary forces have grown tremendously since World War II. We can defeat the Chinese and foreign reactionaries, no matter how rampant they are (this rampancy is historically inevitable and not at all strange). Leading comrades in all areas should explain this fully to those comrades in the Party who are gloomy about the future of the struggle owing to their inadequate understanding of the favourable situation at home and abroad. It must be made clear that the enemy still has strength, that we ourselves still have some weaknesses and that the struggle is still a long and cruel one. But we can certainly win victory. This understanding and conviction must be firmly established throughout the Party.</t>
  </si>
  <si>
    <t>https://www.marxists.org/reference/archive/mao/selected-works/volume-4/mswv4_16.htm</t>
  </si>
  <si>
    <t>GREET THE NEW HIGH TIDE OF THE CHINESE REVOLUTION</t>
  </si>
  <si>
    <t>ON THE TEMPORARY ABANDONMENT OF YENAN AND THE DEFENCE OF THE SHENSI-KANSU-NINGSIA BORDER REGION</t>
  </si>
  <si>
    <t>THE CONCEPT OF OPERATIONS FOR THE NORTHWEST WAR THEATRE</t>
  </si>
  <si>
    <t>THE CHIANG KAI-SHEK GOVERNMENT IS BESIEGED BY THE WHOLE PEOPLE</t>
  </si>
  <si>
    <t>Public sympathy is all on the side of the students, Chiang Kai-shek and his running dogs are completely isolated, and his ferocious features have been completely unmasked. The student movement is part of the whole people's movement. The upsurge of the student movement will inevitably promote an upsurge of the whole people's movement. This is borne out by the historical experience of the May 4th Movement of 1919 [3] and the December 9th Movement of 1935.</t>
  </si>
  <si>
    <t>References student protest movements from May 4th and beyond aimed now against Jiang</t>
  </si>
  <si>
    <t>https://www.marxists.org/reference/archive/mao/selected-works/volume-4/mswv4_20.htm</t>
  </si>
  <si>
    <t>STRATEGY FOR THE SECOND YEAR OF THE WAR OF LIBERATION</t>
  </si>
  <si>
    <t>MANIFESTO OF THE CHINESE PEOPLE'S LIBERATION ARMY</t>
  </si>
  <si>
    <r>
      <t>Aircraft, tanks, guns and ammunition for the civil war are shipped from the United States in great quantities. Funds for the civil war are borrowed from the United States on a large scale. In return for its favours, Chiang Kai-shek has presented U.S. imperialism with military bases and the rights of air flight and navigation and concluded with it a commercial treaty of enslavement[</t>
    </r>
    <r>
      <rPr>
        <sz val="10"/>
        <color rgb="FFA90017"/>
        <rFont val="Times New Roman"/>
        <family val="1"/>
      </rPr>
      <t>7</t>
    </r>
    <r>
      <rPr>
        <sz val="10"/>
        <color rgb="FF000000"/>
        <rFont val="Times New Roman"/>
        <family val="1"/>
      </rPr>
      <t>] -- acts of treason many times worse than those of Yuan Shih-kai.[</t>
    </r>
    <r>
      <rPr>
        <sz val="10"/>
        <color rgb="FFA90017"/>
        <rFont val="Times New Roman"/>
        <family val="1"/>
      </rPr>
      <t>8</t>
    </r>
    <r>
      <rPr>
        <sz val="10"/>
        <color rgb="FF000000"/>
        <rFont val="Times New Roman"/>
        <family val="1"/>
      </rPr>
      <t>] In a word, Chiang Kai-shek's twenty-year rule has been traitorous, dictatorial and against the people.</t>
    </r>
  </si>
  <si>
    <t>Yuan Shih-Kai</t>
  </si>
  <si>
    <t>References US support for GMD as worse then Yuan Shih-Kai</t>
  </si>
  <si>
    <t>https://www.marxists.org/reference/archive/mao/selected-works/volume-4/mswv4_22.htm</t>
  </si>
  <si>
    <t>THE PRESENT SITUATION AND OUR TASKS</t>
  </si>
  <si>
    <t>In this land of China, the People's Liberation Army has turned back the wheel of counterrevolution -- of U.S. imperialism and its lackey, the Chiang Kai-shek bandit gang -- and sent it down the road to destruction and has pushed the wheel of revolution forward along the road to victory. This is a turning point in history. It is the turning point from growth to extinction for Chiang Kai-shek's twenty-year counter-revolutionary rule. It is the turning point from growth to extinction for imperialist rule in China, now over a hundred years old. This is a momentous event. It is momentous because it is occurring in a country with a population of 475 million and, having occurred, it will certainly culminate in victory throughout the country.</t>
  </si>
  <si>
    <t>References PLA victory as ending century of humiliaton</t>
  </si>
  <si>
    <t xml:space="preserve">https://www.marxists.org/reference/archive/mao/selected-works/volume-4/mswv4_24.htm  </t>
  </si>
  <si>
    <t>But so long as we can grasp the science of Marxism-Leninism, have confidence in the masses, stand closely together with the masses and lead them forward, we shall be fully able to surmount any obstacle and overcome any difficulty. Our strength will be invincible. This is the historic epoch in which world capitalism and imperialism are going down to their doom and world socialism and people's democracy are marching to victory. The dawn is ahead, we must exert ourselves.</t>
  </si>
  <si>
    <t>March of history</t>
  </si>
  <si>
    <t>Description of shift in history for socialism is rising while capitalism is retreating</t>
  </si>
  <si>
    <t>ON SETTING UP A SYSTEM OF REPORTS</t>
  </si>
  <si>
    <t>ON SOME IMPORTANT PROBLEMS OF THE PARTY'S PRESENT POLICY</t>
  </si>
  <si>
    <t>THE DEMOCRATIC MOVEMENT IN THE ARMY</t>
  </si>
  <si>
    <t>DIFFERENT TACTICS FOR CARRYING OUT THE LAND LAW IN DIFFERENT AREAS</t>
  </si>
  <si>
    <t>CORRECT THE "LEFT" ERRORS IN LAND REFORM PROPAGANDA</t>
  </si>
  <si>
    <t>ESSENTIAL POINTS IN LAND REFORM IN THE NEW LIBERATED AREAS</t>
  </si>
  <si>
    <t>ON THE POLICY CONCERNING INDUSTRY AND COMMERCE</t>
  </si>
  <si>
    <t>ON THE QUESTION OF THE NATIONAL BOURGEOISIE AND THE ENLIGHTENED GENTRY</t>
  </si>
  <si>
    <t>Before the birth of the Communist Party of China, the Kuomintang headed by Sun Yat-sen represented the national bourgeoisie and acted as the leader of the Chinese revolution of that time (a non-thorough democratic revolution of the old type). But after the Communist Party of China was born and demonstrated its ability, the Kuomintang could no longer be the leader of the Chinese revolution (a new-democratic revolution). </t>
  </si>
  <si>
    <t>Change in GMD from revolutionary to reactionary period</t>
  </si>
  <si>
    <t>https://www.marxists.org/reference/archive/mao/selected-works/volume-4/mswv4_32.htm</t>
  </si>
  <si>
    <t>ON THE GREAT VICTORY IN THE NORTHWEST AND ON THE NEW TYPE OF IDEOLOGICAL EDUCATION MOVEMENT IN THE LIBERATION ARMY</t>
  </si>
  <si>
    <t>A CIRCULAR ON THE SITUATION</t>
  </si>
  <si>
    <t>SPEECH AT A CONFERENCE OF CADRES IN THE SHANSI-SUIYUAN LIBERATED AREA</t>
  </si>
  <si>
    <t>A TALK TO THE EDITORIAL STAFF OF THE SHANSI-SUIYUAN DAILY</t>
  </si>
  <si>
    <t>Your shortcomings lay chiefly in drawing the bow-string much too tight. If a bow-string is too taut, it will snap. The ancients said, "The principle of Kings Wen and Wu was to alternate tension with relaxation."[2] Now "relax" a bit and the comrades will become more clear-headed. You achieved successes in your work, but there were also shortcomings, mainly "Left" deviations. Now you are making an over-all summing-up and, after correcting the "Left" deviations, you will achieve greater successes.</t>
  </si>
  <si>
    <t>Book of Rites</t>
  </si>
  <si>
    <t>https://www.marxists.org/reference/archive/mao/selected-works/volume-4/mswv4_36.htm</t>
  </si>
  <si>
    <r>
      <t>From the </t>
    </r>
    <r>
      <rPr>
        <i/>
        <sz val="9"/>
        <rFont val="Times New Roman"/>
        <family val="1"/>
      </rPr>
      <t>Book of Rites, </t>
    </r>
    <r>
      <rPr>
        <sz val="9"/>
        <rFont val="Times New Roman"/>
        <family val="1"/>
      </rPr>
      <t>"Miscellaneous Records", Part II. "Kings Wen and Wu could not keep a bow in permanent tension without relaxation. Nor would they leave it in a permanent state of relaxation without tension. The principle of Kings Wen and Wu was to alternate tension with relaxation." Wen and Wu were the first two kings of the Chou Dynasty (12th- 3rd century B.C.).</t>
    </r>
  </si>
  <si>
    <t>TELEGRAM TO THE HEADQUARTERS OF THE LOYANG FRONT AFTER THE RECAPTURE OF THE CITY</t>
  </si>
  <si>
    <t>TACTICAL PROBLEMS OF RURAL WORK IN THE NEW LIBERATED AREAS</t>
  </si>
  <si>
    <t>THE WORK OF LAND REFORM AND OF PARTY CONSOLIDATION IN 1948</t>
  </si>
  <si>
    <t>THE CONCEPT OF OPERATIONS FOR THE LIAOHSI-SHENYANG CAMPAIGN II</t>
  </si>
  <si>
    <t>ON STRENGTHENING THE PARTY COMMITTEE SYSTEM</t>
  </si>
  <si>
    <t>ON THE SEPTEMBER MEETING -- CIRCULAR OF THE CENTRAL COMMITTEE OF THE COMMUNIST PARTY OF CHINA</t>
  </si>
  <si>
    <t>THE CONCEPT OF OPERATIONS FOR THE HUAI-HAI CAMPAIGN</t>
  </si>
  <si>
    <t>REVOLUTIONARY FORCES OF THE WORLD UNITE, FIGHT AGAINST IMPERIALIST AGGRESSION!</t>
  </si>
  <si>
    <t>China (Information Bureau of the Communist and Workers' Parties of Europe)</t>
  </si>
  <si>
    <t>History has developed in the direction pointed out by Stalin. The October Revolution has opened up wide possibilities for the emancipation of the peoples of the world and opened up the realistic paths towards it; it has created a new front of revolutions against world imperialism, extending from the proletarians of the West, through the Russian revolution, to the oppressed peoples of the East. This front of revolutions has been created and developed under the brilliant guidance of Lenin and, after Lenin's death, of Stalin.</t>
  </si>
  <si>
    <t>Recalls Stalin's celebration of the October revolution</t>
  </si>
  <si>
    <t>https://www.marxists.org/reference/archive/mao/selected-works/volume-4/mswv4_44.htm</t>
  </si>
  <si>
    <t>If there is to be revolution, there must be a revolutionary party. Without a revolutionary party, without a party built on the Marxist-Leninist revolutionary theory and in the Marxist-Leninist revolutionary style, it is impossible to lead the working class and the broad masses of the people to defeat imperialism and its running dogs. In the more than one hundred years since the birth of Marxism, it was only through the example of the Russian Bolsheviks in leading the October Revolution, in leading socialist construction and in defeating fascist aggression that revolutionary parties of a new type were formed and developed in the world. With the birth of revolutionary parties of this type, the face of the world revolution has changed. The change has been so great that transformations utterly inconceivable to people of the older generation have come into being amid fire and thunder. The Communist Party of China is a party built and developed on the model of the Communist Party of the Soviet Union. With the birth of the Communist Party of China, the face of the Chinese revolution took on an altogether new aspect. Is this fact not clear enough?</t>
  </si>
  <si>
    <t>Role of the party in creating conditions for revolution</t>
  </si>
  <si>
    <t>Communist parties</t>
  </si>
  <si>
    <t>The world revolutionary united front, with the Soviet Union at its head, defeated fascist Germany, Italy and Japan. This was a result of the October Revolution. If there had been no October Revolution, if there had been no Communist Party of the Soviet Union, no Soviet Union and no anti-imperialist revolutionary united front in the West and in the East led by the Soviet Union, could one conceive of victory over fascist Germany, Italy, Japan and their running dogs? If the October Revolution opened up wide possibilities for the emancipation of the working class and the oppressed peoples of the world and opened up realistic paths towards it, then the victory of the anti-fascist Second World War has opened up still wider possibilities for the emancipation of the working class and the oppressed peoples of the world and has opened up still more realistic paths towards it. It will be a very great mistake to underestimate the significance of the victory of World War II.</t>
  </si>
  <si>
    <t>Credits october revolution as responsible for overcoming WWII</t>
  </si>
  <si>
    <t>The radiance of the October Revolution shines upon us. The long-suffering Chinese people must win their liberation, and they firmly believe they can. Always isolated in the past, China's revolutionary struggle no longer feels isolated since the victory of the October Revolution. We enjoy the support of the Communist Parties and the working class of the world. This point was understood by Dr. Sun Yat-sen, forerunner of the Chinese revolution, who established the policy of alliance with the Soviet Union against imperialism. On his deathbed he wrote a letter to the Soviet Union as part of his testament. It is the Chiang Kai-shek bandit gang of the Kuomintang that is betraying Sun Yat-sen's policy, standing on the side of the imperialist counter-revolutionary front and opposing the people of their own country.</t>
  </si>
  <si>
    <t>Recalls alliance by Sun with the Soviet Union</t>
  </si>
  <si>
    <t>THE MOMENTOUS CHANGE IN CHINA'S MILITARY SITUATION</t>
  </si>
  <si>
    <t>THE CONCEPT OF OPERATIONS FOR THE PEIPING-TIENTSIN CAMPAIGN</t>
  </si>
  <si>
    <t>MESSAGE URGING TU YU-MING AND OTHERS TO SURRENDER</t>
  </si>
  <si>
    <t>China (GMD)</t>
  </si>
  <si>
    <t>China (GMD NRA)</t>
  </si>
  <si>
    <t>CARRY THE REVOLUTION THROUGH TO THE END</t>
  </si>
  <si>
    <t> In this way, the Chinese nation will completely throw off the oppressor; the country will be transformed from a semi-colony into a genuinely independent state; the Chinese people will be fully emancipated, overthrowing once and for all both feudal oppression and oppression by bureaucrat-capital (Chinese monopoly capital) and will thus achieve unity, democracy and peace, create the prerequisites for transforming China from an agricultural into an industrial country and make it possible for her to develop from a society with exploitation of man by man into a socialist society. If the revolution is abandoned half-way, it will mean going against the will of the people, bowing to the will of the foreign aggressors and Chinese reactionaries and giving the Kuomintang a chance to heal its wounds, so that one day it may pounce suddenly to strangle the revolution and again plunge the whole country into darkness. That is how clearly and sharply the question is now posed.</t>
  </si>
  <si>
    <t>End of the war ends Century of humiliation</t>
  </si>
  <si>
    <t xml:space="preserve">https://www.marxists.org/reference/archive/mao/selected-works/volume-4/mswv4_48.htm </t>
  </si>
  <si>
    <t>In our struggle we shall overthrow once and for all the feudal oppression of thousands of years and the imperialist oppression of a hundred years. The year 1949 will be a year of tremendous importance. We should redouble our efforts.</t>
  </si>
  <si>
    <t>Overthrow of both Century of Humiliation and vetiges of dynastic oppression</t>
  </si>
  <si>
    <t>ON THE WAR CRIMINAL'S SUING FOR PEACE</t>
  </si>
  <si>
    <t xml:space="preserve">Quotes from a character from Dreams of a red chamber to illustrate his point. </t>
  </si>
  <si>
    <t xml:space="preserve">https://www.marxists.org/reference/archive/mao/selected-works/volume-4/mswv4_49.htm#bm3  </t>
  </si>
  <si>
    <t>"The armed forces should be definitely preserved" -- they are the lifeline of the comprador and landlord classes, and although several millions have been wiped out by the detested People's Liberation Army, there still remain one million several hundred thousand troops which must be "preserved", and "definitely" so. If they were "preserved", but not "definitely", the comprador and landlord classes would lose their capital, their "legally constituted authority" would still be "interrupted", the Kuomintang bandit gang would still be finished, all the war criminals, big, medium and small, would still be arrested and punished. Just as the life of Chia Pao-yu of the Grand View Garden depended upon a piece of jade in his necklace,[3] the life of the Kuomintang depends upon its army, so how can one say that its army should not be "preserved", or should only be "preserved" but not "definitely" so?</t>
  </si>
  <si>
    <t>STATEMENT ON THE PRESENT SITUATION BY MAO TSE-TUNG, CHAIRMAN OF THE CENTRAL COMMITTEE OF THE COMMUNIST PARTY OF CHINA</t>
  </si>
  <si>
    <t>COMMENT BY THE SPOKESMAN FOR THE COMMUNIST PARTY OF CHINA ON THE RESOLUTION OF THE NANKING EXECUTIVE YUAN</t>
  </si>
  <si>
    <t>ON ORDERING THE REACTIONARY KUOMINTANG GOVERNMENT TO RE-ARREST YASUJI OKAMURA, FORMER COMMANDER-IN-CHIEF OF THE JAPANESE FORCES OF AGGRESSION IN CHINA, AND TO ARREST THE KUOMINTANG CIVIL WAR CRIMINALS STATEMENT BY THE SPOKESMAN FOR THE COMMUNIST PARTY OF CHINA</t>
  </si>
  <si>
    <t>PEACE TERMS MUST INCLUDE THE PUNISHMENT OF JAPANESE WAR CRIMINALS AND KUOMINTANG WAR CRIMINALS STATEMENT BY THE SPOKESMAN FOR THE COMMUNIST PARTY OF CHINA</t>
  </si>
  <si>
    <t>TURN THE ARMY INTO A WORKING FORCE</t>
  </si>
  <si>
    <t>WHY DO THE BADLY SPLIT REACTIONARIES STILL IDLY CLAMOUR FOR "TOTAL PEACE"?</t>
  </si>
  <si>
    <t>Yuan Dynansty</t>
  </si>
  <si>
    <t>Lines from an ode by the 14th century Chinese poet, Sadul, of the Yuan Dynasty. Stone city is Nanjing</t>
  </si>
  <si>
    <t>On its own initiative, Sun Fo's "Executive Yuan" has proclaimed "the moving of the Government to Canton"; it has broken away not only from the "president" and "acting president" of the government but also from the "Legislative Yuan" and "Control Yuan". Sun Fo's "Executive Yuan" calls for war, [3] but the "Ministry of National Defence", which is charged with conducting the war, is neither in Canton nor in Nanking, and the only thing that is known of it is that its spokesman is in Shanghai. Thus, all that is left for Li Tsung-jen to see from the ramparts of the "Stone City" is, "The sky brooding low over the land of Wu and Chu, With nothing between to meet the eye."</t>
  </si>
  <si>
    <t>https://www.marxists.org/reference/archive/mao/selected-works/volume-4/mswv4_55.htm</t>
  </si>
  <si>
    <t>THE KUOMINTANG REACTIONARIES TURN FROM AN "APPEAL FOR PEACE" TO AN APPEAL FOR WAR</t>
  </si>
  <si>
    <t>ON THE KUOMINTANG'S DIFFERENT ANSWERS TO THE QUESTION OF RESPONSIBILITY FOR THE WAR</t>
  </si>
  <si>
    <t>REPORT TO THE SECOND PLENARY SESSION OF THE SEVENTH CENTRAL COMMITTEE OF THE COMMUNIST PARTY OF CHINA</t>
  </si>
  <si>
    <t>Before the War of Resistance Against Japan, the proportions of industry and agriculture in the entire national economy of China were, modern industry about 10 per cent, and agriculture and handicrafts about 90 per cent. This was the result of imperialist and feudal oppression; this was the economic expression of the semi-colonial and semi-feudal character of the society of old China; and this is our basic point of departure for all questions during the period of the Chinese revolution and for a fairly long period after victory.</t>
  </si>
  <si>
    <t>Imperialism left China economically backward</t>
  </si>
  <si>
    <t xml:space="preserve">https://www.marxists.org/reference/archive/mao/selected-works/volume-4/mswv4_58.htm </t>
  </si>
  <si>
    <t>Economy</t>
  </si>
  <si>
    <t>China already has a modern industry constituting about 10 per cent of her economy; this is progressive, this is different from ancient times. As a result, China has new classes and new political parties -- the proletariat and the bourgeoisie, proletarian and bourgeois parties. The proletariat and its party, because they have been oppressed by manifold enemies, have become steeled and are qualified to lead the Chinese people's revolution. Whoever overlooks or belittles this point will commit Right opportunist mistakes.</t>
  </si>
  <si>
    <t>Industrialization different from ancient times</t>
  </si>
  <si>
    <t>China still has scattered and individual agriculture and handicrafts, constituting about 90 per cent of her entire economy; this is backward, this is not very different from ancient times -- about 90 per cent of our economic life remains the same as in ancient times. We have abolished, or will soon abolish, the age-old feudal ownership of land. In this respect, we have become, or will soon become, different from what we were in ancient times, and have or will soon have the possibility of modernizing our agriculture and handicrafts step by step. In their basic form, however, our agriculture and handicrafts today are still scattered and individual, somewhat as they were in ancient times, and they will remain so for a fairly long time to come. Whoever overlooks or belittles this point will commit "Left" opportunist mistakes.</t>
  </si>
  <si>
    <t>Still many vestiges of old style economy in vast majority</t>
  </si>
  <si>
    <t>We shall adopt well-measured and flexible policies for restricting capitalism from several directions according to the specific conditions in each place, each industry and each period. It is necessary and useful for us to apply Sun Yat-sen's slogan of "regulation of capital".[2] However, in the interest of the whole national economy and in the present and future interest of the working class and all the labouring people, we must not restrict the private capitalist economy too much or too rigidly, but must leave room for it to exist and develop within the framework of the economic policy and planning of the people's republic.</t>
  </si>
  <si>
    <t>Uses a slogan from Sun to justify new policy</t>
  </si>
  <si>
    <t>China has inherited a backward economy. But the Chinese people are brave and industrious. With the victory of the Chinese people's revolution and the founding of the people's republic, and with the leadership of the Communist Party of China, plus the support of the working class of the countries of the world and chiefly the support of the Soviet Union, the speed of China's economic construction will not be very slow, but may be fairly fast. The day is not far off when China will attain prosperity. There is absolutely no ground for pessimism about China's economic resurgence.</t>
  </si>
  <si>
    <t>Chinese Nation</t>
  </si>
  <si>
    <t>Hardworking Chinese can overcome hardships</t>
  </si>
  <si>
    <t>Old China was a semi-colonial country under imperialist domination. Thoroughly anti-imperialist in character, the Chinese people's democratic revolution has incurred the bitter hatred of the imperialists who have done their utmost to help the Kuomintang. This has aroused the Chinese people to even deeper indignation against the imperialists and deprived them of their last shred of prestige among the Chinese people. At the same time the whole imperialist system is very much weakened after World War II, while the strength of the world anti-imperialist front headed by the Soviet Union is greater than ever before. In these circumstances, we can and should adopt a policy of systematically and completely destroying imperialist domination in China. </t>
  </si>
  <si>
    <t>Century of humiliation along with character of chinese as anti-imperialist</t>
  </si>
  <si>
    <t> Since we have agreed to hold negotiations, we should be prepared for the many troubles which will arise after the success of the negotiations, and we should be ready with clear heads to deal with the tactics the other side will adopt, the tactics of the Monkey who gets into the stomach of the Princess of the Iron Fan to play the devil.[4] As long as we are fully prepared mentally, we can beat any devilish Monkey. Whether the peace negotiations are overall or local, we should be prepared for such an eventuality.</t>
  </si>
  <si>
    <t>Reference to the monkey king, Pilgrimage to the West, Chapter 59.</t>
  </si>
  <si>
    <t>History as narrative</t>
  </si>
  <si>
    <t>Even if this step is worthy of pride, it is comparatively tiny; what will be more worthy of pride is yet to come. After several decades, the victory of the Chinese people's democratic revolution, viewed in retrospect, will seem like only a brief prologue to a long drama. A drama begins with a prologue, but the prologue is not the climax. The Chinese revolution is great, but the road after the revolution will be longer, the work greater and more arduous. This must be made clear now in the Party. </t>
  </si>
  <si>
    <t>Posits history in prologue terms for the Chinese revolution</t>
  </si>
  <si>
    <t>METHODS OF WORK OF PARTY COMMITTEES</t>
  </si>
  <si>
    <t>"Exchange information." This means that members of a Party committee should keep each other informed and exchange views on matters that have come to their attention. This is of great importance in achieving a common language. Some fail to do so and, like the people described by Lao Tzu, "do not visit each other all their lives, though the crowing of their cocks and the barking of their dogs are within hearing of each other".[1] The result is that they lack a common language. In the past some of our high-ranking cadres did not have a common language even on basic theoretical problems of Marxism-Leninism, because they had not studied enough. There is more of a common language in the Party today, but the problem has not yet been fully solved. For instance, in the land reform there is still some difference in the understanding of what is meant by "middle peasants" and "rich peasants".</t>
  </si>
  <si>
    <t>Lao Tzu, Chapter LXXX.</t>
  </si>
  <si>
    <t>Confucian Analects, Book V, "Kungyeh Chang".</t>
  </si>
  <si>
    <t xml:space="preserve">https://www.marxists.org/reference/archive/mao/selected-works/volume-4/mswv4_59.htm </t>
  </si>
  <si>
    <t>WHITHER THE NANKING GOVERNMENT?</t>
  </si>
  <si>
    <t>Now that the government of Li Tsung-jen and Ho Ying-chin has sent its delegation to Peiping to negotiate peace with the Communist Party of China and has indicated its willingness to accept the Communist Party's eight terms as the basis for negotiations, it should, if it has the slightest good faith, start by dealing with the Nanking Massacre, arrest and severely punish the chief criminals, Chiang Kai-shek, Tang En-po and Chang Yao-ming, arrest and severely punish the thugs of the secret police in Nanking and Shanghai and arrest and severely punish the chief counter-revolutionaries, who are obstinately opposing peace, actively disrupting the peace negotiations and actively preparing to resist the advance of the People's Liberation Army to the south of the Yangtse River. "Until Ching Fu is done away with, the crisis in the state of Lu will not be over."[3] Until the war criminals are eliminated, there will be no peace in the country. Isn't this truth clear enough by now?</t>
  </si>
  <si>
    <t> According to Tso Chuan, an ancient Chinese historical work dealing with the important events of the Spring and Autumn Era (770-475 B.C.), Ching Fu, a noble in the state of Lu, repeatedly stirred up internal strife and murdered two reigning princes of that state. The saying in the text was then current among the people of Lu, and Ching Fu's name has since become a byword for those who stir up internal strife.</t>
  </si>
  <si>
    <t xml:space="preserve">https://www.marxists.org/reference/archive/mao/selected-works/volume-4/mswv4_60.htm </t>
  </si>
  <si>
    <t>ORDER TO THE ARMY FOR THE COUNTRY-WIDE ADVANCE</t>
  </si>
  <si>
    <t>PROCLAMATION OF THE CHINESE PEOPLE'S LIBERATION ARMY</t>
  </si>
  <si>
    <t>ON THE OUTRAGES BY BRITISH WARSHIPS [1] STATEMENT BY THE SPOKESMAN OF THE GENERAL HEADQUARTERS OF THE CHINESE PEOPLE'S LIBERATION ARMY</t>
  </si>
  <si>
    <t>ADDRESS TO THE PREPARATORY MEETING OF THE NEW POLITICAL CONSULTATIVE CONFERENCE</t>
  </si>
  <si>
    <t>ON THE PEOPLE'S DEMOCRATIC DICTATORSHIP</t>
  </si>
  <si>
    <t>China (CCP 28th Anniversary)</t>
  </si>
  <si>
    <t>The first of July 1949 marks the fact that the Communist Party of China has already lived through twenty-eight years. Like a man, a political party has its childhood, youth, manhood and old age. The Communist Party of China is no longer a child or a lad in his teens but has become an adult. When a man reaches old age, he will die; the same is true of a party. When classes disappear, all instruments of class struggle -- parties and the state machinery -- will lose their function, cease to be necessary, therefore gradually wither away and end their historical mission; and human society will move to a higher stage. We are the opposite of the political parties of the bourgeoisie. They are afraid to speak of the extinction of classes, state power and parties. We, on the contrary, declare openly that we are striving hard to create the very conditions which will bring about their extinction.</t>
  </si>
  <si>
    <t>Describes health of party in terms of a human life</t>
  </si>
  <si>
    <t>https://www.marxists.org/reference/archive/mao/selected-works/volume-4/mswv4_65.htm</t>
  </si>
  <si>
    <t>Elimination of classes</t>
  </si>
  <si>
    <t>They must understand it -- only then can they have a correct world outlook. They must understand that the road to the abolition of classes, to the abolition of state power and to the abolition of parties is the road all mankind must take; it is only a question of time and conditions. Communists the world over are wiser than the bourgeoisie, they understand the laws governing the existence and development of things, they understand dialectics and they can see farther. The bourgeoisie does not welcome this truth because it does not want to be overthrown. </t>
  </si>
  <si>
    <t>Outlines inevitable end of class struggle</t>
  </si>
  <si>
    <t>Great Harmony</t>
  </si>
  <si>
    <t>But for the working class, the labouring people and the Communist Party the question is not one of being overthrown, but of working hard to create the conditions in which classes, state power and political parties will die out very naturally and mankind will enter the realm of Great Harmony.[1] We have mentioned in passing the long-range perspective of human progress in order to explain clearly the problems we are about to discuss.</t>
  </si>
  <si>
    <t>Uses classical terminology of Datong</t>
  </si>
  <si>
    <t>As everyone knows, our Party passed through these twenty-eight years not in peace but amid hardships, for we had to fight enemies, both foreign and domestic, both inside and outside the Party. We thank Marx, Engels, Lenin and Stalin for giving us a weapon. This weapon is not a machine-gun, but Marxism-Leninism.</t>
  </si>
  <si>
    <t>Role of ideological to see CPC through struggles</t>
  </si>
  <si>
    <t>In his book "Left-Wing" Communism, an Infantile Disorder written in 1920, Lenin described the quest of the Russians for revolutionary theory.[2] Only after several decades of hardship and suffering did the Russians find Marxism. Many things in China were the same as, or similar to, those in Russia before the October Revolution. There was the same feudal oppression. There was similar economic and cultural backwardness. Both countries were backward, China even more so. In both countries alike, for the sake of national regeneration progressives braved hard and bitter struggles in their quest for revolutionary truth.</t>
  </si>
  <si>
    <t>Recalls Lenin and mirrors Soviet and Chinese longterm struggles</t>
  </si>
  <si>
    <r>
      <t>From the time of China's defeat in the Opium War of 1840,</t>
    </r>
    <r>
      <rPr>
        <b/>
        <sz val="10"/>
        <color rgb="FF000000"/>
        <rFont val="Times New Roman"/>
        <family val="1"/>
      </rPr>
      <t>[</t>
    </r>
    <r>
      <rPr>
        <b/>
        <sz val="10"/>
        <color rgb="FFA90017"/>
        <rFont val="Times New Roman"/>
        <family val="1"/>
      </rPr>
      <t>3</t>
    </r>
    <r>
      <rPr>
        <b/>
        <sz val="10"/>
        <color rgb="FF000000"/>
        <rFont val="Times New Roman"/>
        <family val="1"/>
      </rPr>
      <t>]</t>
    </r>
    <r>
      <rPr>
        <sz val="10"/>
        <color rgb="FF000000"/>
        <rFont val="Times New Roman"/>
        <family val="1"/>
      </rPr>
      <t> Chinese progressives went through untold hardships in their quest for truth from the Western countries. Hung Hsiu-chuan,</t>
    </r>
    <r>
      <rPr>
        <b/>
        <sz val="10"/>
        <color rgb="FF000000"/>
        <rFont val="Times New Roman"/>
        <family val="1"/>
      </rPr>
      <t>[</t>
    </r>
    <r>
      <rPr>
        <b/>
        <sz val="10"/>
        <color rgb="FFA90017"/>
        <rFont val="Times New Roman"/>
        <family val="1"/>
      </rPr>
      <t>4</t>
    </r>
    <r>
      <rPr>
        <b/>
        <sz val="10"/>
        <color rgb="FF000000"/>
        <rFont val="Times New Roman"/>
        <family val="1"/>
      </rPr>
      <t>]</t>
    </r>
    <r>
      <rPr>
        <sz val="10"/>
        <color rgb="FF000000"/>
        <rFont val="Times New Roman"/>
        <family val="1"/>
      </rPr>
      <t> Kang Yu-wei</t>
    </r>
    <r>
      <rPr>
        <b/>
        <sz val="10"/>
        <color rgb="FF000000"/>
        <rFont val="Times New Roman"/>
        <family val="1"/>
      </rPr>
      <t>,[</t>
    </r>
    <r>
      <rPr>
        <b/>
        <sz val="10"/>
        <color rgb="FFA90017"/>
        <rFont val="Times New Roman"/>
        <family val="1"/>
      </rPr>
      <t>5</t>
    </r>
    <r>
      <rPr>
        <b/>
        <sz val="10"/>
        <color rgb="FF000000"/>
        <rFont val="Times New Roman"/>
        <family val="1"/>
      </rPr>
      <t>]</t>
    </r>
    <r>
      <rPr>
        <sz val="10"/>
        <color rgb="FF000000"/>
        <rFont val="Times New Roman"/>
        <family val="1"/>
      </rPr>
      <t> Yen Fu</t>
    </r>
    <r>
      <rPr>
        <b/>
        <sz val="10"/>
        <color rgb="FF000000"/>
        <rFont val="Times New Roman"/>
        <family val="1"/>
      </rPr>
      <t>[</t>
    </r>
    <r>
      <rPr>
        <b/>
        <sz val="10"/>
        <color rgb="FFA90017"/>
        <rFont val="Times New Roman"/>
        <family val="1"/>
      </rPr>
      <t>6</t>
    </r>
    <r>
      <rPr>
        <b/>
        <sz val="10"/>
        <color rgb="FF000000"/>
        <rFont val="Times New Roman"/>
        <family val="1"/>
      </rPr>
      <t>]</t>
    </r>
    <r>
      <rPr>
        <sz val="10"/>
        <color rgb="FF000000"/>
        <rFont val="Times New Roman"/>
        <family val="1"/>
      </rPr>
      <t> and Sun Yat-sen were representative of those who had looked to the West for truth before the Communist Party of China was born. Chinese who then sought progress would read any book containing the new knowledge from the West. The number of students sent to Japan, Britain, the United States, France and Germany was amazing. At home, the imperial examinations</t>
    </r>
    <r>
      <rPr>
        <b/>
        <sz val="10"/>
        <color rgb="FF000000"/>
        <rFont val="Times New Roman"/>
        <family val="1"/>
      </rPr>
      <t>[</t>
    </r>
    <r>
      <rPr>
        <b/>
        <sz val="10"/>
        <color rgb="FFA90017"/>
        <rFont val="Times New Roman"/>
        <family val="1"/>
      </rPr>
      <t>7</t>
    </r>
    <r>
      <rPr>
        <b/>
        <sz val="10"/>
        <color rgb="FF000000"/>
        <rFont val="Times New Roman"/>
        <family val="1"/>
      </rPr>
      <t>]</t>
    </r>
    <r>
      <rPr>
        <sz val="10"/>
        <color rgb="FF000000"/>
        <rFont val="Times New Roman"/>
        <family val="1"/>
      </rPr>
      <t> were abolished and modern schools sprang up like bamboo shoots after a spring rain; every effort was made to learn from the West. </t>
    </r>
  </si>
  <si>
    <t>CPC born from century of humiliation</t>
  </si>
  <si>
    <t>In my youth, I too engaged in such studies. They represented the culture of Western bourgeois democracy, including the social theories and natural sciences of that period, and they were called "the new learning" in contrast to Chinese feudal culture, which was called "the old learning". </t>
  </si>
  <si>
    <t>Personal ancedote by Mao participating in new learning</t>
  </si>
  <si>
    <t>For quite a long time, those who had acquired the new learning felt confident that it would save China, and very few of them had any doubts on this score, as the adherents of the old learning had. Only modernization could save China, only learning from foreign countries could modernize China. Among the foreign countries, only the Western capitalist countries were then progressive, as they had successfully built modern bourgeois states. The Japanese had been successful in learning from the West, and the Chinese also wished to learn from the Japanese. The Chinese in those days regarded Russia as backward, and few wanted to learn from her. That was how the Chinese tried to learn from foreign countries in the period from the 1840s to the beginning of the 20th century.</t>
  </si>
  <si>
    <t>New Learning</t>
  </si>
  <si>
    <t>Describes excitement over new learning to reform China</t>
  </si>
  <si>
    <t>Imperialist aggression shattered the fond dreams of the Chinese about learning from the West. It was very odd -- why were the teachers always committing aggression against their pupil? The Chinese learned a good deal from the West, but they could not make it work and were never able to realize their ideals. Their repeated struggles, including such a country-wide movement as the Revolution of 1911,[8] all ended in failure. Day by day, conditions in the country got worse, and life was made impossible. Doubts arose, increased and deepened. </t>
  </si>
  <si>
    <t>Imperalist aggression hampers China's reform which all end in failure</t>
  </si>
  <si>
    <t>Lenin and Stalin</t>
  </si>
  <si>
    <t>World War I shook the whole globe. The Russians made the October Revolution and created the world's first socialist state. Under the leadership of Lenin and Stalin, the revolutionary energy of the great proletariat and labouring people of Russia, hitherto latent and unseen by foreigners, suddenly erupted like a volcano, and the Chinese and all mankind began to see the Russians in a new light. Then, and only then, did the Chinese enter an entirely new era in their thinking and their life. They found Marxism-Leninism, the universally applicable truth, and the face of China began to change.</t>
  </si>
  <si>
    <t>Russian revolution gives new ideas for Chinese to reofrm</t>
  </si>
  <si>
    <t>It was through the Russians that the Chinese found Marxism. Before the October Revolution, the Chinese were not only ignorant of Lenin and Stalin, they did not even know of Marx and Engels. The salvoes of the October Revolution brought us Marxism-Leninism. The October Revolution helped progressives in China, as throughout the world, to adopt the proletarian world outlook as the instrument for studying a nation's destiny and considering anew their own problems. Follow the path of the Russians -- that was their conclusion. In 1919, the May 4th Movement took place in China. In 1921, the Communist Party of China was founded.</t>
  </si>
  <si>
    <t>Role of Marxism and May 4th in founding the party</t>
  </si>
  <si>
    <t>Sun Yat-sen, in the depths of despair, came across the October Revolution and the Communist Party of China. He welcomed the October Revolution, welcomed Russian help to the Chinese and welcomed co-operation of the Communist Party of China. Then Sun Yat-sen died and Chiang Kai-shek rose to power. Over a long period of twenty-two years, Chiang Kai-shek dragged China into ever more hopeless straits.</t>
  </si>
  <si>
    <t>Cooperation wth Sun Yat-sen and CPC/USSR</t>
  </si>
  <si>
    <t>Kang Youwei</t>
  </si>
  <si>
    <r>
      <t>Thus Western bourgeois civilization, bourgeois democracy and the plan for a bourgeois republic have all gone bankrupt in the eyes of the Chinese people. Bourgeois democracy has given way to people's democracy under the leadership of the working class and the bourgeois republic to the people's republic. This has made it possible to achieve socialism and communism through the people's republic, to abolish classes and enter a world of Great Harmony. Kang Yu-wei wrote </t>
    </r>
    <r>
      <rPr>
        <i/>
        <sz val="10"/>
        <color rgb="FF000000"/>
        <rFont val="Times New Roman"/>
        <family val="1"/>
      </rPr>
      <t>Ta Tung Shu</t>
    </r>
    <r>
      <rPr>
        <sz val="10"/>
        <color rgb="FF000000"/>
        <rFont val="Times New Roman"/>
        <family val="1"/>
      </rPr>
      <t>, or the </t>
    </r>
    <r>
      <rPr>
        <i/>
        <sz val="10"/>
        <color rgb="FF000000"/>
        <rFont val="Times New Roman"/>
        <family val="1"/>
      </rPr>
      <t>Book of Great Harmony, </t>
    </r>
    <r>
      <rPr>
        <sz val="10"/>
        <color rgb="FF000000"/>
        <rFont val="Times New Roman"/>
        <family val="1"/>
      </rPr>
      <t>but he did not and could not find the way to achieve Great Harmony. There are bourgeois republics in foreign lands, but China cannot have a bourgeois republic because she is a country suffering under imperialist oppression. The only way is through a people's republic led by the working class.</t>
    </r>
  </si>
  <si>
    <t>Reference Kang Youwei's attempts to find a way towards datgong but that it was unsuccessful</t>
  </si>
  <si>
    <t>The vanguard of the Chinese proletariat learned Marxism-Leninism after the October Revolution and founded the Communist Party of China. It entered at once into political struggles and only now, after a tortuous course of twenty-eight years, has it won basic victory.</t>
  </si>
  <si>
    <t>Traces CPC to learning from October revolution on being a vanguard party</t>
  </si>
  <si>
    <t>From our twenty-eight years' experience we have drawn a conclusion similar to the one Sun Yat-sen drew in his testament from his "experience of forty years"; that is, we are deeply convinced that to win victory, "we must arouse the masses of the people and unite in a common struggle with those nations of the world which treat us as equals". Sun Yat-sen had a world outlook different from ours and started from a different class standpoint in studying and tackling problems; yet, in the 1920s he reached a conclusion basically the same as ours on the question of how to struggle against imperialism.</t>
  </si>
  <si>
    <t>Uses Sun Yat-sen as basically the same conclusion as CPC</t>
  </si>
  <si>
    <t>"You are leaning to one side." Exactly. The forty years' experience of Sun Yat-sen and the twenty-eight years' experience of the Communist Party have taught us to lean to one side, and we are firmly convinced that in order to win victory and consolidate it we must lean to one side. In the light of the experiences accumulated in these forty years and these twenty-eight years, all Chinese without exception must lean either to the side of imperialism or to the side of socialism. Sitting on the fence will not do, nor is there a third road. We oppose the Chiang Kai-shek reactionaries who lean to the side of imperialism, and we also oppose the illusions about a third road.</t>
  </si>
  <si>
    <t>Lean to one side</t>
  </si>
  <si>
    <t>References historical experience by both Sun and CPC on need to lean towards socialism</t>
  </si>
  <si>
    <t>Only if we draw a clear line between reactionaries and revolutionaries, expose the intrigues and plots of the reactionaries, arouse the vigilance and attention of the revolutionary ranks, heighten our will to fight and crush the enemy's arrogance can we isolate the reactionaries, vanquish them or supersede them. We must not show the slightest timidity before a wild beast. We must learn from Wu Sung[9] on the Chingyang Ridge. As Wu Sung saw it, the tiger on Chingyang Ridge was a man-eater, whether irritated or not. Either kill the tiger or be eaten by him -- one or the other.</t>
  </si>
  <si>
    <t>References story from the Water Margin</t>
  </si>
  <si>
    <t>"Victory is possible even without international help." This is a mistaken idea. In the epoch in which imperialism exists, it is impossible for a genuine people's revolution to win victory in any country without various forms of help from the international revolutionary forces, and even if victory were won, it could not be consolidated. This was the case with the victory and consolidation of the great October Revolution, as Lenin and Stalin told us long ago. </t>
  </si>
  <si>
    <t>Need for international assistance as example fro October Revolution</t>
  </si>
  <si>
    <t>This experience was reflected long ago in Sun Yat-sen's death-bed statement on the necessity of uniting with the international revolutionary forces.</t>
  </si>
  <si>
    <t>Need to work with internaiotnal partners according to Sun Yat-sen</t>
  </si>
  <si>
    <t>Throughout his life, Sun Yat-sen appealed countless times to the capitalist countries for help and got nothing but heartless rebuffs. Only once in his whole life did Sun Yat-sen receive foreign help, and that was Soviet help. Let readers refer to Dr. Sun Yat-sen's testament; his earnest advice was not to look for help from the imperialist countries but to "unite with those nations of the world which treat us as equals". Dr. Sun had experience; he had suffered, he had been deceived. We should remember his words and not allow ourselves to be deceived again. Internationally, we belong to the side of the anti-imperialist front headed by the Soviet Union, and so we can turn only to this side for genuine and friendly help, not to the side of the imperialist front.</t>
  </si>
  <si>
    <t>Uses Sun experiences to say only help can come from the Soviets, not US or Britain</t>
  </si>
  <si>
    <r>
      <t>In 1924 a famous manifesto was adopted at the Kuomintang's First National Congress, which Sun Yat-sen himself led and in which Communists participated. The manifesto stated</t>
    </r>
    <r>
      <rPr>
        <b/>
        <sz val="10"/>
        <color rgb="FF000000"/>
        <rFont val="Times New Roman"/>
        <family val="1"/>
      </rPr>
      <t>:</t>
    </r>
    <r>
      <rPr>
        <sz val="10"/>
        <color rgb="FF000000"/>
        <rFont val="Times New Roman"/>
        <family val="1"/>
      </rPr>
      <t xml:space="preserve"> The so-called democratic system in modern states is usually monopolized by the bourgeoisie and has become simply an instrument for oppressing the common people. On the other hand, the Kuomintang's Principle of Democracy means a democratic system shared by all the common people and not privately owned by the few.</t>
    </r>
  </si>
  <si>
    <t>Uses quote from time of Sun on policy towards capital</t>
  </si>
  <si>
    <t>The foreign reactionaries who accuse us of practicing "dictatorship" or "totalitarianism" are the very persons who practice it. They practice the dictatorship or totalitarianism of one class, the bourgeoisie, over the proletariat and the rest of the people. They are the very persons Sun Yat-sen spoke of as the bourgeoisie of modern states who oppress the common people. And it is from these reactionary scoundrels that Chiang Kai-shek learned his counter-revolutionary dictatorship.</t>
  </si>
  <si>
    <t>Uses Sun on class struggle</t>
  </si>
  <si>
    <t>Zhu Xi</t>
  </si>
  <si>
    <t>Chu Hsi, a philosopher of the Sung Dynasty, wrote many books and made many remarks which are now forgotten, but one remark is still remembered, "Deal with a man as he deals with you." [11] This is just what we do; we deal with the imperialists and their running dogs, the Chiang Kai-shek reactionaries, as they deal with us. That is all there is to it!</t>
  </si>
  <si>
    <t>Chu Hsi's commentary on the Confucian Doctrine of the Mean, Chapter 13.</t>
  </si>
  <si>
    <t>Dictatorship of proletariat</t>
  </si>
  <si>
    <t>The people's democratic dictatorship needs the leadership of the working class. For it is only the working class that is most farsighted, most selfless and most thoroughly revolutionary. The entire history of revolution proves that without the leadership of the working class revolution fails and that with the leadership of the working class revolution triumphs. In the epoch of imperialism, in no country can any other class lead any genuine revolution to victory. This is clearly proved by the fact that the many revolutions led by China's petty bourgeoisie and national bourgeoisie all failed.</t>
  </si>
  <si>
    <t>Need dictatorship to overcome imperialism</t>
  </si>
  <si>
    <t>Sun Yat-sen advocated "arousing the masses of the people" or "giving assistance to the peasants and workers". But who is to "arouse" them or "give assistance" to them? Sun Yat-sen had the petty bourgeoisie and the national bourgeoisie in mind. As a matter of fact, they cannot do so. Why did forty years of revolution under Sun Yat-sen end in failure? Because in the epoch of imperialism the petty bourgeoisie and the national bourgeoisie cannot lead any genuine revolution to victory.</t>
  </si>
  <si>
    <t>Failure of Sun Yat-sen n forty years</t>
  </si>
  <si>
    <t>Our twenty-eight years have been quite different. We have had much valuable experience. A well-disciplined Party armed with the theory of Marxism-Leninism, using the method of self-criticism and linked with the masses of the people, an army under the leadership of such a Party; a united front of all revolutionary classes and all revolutionary groups under the leadership of such a Party -- these are the three main weapons with which we have defeated the enemy. They distinguish us from our predecessors. Relying on them, we have won basic victory. We have travelled a tortuous road. We have struggled against opportunist deviations in our Party, both Right and "Left". Whenever we made serious mistakes on these three matters, the revolution suffered setbacks. Taught by mistakes and setbacks, we have become wiser and handle our affairs better. It is hard for any political party or person to avoid mistakes, but we should make as few as possible. Once a mistake is made, we should correct it, and the more quickly and thoroughly the better.</t>
  </si>
  <si>
    <t>History of CPC in 28 years</t>
  </si>
  <si>
    <r>
      <t>Twenty-eight years of our Party are a long period, in which we have accomplished only one thing -- we have won basic victory in the revolutionary war. This calls for celebration, because it is the people's victory, because it is a victory in a country as large as China. But we still have much work to do; to use the analogy of a journey, our past work is only the first step in a long march of ten thousand </t>
    </r>
    <r>
      <rPr>
        <i/>
        <sz val="10"/>
        <color rgb="FF000000"/>
        <rFont val="Times New Roman"/>
        <family val="1"/>
      </rPr>
      <t>li</t>
    </r>
    <r>
      <rPr>
        <sz val="10"/>
        <color rgb="FF000000"/>
        <rFont val="Times New Roman"/>
        <family val="1"/>
      </rPr>
      <t>. Remnants of the enemy have yet to be wiped out. The serious task of economic construction lies before us. We shall soon put aside some of the things we know well and be compelled to do things we don't know well. This means difficulties. The imperialists reckon that we will not be able to manage our economy, they are standing by and looking on, awaiting our failure.</t>
    </r>
  </si>
  <si>
    <t>Achieved revolution but much more work needed</t>
  </si>
  <si>
    <t>At first some of the Soviet Communists also were not very good at handling economic matters and the imperialists awaited their failure too. But the Communist Party of the Soviet Union emerged victorious and, under the leadership of Lenin and Stalin, it learned not only how to make the revolution but also how to carry on construction. It has built a great and splendid socialist state. The Communist Party of the Soviet Union is our best teacher and we must learn from it. The situation both at home and abroad is in our favour, we can rely fully on the weapon of the people's democratic dictatorship, unite the people throughout the country, the reactionaries excepted, and advance steadily to our goal.</t>
  </si>
  <si>
    <t>Learn from Soviet example</t>
  </si>
  <si>
    <t>CAST AWAY ILLUSIONS, PREPARE FOR STRUGGLE</t>
  </si>
  <si>
    <t>Imperialism has prepared the conditions for its own doom. These conditions are the awakening of the great masses of the people in the colonies and semi-colonies and in the imperialist countries themselves. Imperialism has pushed the great masses of the people throughout the world into the historical epoch of the great struggle to abolish imperialism. Imperialism has prepared the material as well as the moral conditions for the struggle of the great masses of the people.</t>
  </si>
  <si>
    <t>Describes Imperalism creating conditions for its own collapse</t>
  </si>
  <si>
    <t xml:space="preserve">https://www.marxists.org/reference/archive/mao/selected-works/volume-4/mswv4_66.htm </t>
  </si>
  <si>
    <r>
      <t>he British aggression against China in 1840 </t>
    </r>
    <r>
      <rPr>
        <b/>
        <sz val="10"/>
        <color rgb="FF000000"/>
        <rFont val="Times New Roman"/>
        <family val="1"/>
      </rPr>
      <t>[</t>
    </r>
    <r>
      <rPr>
        <b/>
        <sz val="10"/>
        <color rgb="FFA90017"/>
        <rFont val="Times New Roman"/>
        <family val="1"/>
      </rPr>
      <t>2</t>
    </r>
    <r>
      <rPr>
        <b/>
        <sz val="10"/>
        <color rgb="FF000000"/>
        <rFont val="Times New Roman"/>
        <family val="1"/>
      </rPr>
      <t>]</t>
    </r>
    <r>
      <rPr>
        <sz val="10"/>
        <color rgb="FF000000"/>
        <rFont val="Times New Roman"/>
        <family val="1"/>
      </rPr>
      <t> was followed by the wars of aggression against China by the Anglo-French allied forces,</t>
    </r>
    <r>
      <rPr>
        <b/>
        <sz val="10"/>
        <color rgb="FF000000"/>
        <rFont val="Times New Roman"/>
        <family val="1"/>
      </rPr>
      <t> [</t>
    </r>
    <r>
      <rPr>
        <b/>
        <sz val="10"/>
        <color rgb="FFA90017"/>
        <rFont val="Times New Roman"/>
        <family val="1"/>
      </rPr>
      <t>3</t>
    </r>
    <r>
      <rPr>
        <b/>
        <sz val="10"/>
        <color rgb="FF000000"/>
        <rFont val="Times New Roman"/>
        <family val="1"/>
      </rPr>
      <t>]</t>
    </r>
    <r>
      <rPr>
        <sz val="10"/>
        <color rgb="FF000000"/>
        <rFont val="Times New Roman"/>
        <family val="1"/>
      </rPr>
      <t> by France, </t>
    </r>
    <r>
      <rPr>
        <b/>
        <sz val="10"/>
        <color rgb="FF000000"/>
        <rFont val="Times New Roman"/>
        <family val="1"/>
      </rPr>
      <t>[</t>
    </r>
    <r>
      <rPr>
        <b/>
        <sz val="10"/>
        <color rgb="FFA90017"/>
        <rFont val="Times New Roman"/>
        <family val="1"/>
      </rPr>
      <t>4</t>
    </r>
    <r>
      <rPr>
        <b/>
        <sz val="10"/>
        <color rgb="FF000000"/>
        <rFont val="Times New Roman"/>
        <family val="1"/>
      </rPr>
      <t>]</t>
    </r>
    <r>
      <rPr>
        <sz val="10"/>
        <color rgb="FF000000"/>
        <rFont val="Times New Roman"/>
        <family val="1"/>
      </rPr>
      <t> by Japan, </t>
    </r>
    <r>
      <rPr>
        <b/>
        <sz val="10"/>
        <color rgb="FF000000"/>
        <rFont val="Times New Roman"/>
        <family val="1"/>
      </rPr>
      <t>[</t>
    </r>
    <r>
      <rPr>
        <b/>
        <sz val="10"/>
        <color rgb="FFA90017"/>
        <rFont val="Times New Roman"/>
        <family val="1"/>
      </rPr>
      <t>5</t>
    </r>
    <r>
      <rPr>
        <b/>
        <sz val="10"/>
        <color rgb="FF000000"/>
        <rFont val="Times New Roman"/>
        <family val="1"/>
      </rPr>
      <t>]</t>
    </r>
    <r>
      <rPr>
        <sz val="10"/>
        <color rgb="FF000000"/>
        <rFont val="Times New Roman"/>
        <family val="1"/>
      </rPr>
      <t> and by the allied forces of the eight powers (Britain, France, Japan, tsarist Russia, Germany, the United States, Italy and Austria);</t>
    </r>
    <r>
      <rPr>
        <b/>
        <sz val="10"/>
        <color rgb="FF000000"/>
        <rFont val="Times New Roman"/>
        <family val="1"/>
      </rPr>
      <t> [</t>
    </r>
    <r>
      <rPr>
        <b/>
        <sz val="10"/>
        <color rgb="FFA90017"/>
        <rFont val="Times New Roman"/>
        <family val="1"/>
      </rPr>
      <t>6</t>
    </r>
    <r>
      <rPr>
        <b/>
        <sz val="10"/>
        <color rgb="FF000000"/>
        <rFont val="Times New Roman"/>
        <family val="1"/>
      </rPr>
      <t>]</t>
    </r>
    <r>
      <rPr>
        <sz val="10"/>
        <color rgb="FF000000"/>
        <rFont val="Times New Roman"/>
        <family val="1"/>
      </rPr>
      <t> by the war between Japan and tsarist Russia on Chinese territory; </t>
    </r>
    <r>
      <rPr>
        <b/>
        <sz val="10"/>
        <color rgb="FF000000"/>
        <rFont val="Times New Roman"/>
        <family val="1"/>
      </rPr>
      <t>[</t>
    </r>
    <r>
      <rPr>
        <b/>
        <sz val="10"/>
        <color rgb="FFA90017"/>
        <rFont val="Times New Roman"/>
        <family val="1"/>
      </rPr>
      <t>7</t>
    </r>
    <r>
      <rPr>
        <b/>
        <sz val="10"/>
        <color rgb="FF000000"/>
        <rFont val="Times New Roman"/>
        <family val="1"/>
      </rPr>
      <t>]</t>
    </r>
    <r>
      <rPr>
        <sz val="10"/>
        <color rgb="FF000000"/>
        <rFont val="Times New Roman"/>
        <family val="1"/>
      </rPr>
      <t> by Japan's war of aggression against China in China's Northeast, which began in 1931; by Japan's war of aggression against all China, which began in 1937 and lasted eight long years; and, finally, by the latest war of aggression against the Chinese people, which has gone on for three years, waged to all appearances by Chiang Kai-shek but in reality by the United States</t>
    </r>
  </si>
  <si>
    <t>Outlines Century of Humiliation</t>
  </si>
  <si>
    <r>
      <t>To serve the needs of its aggression, imperialism created the comprador system and bureaucrat-capital in China. Imperialist aggression stimulated China's social economy, brought about changes in it and created the opposites of imperialism -- the national industry and national bourgeoisie of China, and especially the Chinese proletariat working in enterprises run directly by the imperialists, those run by bureaucrat-capital and those run by the national bourgeoisie. To serve the needs of its aggression, imperialism ruined the Chinese peasants by exploiting them through the exchange of unequal values and thereby created great masses of poor peasants, numbering hundreds of millions and comprising 70 per cent of China's rural population. To serve the needs of its aggression, imperialism created for China millions of big and small intellectuals of a new type, differing from the old type of </t>
    </r>
    <r>
      <rPr>
        <i/>
        <sz val="10"/>
        <color rgb="FF000000"/>
        <rFont val="Times New Roman"/>
        <family val="1"/>
      </rPr>
      <t>literatus </t>
    </r>
    <r>
      <rPr>
        <sz val="10"/>
        <color rgb="FF000000"/>
        <rFont val="Times New Roman"/>
        <family val="1"/>
      </rPr>
      <t>or scholar-bureaucrat.</t>
    </r>
  </si>
  <si>
    <t>Conditions in China created by Imperialism</t>
  </si>
  <si>
    <t>How different is the logic of the imperialists from that of the people! Make trouble, fail, make trouble again, fail again . . . till their doom; that is the logic of the imperialists and all reactionaries the world over in dealing with the people's cause, and they will never go against this logic. This is a Marxist law. When we say "imperialism is ferocious", we mean that its nature will never change, that the imperialists will never lay down their butcher knives, that they will never become Buddhas, till their doom. Fight, fail, fight again, fail again, fight again . . . till their victory; that is the logic of the people, and they too will never go against this logic. This is another Marxist law. The Russian people's revolution followed this law, and so has the Chinese people's revolution. Classes struggle, some classes triumph, others are eliminated. Such is history, such is the history of civilization for thousands of years. To interpret history from this viewpoint is historical materialism; standing in opposition to this viewpoint is historical idealism.</t>
  </si>
  <si>
    <t>Class Struggle logic of Marxism as reflected in imperialism</t>
  </si>
  <si>
    <t>Acheson openly declares that the Chinese democratic individualists will be "encouraged" to throw off the so-called "foreign yoke". That is to say, he calls for the overthrow of Marxism-Leninism and the people's democratic dictatorship led by the Communist Party of China. For this "ism" and this system, it is alleged, are "foreign", with no roots in China, imposed on the Chinese by the German, Karl Marx (who died sixty-six years ago), and the Russians, Lenin (who died twenty-five years ago) and Stalin (who is still alive); this "ism" and this system, moreover, are downright bad, because they advocate the class struggle, the overthrow of imperialism, etc.; hence they must be got rid of. In this connection, it is alleged, "the democratic individualism of China will reassert itself" with the "encouragement" of President Truman, the backstage Commander-in-Chief Marshall, Secretary of State Acheson (the charming foreign mandarin responsible for the publication of the White Paper) and Ambassador Leighton Stuart who has scampered off. Acheson and his like think they are giving "encouragement", but those Chinese democratic individualists who still have patriotic feelings, even though they believe in the United States, may quite possibly feel this is a bucket of cold water thrown on them and a loss of face; for instead of dealing with the authorities of the Chinese people's democratic dictatorship in the proper way, Acheson and his like are doing this filthy work and, what is more, they have openly published it. What a loss of face! What a loss of face! To those who are patriotic, Acheson's statement is no "encouragement" but an insult.</t>
  </si>
  <si>
    <t>Contradicts Acheson claim on Marxism being overthrown in China as a foreign imported ideology</t>
  </si>
  <si>
    <t>FAREWELL, LEIGHTON STUART!</t>
  </si>
  <si>
    <r>
      <t>The Americans have sprinkled some relief flour in Peiping, Tientsin and Shanghai to see who will stoop to pick it up. Like Chiang Tai Kung fishing, </t>
    </r>
    <r>
      <rPr>
        <b/>
        <sz val="10"/>
        <color rgb="FF000000"/>
        <rFont val="Times New Roman"/>
        <family val="1"/>
      </rPr>
      <t>[</t>
    </r>
    <r>
      <rPr>
        <b/>
        <sz val="10"/>
        <color rgb="FFA90017"/>
        <rFont val="Times New Roman"/>
        <family val="1"/>
      </rPr>
      <t>6</t>
    </r>
    <r>
      <rPr>
        <b/>
        <sz val="10"/>
        <color rgb="FF000000"/>
        <rFont val="Times New Roman"/>
        <family val="1"/>
      </rPr>
      <t>]</t>
    </r>
    <r>
      <rPr>
        <sz val="10"/>
        <color rgb="FF000000"/>
        <rFont val="Times New Roman"/>
        <family val="1"/>
      </rPr>
      <t> they have cast the line for the fish who want to be caught. But he who swallows food handed out in contempt </t>
    </r>
    <r>
      <rPr>
        <b/>
        <sz val="10"/>
        <color rgb="FF000000"/>
        <rFont val="Times New Roman"/>
        <family val="1"/>
      </rPr>
      <t>[</t>
    </r>
    <r>
      <rPr>
        <b/>
        <sz val="10"/>
        <color rgb="FFA90017"/>
        <rFont val="Times New Roman"/>
        <family val="1"/>
      </rPr>
      <t>7</t>
    </r>
    <r>
      <rPr>
        <b/>
        <sz val="10"/>
        <color rgb="FF000000"/>
        <rFont val="Times New Roman"/>
        <family val="1"/>
      </rPr>
      <t>]</t>
    </r>
    <r>
      <rPr>
        <sz val="10"/>
        <color rgb="FF000000"/>
        <rFont val="Times New Roman"/>
        <family val="1"/>
      </rPr>
      <t> will get a bellyache.</t>
    </r>
  </si>
  <si>
    <t>Jiang Ziya</t>
  </si>
  <si>
    <t>Uses Two ancedotes,  1) From Stories About King Wu's Expedition Against the Yin Dynasty / 2) It is an allusion to a story in the Book of Rites, which tells of a hungry man in the State of Chi, who would rather starve to death than accept food given him insultingly.</t>
  </si>
  <si>
    <t>https://www.marxists.org/reference/archive/mao/selected-works/volume-4/mswv4_67.htm#bm6</t>
  </si>
  <si>
    <t>Han Yu</t>
  </si>
  <si>
    <r>
      <t>We Chinese have backbone. Many who were once liberals or democratic individualists have stood up to the U.S. imperialists and their running dogs, the Kuomintang reactionaries. Wen Yi-to rose to his full height and smote the table, angrily faced the Kuomintang pistols and died rather than submit.</t>
    </r>
    <r>
      <rPr>
        <b/>
        <sz val="10"/>
        <color rgb="FF000000"/>
        <rFont val="Times New Roman"/>
        <family val="1"/>
      </rPr>
      <t>[</t>
    </r>
    <r>
      <rPr>
        <b/>
        <sz val="10"/>
        <color rgb="FFA90017"/>
        <rFont val="Times New Roman"/>
        <family val="1"/>
      </rPr>
      <t>8</t>
    </r>
    <r>
      <rPr>
        <b/>
        <sz val="10"/>
        <color rgb="FF000000"/>
        <rFont val="Times New Roman"/>
        <family val="1"/>
      </rPr>
      <t>]</t>
    </r>
    <r>
      <rPr>
        <sz val="10"/>
        <color rgb="FF000000"/>
        <rFont val="Times New Roman"/>
        <family val="1"/>
      </rPr>
      <t> Chu Tse-ching, though seriously ill, starved to death rather than accept U.S. "relief food".</t>
    </r>
    <r>
      <rPr>
        <b/>
        <sz val="10"/>
        <color rgb="FF000000"/>
        <rFont val="Times New Roman"/>
        <family val="1"/>
      </rPr>
      <t>[</t>
    </r>
    <r>
      <rPr>
        <b/>
        <sz val="10"/>
        <color rgb="FFA90017"/>
        <rFont val="Times New Roman"/>
        <family val="1"/>
      </rPr>
      <t>9</t>
    </r>
    <r>
      <rPr>
        <b/>
        <sz val="10"/>
        <color rgb="FF000000"/>
        <rFont val="Times New Roman"/>
        <family val="1"/>
      </rPr>
      <t>]</t>
    </r>
    <r>
      <rPr>
        <sz val="10"/>
        <color rgb="FF000000"/>
        <rFont val="Times New Roman"/>
        <family val="1"/>
      </rPr>
      <t> Han Yu of the Tang Dynasty wrote a "Eulogy of Po Yi", </t>
    </r>
    <r>
      <rPr>
        <b/>
        <sz val="10"/>
        <color rgb="FF000000"/>
        <rFont val="Times New Roman"/>
        <family val="1"/>
      </rPr>
      <t>[</t>
    </r>
    <r>
      <rPr>
        <b/>
        <sz val="10"/>
        <color rgb="FFA90017"/>
        <rFont val="Times New Roman"/>
        <family val="1"/>
      </rPr>
      <t>10</t>
    </r>
    <r>
      <rPr>
        <b/>
        <sz val="10"/>
        <color rgb="FF000000"/>
        <rFont val="Times New Roman"/>
        <family val="1"/>
      </rPr>
      <t>]</t>
    </r>
    <r>
      <rPr>
        <sz val="10"/>
        <color rgb="FF000000"/>
        <rFont val="Times New Roman"/>
        <family val="1"/>
      </rPr>
      <t> praising a man with quite a few "democratic individualist" ideas, who shirked his duty towards the people of his own country, deserted his post and opposed the people's war of liberation of that time, led by King Wu. He lauded the wrong man. We should write eulogies of Wen Yi-to and Chu Tse-ching who demonstrated the heroic spirit of our nation.</t>
    </r>
  </si>
  <si>
    <t>Calls for celebration of heroic figures. Han Yu (768-824) was a famous writer of the Tang Dynasty. "Eulogy of Po Yi" was a prose piece written by him. Po Yi, who lived towards the end of the Yin Dynasty, opposed the expedition of King Wu of Chou against the House of Yin. After the downfall of the House of Yin, he fled to the Shouyang Mountain and starved to death rather than eat of Chou grain</t>
  </si>
  <si>
    <t>What matter if we have to face some difficulties? Let them blockade us! Let them blockade us for eight or ten years! By that time all of China's problems will have been solved. Will the Chinese cower before difficulties when they are not afraid even of death? Lao Tzu said, "The people fear not death, why threaten them with it?" </t>
  </si>
  <si>
    <t>Lao Tzu Chapter LXXIV.</t>
  </si>
  <si>
    <t>Conucian/Traditional</t>
  </si>
  <si>
    <t>When the People's Liberation Army crossed the Yangtse River, the U.S. colonial government at Nanking fled helter-skelter. Yet His Excellency Ambassador Stuart sat tight, watching wide-eyed, hoping to set up shop under a new signboard and to reap some profit. But what did he see? Apart from the People's Liberation Army marching past, column after column, and the workers, peasants and students rising in hosts, he saw something else -- the Chinese liberals or democratic individualists turning out in force, shouting slogans and talking revolution together with the workers, peasants, soldiers and students. In short, he was left out in the cold, "standing all alone, body and shadow comforting each other". [12] There was nothing more for him to do, and he had to take to the road, his briefcase under his arm.</t>
  </si>
  <si>
    <t>Li Mi</t>
  </si>
  <si>
    <t>Li Mi's "Memorial to the Emperor".</t>
  </si>
  <si>
    <t>WHY IT IS NECESSARY TO DISCUSS THE WHITE PAPER</t>
  </si>
  <si>
    <t>The whole world is now discussing the Chinese revolution and the U.S. White Paper. This is no accident, this shows the great significance of the Chinese revolution in world history. As for us Chinese, though we have basically won victory in our revolution, we have had no opportunity for a long time to discuss thoroughly the interrelations of this revolution and various forces at home and abroad.</t>
  </si>
  <si>
    <t>Significance of Chinese victory and opportunity to use the White paper</t>
  </si>
  <si>
    <t xml:space="preserve">https://www.marxists.org/reference/archive/mao/selected-works/volume-4/mswv4_68.htm  </t>
  </si>
  <si>
    <t>US Democracy</t>
  </si>
  <si>
    <t>The U.S. government still has a veil of democracy, but it has been cut down to a tiny patch by the U.S. reactionaries and become very faded, and is not what it used to be in the days of Washington, Jefferson and Lincoln.[2] The reason is that the class struggle has become more intense. When the class struggle becomes still more intense, the veil of U.S. democracy will inevitably be flung to the four winds.</t>
  </si>
  <si>
    <t>Claims US democracy has eroded since previous generations and will continue along that path</t>
  </si>
  <si>
    <t>"FRIENDSHIP" OR AGGRESSION?</t>
  </si>
  <si>
    <r>
      <t>The history of the aggression against China by U.S. imperialism, from 1840 when it helped the British in the Opium War to the time it was thrown out of China by the Chinese people, should be written into a concise textbook for the education of Chinese youth. The United States was one of the first countries to force China to cede extraterritoriality </t>
    </r>
    <r>
      <rPr>
        <b/>
        <sz val="10"/>
        <color rgb="FF000000"/>
        <rFont val="Times New Roman"/>
        <family val="1"/>
      </rPr>
      <t>[</t>
    </r>
    <r>
      <rPr>
        <b/>
        <sz val="10"/>
        <color rgb="FFA90017"/>
        <rFont val="Times New Roman"/>
        <family val="1"/>
      </rPr>
      <t>1</t>
    </r>
    <r>
      <rPr>
        <b/>
        <sz val="10"/>
        <color rgb="FF000000"/>
        <rFont val="Times New Roman"/>
        <family val="1"/>
      </rPr>
      <t>]</t>
    </r>
    <r>
      <rPr>
        <sz val="10"/>
        <color rgb="FF000000"/>
        <rFont val="Times New Roman"/>
        <family val="1"/>
      </rPr>
      <t> -- witness the Treaty of Wanghia </t>
    </r>
    <r>
      <rPr>
        <b/>
        <sz val="10"/>
        <color rgb="FF000000"/>
        <rFont val="Times New Roman"/>
        <family val="1"/>
      </rPr>
      <t>[</t>
    </r>
    <r>
      <rPr>
        <b/>
        <sz val="10"/>
        <color rgb="FFA90017"/>
        <rFont val="Times New Roman"/>
        <family val="1"/>
      </rPr>
      <t>2</t>
    </r>
    <r>
      <rPr>
        <b/>
        <sz val="10"/>
        <color rgb="FF000000"/>
        <rFont val="Times New Roman"/>
        <family val="1"/>
      </rPr>
      <t>]</t>
    </r>
    <r>
      <rPr>
        <sz val="10"/>
        <color rgb="FF000000"/>
        <rFont val="Times New Roman"/>
        <family val="1"/>
      </rPr>
      <t> of 1844, the first treaty ever signed between China and the United States, a treaty to which the White Paper refers.</t>
    </r>
  </si>
  <si>
    <t>US Role in Opium War and treaties after</t>
  </si>
  <si>
    <t xml:space="preserve">https://www.marxists.org/reference/archive/mao/selected-works/volume-4/mswv4_69.htm  </t>
  </si>
  <si>
    <t>US Missionary activity</t>
  </si>
  <si>
    <r>
      <t>In this very treaty, the United States compelled China to accept American missionary activity, in addition to imposing such terms as the opening of five ports for trade. For a very long period, U.S. imperialism laid greater stress than other imperialist countries on activities in the sphere of spiritual aggression, extending from religious to "philanthropic" and cultural undertakings. According to certain statistics, the investments of U.S. missionary and "philanthropic" organizations in China totalled 41,900,000 U.S. dollars, and 14.7 per cent of the assets of the missionary organizations were in medical service, 38.2 per cent in education and 47.1 per cent in religious activities.</t>
    </r>
    <r>
      <rPr>
        <b/>
        <sz val="10"/>
        <color rgb="FF000000"/>
        <rFont val="Times New Roman"/>
        <family val="1"/>
      </rPr>
      <t>[</t>
    </r>
    <r>
      <rPr>
        <b/>
        <sz val="10"/>
        <color rgb="FFA90017"/>
        <rFont val="Times New Roman"/>
        <family val="1"/>
      </rPr>
      <t>3</t>
    </r>
    <r>
      <rPr>
        <b/>
        <sz val="10"/>
        <color rgb="FF000000"/>
        <rFont val="Times New Roman"/>
        <family val="1"/>
      </rPr>
      <t>]</t>
    </r>
    <r>
      <rPr>
        <sz val="10"/>
        <color rgb="FF000000"/>
        <rFont val="Times New Roman"/>
        <family val="1"/>
      </rPr>
      <t> Many well-known educational institutions in China, such as Yenching University, Peking Union Medical College, the Huei Wen Academies, St. John's University, the University of Nanking, Soochow University, Hangchow Christian College, Hsiangya Medical School, West China Union University and Lingnan University, were established by Americans.</t>
    </r>
    <r>
      <rPr>
        <b/>
        <sz val="10"/>
        <color rgb="FF000000"/>
        <rFont val="Times New Roman"/>
        <family val="1"/>
      </rPr>
      <t>[</t>
    </r>
    <r>
      <rPr>
        <b/>
        <sz val="10"/>
        <color rgb="FFA90017"/>
        <rFont val="Times New Roman"/>
        <family val="1"/>
      </rPr>
      <t>4</t>
    </r>
    <r>
      <rPr>
        <b/>
        <sz val="10"/>
        <color rgb="FF000000"/>
        <rFont val="Times New Roman"/>
        <family val="1"/>
      </rPr>
      <t>]</t>
    </r>
    <r>
      <rPr>
        <sz val="10"/>
        <color rgb="FF000000"/>
        <rFont val="Times New Roman"/>
        <family val="1"/>
      </rPr>
      <t> It was in this field that Leighton Stuart made a name for himself; that was how he became U.S. ambassador to China. Acheson and his like know what they are talking about, and there is a background for his statement that "our friendship for that country has always been intensified by the religious, philanthropic and cultural ties which have united the two peoples". It was all for the sake of "intensifying friendship", we are told, that the United States worked so hard and deliberately at running these undertakings for 105 years after the signing of the Treaty of 1844.</t>
    </r>
  </si>
  <si>
    <t>Relates US missionary and other activity to soft form of imperialism</t>
  </si>
  <si>
    <t>Participation in the Eight-Power Allied Expedition to defeat China in 1900, the extortion of the "Boxer indemnity" and the later use of this fund "for the education of Chinese students" for purposes of spiritual aggression -- this too counts as an expression of "friendship".</t>
  </si>
  <si>
    <t>Boxer Rebellion</t>
  </si>
  <si>
    <t>Points out US particpation in Boxer rebellion</t>
  </si>
  <si>
    <t>Open Door Policy</t>
  </si>
  <si>
    <t>All the "friendship" shown to China by U.S. imperialism over the past 109 years (since 1840 when the United States collaborated with Britain in the Opium War), and especially the great act of "friendship" in helping Chiang Kai-shek slaughter several million Chinese in the last few years -- all this had one purpose, namely, it "consistently maintained and still maintains those fundamental principles of our foreign policy toward China which include the doctrine of the Open Door, respect for the administrative and territorial integrity of China, and opposition to any foreign domination of China".</t>
  </si>
  <si>
    <t>US policy aimed at open door</t>
  </si>
  <si>
    <t>THE BANKRUPTCY OF THE IDEALIST CONCEPTION OF HISTORY</t>
  </si>
  <si>
    <t>Acheson</t>
  </si>
  <si>
    <t>The Chinese should thank Acheson also because he has fabricated wild tales about modern Chinese history; and his conception of history is precisely that shared by a section of the Chinese intellectuals, namely, the bourgeois idealist conception of history. Hence, a refutation of Acheson may benefit many Chinese by widening their horizon. The benefit may be even greater to those whose conception is the same, or in certain respects the same, as Acheson's. What are Acheson's wild fabrications about modern Chinese history? First of all, he tries to explain the occurrence of the Chinese revolution in terms of economic and ideological conditions in China.</t>
  </si>
  <si>
    <t>Claims Acheson and liberals in China have wrong view of history</t>
  </si>
  <si>
    <t xml:space="preserve">https://www.marxists.org/reference/archive/mao/selected-works/volume-4/mswv4_70.htm  </t>
  </si>
  <si>
    <r>
      <t>Do revolutions arise from over-population? There have been many revolutions, ancient and modern, in China and abroad; were they all due to over-population? Were China's many revolutions in the past few thousand years also due to over-population? Was the American Revolution against Britain 174 years ago[</t>
    </r>
    <r>
      <rPr>
        <sz val="10"/>
        <color rgb="FFA90017"/>
        <rFont val="Times New Roman"/>
        <family val="1"/>
      </rPr>
      <t>1</t>
    </r>
    <r>
      <rPr>
        <sz val="10"/>
        <color rgb="FF000000"/>
        <rFont val="Times New Roman"/>
        <family val="1"/>
      </rPr>
      <t>] also due to overpopulation? Acheson's knowledge of history is nil. He has not even read the American Declaration of Independence. Washington, Jefferson and others made the revolution against Britain because of British oppression and exploitation of the Americans, and not because of any over-population in America. Each time the Chinese people overthrew a feudal dynasty it was because of the oppression and exploitation of the people by that feudal dynasty, and not because of any over-population. The Russians made the February Revolution and the October Revolution because of oppression and exploitation by the tsar and the Russian bourgeoisie, not because of any overpopulation, for to this day in Russia there is a great abundance of land as compared with people. In Mongolia, where the land is so vast and the population so sparse, a revolution would be inconceivable according to Acheson's line of reasoning, yet it took place some time ago.[</t>
    </r>
    <r>
      <rPr>
        <sz val="10"/>
        <color rgb="FFA90017"/>
        <rFont val="Times New Roman"/>
        <family val="1"/>
      </rPr>
      <t>2</t>
    </r>
    <r>
      <rPr>
        <sz val="10"/>
        <color rgb="FF000000"/>
        <rFont val="Times New Roman"/>
        <family val="1"/>
      </rPr>
      <t>]</t>
    </r>
  </si>
  <si>
    <t>Argues against Acheson view on revolution from resource scarcity</t>
  </si>
  <si>
    <t>Why did the Revolution of 1911 not succeed and why did it not solve the problem of feeding the population? Because it overthrew only the Ching Dynasty but did not overthrow imperialist and feudal oppression and exploitation.</t>
  </si>
  <si>
    <t>Claims Xinhai failed as it only removed government not institutions</t>
  </si>
  <si>
    <t>Malthus</t>
  </si>
  <si>
    <t>It is a very good thing that China has a big population. Even if China's population multiplies many times, she is fully capable of finding a solution; the solution is production. The absurd argument of Western bourgeois economists like Malthus[3] that increases in food cannot keep pace with increases in population was not only thoroughly refuted in theory by Marxists long ago, but has also been completely exploded by the realities in the Soviet Union and the Liberated Areas of China after their revolutions. </t>
  </si>
  <si>
    <t xml:space="preserve">Claims a refutation of Malthus by Soviet example </t>
  </si>
  <si>
    <t>Against whom was the revolution directed? Because there was "decay of Manchu rule" and because it is the weak point that is attacked, it would seem that the revolution was directed against the Ching Dynasty. But what Acheson says here is not quite right. The Revolution of 1911 was directed against imperialism. The Chinese directed the revolution against the Ching regime because it was the running dog of imperialism. The war against Britain's opium aggression, the war against the aggression of the Anglo-French allied forces, the war against the Ching regime, the running dog of imperialism, by the Taiping Heavenly Kingdom,[4] the war against French aggression, the war against Japanese aggression and the war against the aggression of the allied forces of the eight powers -- all ended in failure; hence the Revolution of 1911. broke out against the running dog of imperialism, the Ching Dynasty. That is modern Chinese history up to 1911.</t>
  </si>
  <si>
    <t>Qing Dynasty</t>
  </si>
  <si>
    <t xml:space="preserve">Claims revolution against Qing waged due to it being servant of the </t>
  </si>
  <si>
    <t>What is the "impact of the West", as Acheson calls it? It is the effort of the Western bourgeoisie, as Marx and Engels said in the Manifesto of the Communist Party of 1848,[5] to remould the world after its own image by means of terror. In the process of this impact or remoulding, the Western bourgeoisie, which needed compradors and flunkeys familiar with Western customs, had to let countries like China open schools and send students abroad, and thus "new ideas were introduced" into China. Concurrently the national bourgeoisie and the proletariat were born in countries like China. At the same time, the peasantry was bankrupted, and a huge semi-proletariat was brought into existence. Thus the Western bourgeoisie created two categories of people in the East, a small minority, the flunkeys of imperialism, and a majority which is opposed to imperialism and consists of the working class, the peasantry, the urban petty bourgeoisie, the national bourgeoisie and the intellectuals coming from these classes. Those in the majority group are all grave-diggers of imperialism, who were created by imperialism itself, and the revolution originates from them. It was not that the so-called influx of ideas from the West stirred up "ferment and unrest", but that imperialist aggression provoked resistance.</t>
  </si>
  <si>
    <t>Attemps to remould East into the West accoridng to Marx and Engels</t>
  </si>
  <si>
    <t>For a long time in the course of this resistance movement, that is, for over seventy years from the Opium War of 1840 to the eve of the May 4th Movement of 1919, the Chinese had no ideological weapon with which to defend themselves against imperialism. The ideological weapons of the old die-hard feudalism were defeated, had to give way and were declared bankrupt. Having no other choice, the Chinese were compelled to arm themselves with such ideological weapons and political formulas as the theory of evolution, the theory of natural rights and of the bourgeois republic, which were all borrowed from the arsenal of the revolutionary period of the bourgeoisie in the West, the native home of imperialism. The Chinese organized political parties and made revolutions, believing that they could thus resist foreign powers and build a republic. However, all these ideological weapons, like those of feudalism, proved very feeble and in their turn had to give way and were withdrawn and declared bankrupt.</t>
  </si>
  <si>
    <t>Failure of previous efforts before May 4th due to lack of an ideological weapon</t>
  </si>
  <si>
    <t>The Russian Revolution of 1917 awakened the Chinese, and they learned something new, Marxism-Leninism. In China, the Communist Party was born, an epoch-making event. Sun Yat-sen, too, advocated "learning from Russia" and "alliance with Russia and the Communist Party". In a word, from that time China changed her orientation.</t>
  </si>
  <si>
    <t>Sun Yat-sen and Russian revolution motif</t>
  </si>
  <si>
    <t>The reason why Marxism-Leninism has played such a great role in China since its introduction is that China's social conditions call for it, that it has been linked with the actual practice of the Chinese people's revolution and that the Chinese people have grasped it. Any ideology -- even the very best, even Marxism-Leninism itself -- is ineffective unless it is linked with objective realities, meets objectively existing needs and has been grasped by the masses of the people. We are historical materialists, opposed to historical idealism.</t>
  </si>
  <si>
    <t>Historical materalism</t>
  </si>
  <si>
    <t>Oddly enough, "Soviet doctrine and practice had a measurable effect upon the thinking and principles of Dr. Sun Yat-sen, particularly in terms of economics and Party organization". What was the effect produced on Dr. Sun by the "high order of culture" of the West, of which Acheson and his like are so proud? Acheson doesn't say. Was it an accident that Dr. Sun, who devoted the greater part of his life to seeking from Western bourgeois culture the truth that would save the nation, was finally disappointed and turned to "learning from Russia"? Obviously not. Of course it was no accident that Dr. Sun and the long suffering Chinese people he represented were all infuriated by the "impact of the West" and resolved to form an "alliance with Russia and the Communist Party" in order to wage a life-and-death struggle against imperialism and its running dogs. Acheson dare not say here that the Soviet people are imperialist aggressors and that Sun Yat-sen learned from aggressors. Well, then, if Sun Yat-sen could learn from the Soviet people and the Soviet people are not imperialist aggressors, why can't his successors, the Chinese who live after him, learn from the Soviet people? Why are the Chinese, Sun Yat-sen excepted, described as "dominated by the Soviet Union" and as "the fifth column of the Comintern" and "lackeys of Red imperialism" for learning the scientific world outlook and the theory of social revolution through Marxism-Leninism, linking these with China's specific characteristics, starting the Chinese People's War of Liberation and the great people's revolution and founding a republic of the people's democratic dictatorship? Can there be such superior logic anywhere in the world?</t>
  </si>
  <si>
    <t>Expression of Socialism to China's conditions</t>
  </si>
  <si>
    <t>Sun Yat-sen learning from the Soviets</t>
  </si>
  <si>
    <t>Selected Works Volume VII</t>
  </si>
  <si>
    <t>Proclamation of the Central People's Government of the PRC</t>
  </si>
  <si>
    <t>Beijing</t>
  </si>
  <si>
    <t>Beijing (People's Daily)</t>
  </si>
  <si>
    <t>Speech on Departure from Moscow</t>
  </si>
  <si>
    <t>Talk With Tibetan Delegates</t>
  </si>
  <si>
    <t>The reactionary rules of the past, [whether] the emperors of the Qing dynasty or Chiang Kai-shek, all oppressed and exploited you, and so did the imperialists. They kept your population down, weakened your economy, and obstructed the development of your culture. </t>
  </si>
  <si>
    <t>Past rulers exploiting Tibet</t>
  </si>
  <si>
    <t>https://www.marxists.org/reference/archive/mao/selected-works/volume-7/mswv7_267.htm</t>
  </si>
  <si>
    <t>Letter to Tan Zhenlin </t>
  </si>
  <si>
    <t>Telegram to the USSR on Stalin's Death</t>
  </si>
  <si>
    <t>The victory of the Chinese people's revolution is absolutely in separable from Comrade Stalin's unceasing care, leadership, and support of over thirty years.</t>
  </si>
  <si>
    <t>Credits Stalin with CPC victory</t>
  </si>
  <si>
    <t>https://www.marxists.org/reference/archive/mao/selected-works/volume-7/mswv7_296.htm</t>
  </si>
  <si>
    <t>The Greatest Friendship</t>
  </si>
  <si>
    <t>Comrade Stalin's contribution to our era through his theoretical activities and practice is incalculable. Comrade Stalin represented our entire new age. His activities have let the Soviet people and the working people of all countries to turn around the whole world situation. That is to say, the cause of justice and of People's Democracy and socialism has achieved victory in an immense region of the world, a region embracing more than 800 million people — one third of the earth's population. Moreover, the influence of this victory is daily spreading to every corner of the world.</t>
  </si>
  <si>
    <t>Celebrating Stalin's role</t>
  </si>
  <si>
    <t xml:space="preserve">https://www.marxists.org/reference/archive/mao/selected-works/volume-7/mswv7_299.htm </t>
  </si>
  <si>
    <t>After the death of Lenin, Comrade Stalin led the Soviet people in building into a magnificent socialist society the first socialist state in the world, which he, together with the great Lenin, created at the time of the October Revolution. The victory of socialist construction in the Soviet Union was not only a victory for the people of the Soviet Union, but also a common victory for the people of the whole world. First, this victory proved in the most real ( live terms the infinite correctness of Marxism-Leninism and concretely educated working people through out the world on how they should advance toward a good life. Second, this victory ensured that during the Second World War humanity would have the strength to defeat the Fascist beast. The achievement of victory in the anti-Fascist war, and the glory for these victories should be attributed to our great Comrade Stalin.</t>
  </si>
  <si>
    <t>Role taking over for Lenin</t>
  </si>
  <si>
    <t>Comrade Stalin developed Marxist-Leninist theory in a comprehensive and epoch-making way and propelled the development of Marxism to a new stage. Comrade Stalin creatively developed Lenin's theory concerning the law of the uneven development of capitalism and the theory that it is possible for socialism to first achieve victory in one country; Comrade Stalin creatively contributed the theory of the general crisis of the capitalist system.; he contributed the theory concerning the building of communism in the Soviet Union; he contributed the theory of the fundamental economic laws of present-day capitalism and of socialism; he contributed the theory of revolution in colonies and semi-colonies. Comrade Stalin also creatively developed Lenin's theory of party building. All these creative theories of Comrade Stalin's further united the workers throughout the world, further united the oppressed classes and oppressed people throughout the world, thereby enabling the struggle of the world's working class and all oppressed people for liberation and well-being and the victories in this struggle to reach unprecedented proportions.</t>
  </si>
  <si>
    <t>Stalin as theory builder</t>
  </si>
  <si>
    <t>All of Comrade Stalin's writing are immortal documents of Marxism. His works, The Foundations of Leninism, The History of the Communist Party of the Soviet Union [Bolshevik], and his last great work, Economic Problems of Socialism in the USSR, constitute an encyclopedia of Marxism-Leninism, a synthesis of the experience of the world Communist movement of the past hundred years. His speech at the Nineteenth Congress of the Communist Party of the Soviet Union is a precious last testament bequeathed to the Communists of all the countries of the world. We Chinese Communists, like the Communists of all countries, search for our own road to victory in the great works of Comrade Stalin.</t>
  </si>
  <si>
    <t>Stalin as writer</t>
  </si>
  <si>
    <t>Since the death of Lenin, Comrade Stalin has always been the central figure in the world Communist movement. We rallied around him, constantly asked his advice, and constantly drew ideological strength from his works. Comrade Stalin was full of warmth for the oppressed peoples of the East. "Do not forget the East" ( this was Comrade Stalin's great call after the October Revolution. Everyone knows that Comrade Stalin warmly loved the Chinese people and regarded the might of the Chinese revolution as incalculable. On the question of the Chinese revolution, he contributed his exalted wisdom. It was by following the teachings of Lenin and Stalin, along with having the support of the great Soviet state and all the revolutionary forces of other countries, that the Communist Party of China and the Chinese people achieved their historic victory a few years ago.</t>
  </si>
  <si>
    <t>Stalin as teacher an leader internationally</t>
  </si>
  <si>
    <t>Stalin and Lenin</t>
  </si>
  <si>
    <t>The Communist Party of the Soviet Union is a party nurtured personally by Lenin and Stalin; it is the most advanced, the most experienced, and the most theoretically cultivated party in the world. This party has been our model in the past, is our model at present, and will still be our model in the future. We fully believe that the Central Committee of the Communist Party of the Soviet Union and the government of the Soviet Union headed by Comrade Malenkov will definitely be able to carry on Comrade Stalin's unfinished work and push the great cause of Communism forward and carry it to greater and more glorious development.</t>
  </si>
  <si>
    <t>Role of Lenin and Stalin in founding CPSU</t>
  </si>
  <si>
    <t>In the past thirty years, Comrade Stalin's teachings and the model of the construction of socialism in the Soviet Union have facilitated a major step forward for the world. Now that the Soviet Union has become so powerful the Chinese people's revolution has achieved such great victories, construction in the various people's democracies has achieved such great success, the movement of the peoples of various countries throughout the world against oppression and aggression has risen to such heights, and our front of friendship and solidarity is so consolidated, we can say with complete certainty that we are not afraid of any imperialist aggression. Any imperialist aggression will be smashed by us, and all their despicable provocation will be to no avail.</t>
  </si>
  <si>
    <t>Stalin facilitating growth internationally</t>
  </si>
  <si>
    <t>The reason that the great friendship between the peoples of the two countries, China and the Soviet Union, is unbreakable is that our friendship has been built on the great principles of the internationalism of Marx, Engels, Lenin and Stalin. The friendship between the peoples of the two countries, China and the Soviet Union, and the peoples of the various people's democracies, as well as with all the people who love peace, democracy, and justice in all the countries of the world is also built upon these great principles of internationalism and consequently is also unbreakable.</t>
  </si>
  <si>
    <t>Marx, Engels, Stalin and Lenin fostering international relations</t>
  </si>
  <si>
    <t>Contradictions Under Socialism</t>
  </si>
  <si>
    <t>Stalin's Place in History</t>
  </si>
  <si>
    <t>After Lenin's death Stalin as the chief leader of the Party and the state creatively applied and developed Marxism-Leninism. In the struggle to defend the legacy of Leninism against its enemies - the Trotskyites, Zinovievities and other bourgeois agents - Stalin expressed the will and wishes of the people and proved himself to be an outstanding Marxist-Leninist fighter. The reason Stalin won the support of the Soviet people and played an important role in history was primarily that he, together with the other leaders of the Communist Party of the Soviet Union, brought about the triumph of socialism in the Soviet Union and created the conditions for the victory of the Soviet Union in the war against Hitler; these victories of the Soviet people conformed to the interests of the working class of the world and all progressive mankind.</t>
  </si>
  <si>
    <t>Stalin saving legacy of Lenin and leading to socialism in Soviet Union</t>
  </si>
  <si>
    <t xml:space="preserve">https://www.marxists.org/reference/archive/mao/selected-works/volume-7/mswv7_467.htm  </t>
  </si>
  <si>
    <t>Leaders</t>
  </si>
  <si>
    <t>Marxist-Leninists hold that leaders play a big role in history. The people and their parties need forerunners who are able to represent the interests and will of the people, stand in the forefront of their historic struggles, and serve as their leaders. But when any leader of the Party or the state places himself over and above the Party and the masses, instead of in their midst, when he alienates himself from the masses, he ceases to have all-round, penetrating insight into the affairs of the state. As long as this was the case, even so outstanding a personality as Stalin could not avoid making unrealistic and erroneous decisions on certain important matters... During the later part of his life, Stalin took more and more pleasure in this cult of the individual and violated the Party's system of democratic centralism and the principle of combining collective leadership with individual responsibility.</t>
  </si>
  <si>
    <t>Leaders can't put themselves above the party</t>
  </si>
  <si>
    <t>The cult of the individual is a rotten carry-over from the long history of mankind. The cult of the individual is rooted not only in the exploiting classes but also in the small producers. As is well known, patriarchism is a product of small-producer economy...</t>
  </si>
  <si>
    <t>Cult of personality</t>
  </si>
  <si>
    <t>claims cult of personality is against Marxism</t>
  </si>
  <si>
    <t>Some people consider that Stalin was wrong in everything. This is a grave misconception. Stalin was a great Marxist-Leninist, yet at the same time a Marxist-Leninist who committed several gross errors without realizing that they were errors. We should view Stalin from a historical standpoint, make a proper and all round analysis to see where he was right and where he was wrong and draw useful lessons therefrom. Both the things he did right and the things he did wrong were phenomena of the international communist movement and bore the imprint of the times. Taken as a whole the international communist movement is only a little over hundred years old and it is only thirty-nine years since the victory of the October Revolution; experience in many fields of revolutionary work is still inadequate. Great achievements have been made, but there are still shortcomings and mistakes....</t>
  </si>
  <si>
    <t>Must view Stalin for all his faults and successes and in context of short history of Marxism</t>
  </si>
  <si>
    <t>Speech at Expanded Meeting of CPC Political Bureau</t>
  </si>
  <si>
    <t>Compares Gao and Rao mistake to that of Chen Duxiu</t>
  </si>
  <si>
    <t xml:space="preserve">https://www.marxists.org/reference/archive/mao/selected-works/volume-7/mswv7_468.htm#bm1  </t>
  </si>
  <si>
    <r>
      <t>At the time of the financial and economic conference,</t>
    </r>
    <r>
      <rPr>
        <b/>
        <sz val="10"/>
        <color rgb="FF000000"/>
        <rFont val="Times New Roman"/>
        <family val="1"/>
      </rPr>
      <t>[</t>
    </r>
    <r>
      <rPr>
        <b/>
        <sz val="10"/>
        <color rgb="FFA90017"/>
        <rFont val="Times New Roman"/>
        <family val="1"/>
      </rPr>
      <t>3</t>
    </r>
    <r>
      <rPr>
        <b/>
        <sz val="10"/>
        <color rgb="FF000000"/>
        <rFont val="Times New Roman"/>
        <family val="1"/>
      </rPr>
      <t>]</t>
    </r>
    <r>
      <rPr>
        <sz val="10"/>
        <color rgb="FF000000"/>
        <rFont val="Times New Roman"/>
        <family val="1"/>
      </rPr>
      <t> some comrades said the wrong thing and were subject to criticism, but the Kao and Jao affairs should be distinguished from them. The party at the time of the Great Revolution was full of vitality. Later Ch'en Tu-hsiu committed the mistake of right opportunism, and subsequently also started the blind leftist movement.</t>
    </r>
    <r>
      <rPr>
        <b/>
        <sz val="10"/>
        <color rgb="FF000000"/>
        <rFont val="Times New Roman"/>
        <family val="1"/>
      </rPr>
      <t>[</t>
    </r>
    <r>
      <rPr>
        <b/>
        <sz val="10"/>
        <color rgb="FFA90017"/>
        <rFont val="Times New Roman"/>
        <family val="1"/>
      </rPr>
      <t>4</t>
    </r>
    <r>
      <rPr>
        <b/>
        <sz val="10"/>
        <color rgb="FF000000"/>
        <rFont val="Times New Roman"/>
        <family val="1"/>
      </rPr>
      <t>]</t>
    </r>
    <r>
      <rPr>
        <sz val="10"/>
        <color rgb="FF000000"/>
        <rFont val="Times New Roman"/>
        <family val="1"/>
      </rPr>
      <t> After defeat, he was no longer lively. In these eight years, the brief period following the "7 August" Conference [5], the Sixth National Congress [6] and the Third Plenary Session of the Party Central Committee were correct.</t>
    </r>
  </si>
  <si>
    <t>During the past few years, it has been irregular, and there has been more centralization. After all, how much autonomy should the industrial plants, the villages, the cooperatives, and the localities have? The Soviet Union during the past 40 years has had no experience in this, and we have no experience to study this. Since some things are decided neither by the Central Government nor the localities, they are just carried out as such, as for example the single-head system. Comrade Hsueh-feng would bring up the questions before the central government would discuss it. Our party historically has had the over-centralization of the Wang Ming line and the over-decentralization of the Second Wang Ming line. It is necessary to have an adequate amount of centralization, but too much centralization is not right and not beneficial for the mobilization of power to carry out large-scale economic reconstruction. Our comrades will please study carefully our party's history on this.</t>
  </si>
  <si>
    <t>Centralization</t>
  </si>
  <si>
    <t>Need certain amount of centralization to run effectively and need to study historical experience to determine</t>
  </si>
  <si>
    <t>In the field of arts, "Let a hundred flowers bloom"; and in the literary field, "Let a hundred schools of thought contend" (as they contended during the Spring and Autumn and Warring States period [722- 481 B.C.]) This should be our policy. This was the view of the people 2,000 years ago.</t>
  </si>
  <si>
    <t>Need to keep the Hundred Schools mentaility</t>
  </si>
  <si>
    <t>We should adopt an attitude of equal treatment to all small nations abroad. We should not cock our tail. Although we are not imperialists, do not have an "Octoberist Revolution," and in the beginning cannot cock our tail; we shall soon learn a few things and shall soon be able to cock our tail. We should teach our comrades who are sent to foreign countries to be honest and sincere, and call a spade a spade; and we must let everyone see what is good, bad, or mediocre in us. The Soviet Union had its Czars; and we have our Chiang Kai-shek. If our country has small feet, and others want to photograph them, let them do it. If our clothes are not good, let us not be afraid they will look unsightly. If we tell lies in front of foreigners, someday these lies will surely be exposed.</t>
  </si>
  <si>
    <t>Notes need refrain from being haughty in foreign relations given backward nature both in China and Russia in the recent past</t>
  </si>
  <si>
    <t>Chairman Mao's Talk to Music Workers</t>
  </si>
  <si>
    <t>Class struggle, social revolution, the transition from capitalism to socialism have the same fundamental principles in all countries. But when it comes to some of the minor principles and manifestations which are dependent on the major principles, then each country is different. The October Revolution and the Chinese Revolution are like this. With respect to fundamental principles the two revolutions are similar, but with respect to the form in which these principles were manifested, the two revolutions have many differences. For example, in Russia the revolution developed from the cities to the countryside, while in our country it developed from the countryside to the cities. This is one of the many differences between the two revolutions.</t>
  </si>
  <si>
    <t>Differences between Chinese and Russian revolutions</t>
  </si>
  <si>
    <t xml:space="preserve">https://www.marxists.org/reference/archive/mao/selected-works/volume-7/mswv7_469.htm  </t>
  </si>
  <si>
    <t>The art of the various nations of the world each has its own peculiar national form and national style. Some people do not understand this point. They reject their own national characteristics and blindly worship the West, thinking that the West is better in every respect. They even go so far as to advocate 'complete Westernization'. This is wrong. 'Complete Westernization' is impracticable; it will not be accepted by the common people of China. The arts and the natural sciences differ in this respect. For example, removing the appendix and taking aspirin have no national form. This is not the case with the arts: with them the question of national form does arise. This is because art is the manifestation of people's lives, thoughts and emotions, and it bears a very close relationship to a nation's customs and language. Historically the artistic heritage has grown up within the framework of the nation.</t>
  </si>
  <si>
    <t>Art History</t>
  </si>
  <si>
    <t>Art styles defined by national histories</t>
  </si>
  <si>
    <t>Chinese art, Chinese music, painting, drama, song and dance, and literature have each had their own historical development. In rejecting Chinese things, the people who advocate complete Westernization say that Chinese things do not have their own laws, and so they are unwilling to study or develop them. This is adopting an attitude of national nihilism towards Chinese art.</t>
  </si>
  <si>
    <t>Chinese art</t>
  </si>
  <si>
    <t>Chinese art as distinctive</t>
  </si>
  <si>
    <t>The practice of the Chinese revolution proves that not to accept Marxism would be bad for us. It would be unreasonable not to accept it. In the past the Second International attempted to deny and revise the fundamental theories of Marxism and put forward some arguments for this, but they were completely refuted by Lenin. Marxism is a general truth which has universal application. We must accept it. But this general truth must be combined with the concrete practice of each nation's revolution. It was only because the Chinese people accepted Marxism and combined it with the practice of the Chinese revolution that they won victory in the Chinese revolution.</t>
  </si>
  <si>
    <t>Second international as faulty</t>
  </si>
  <si>
    <t>Cixi</t>
  </si>
  <si>
    <t>We must acknowledge that in respect of modern culture the standards of the West are higher than ours. We have fallen behind. Is this the case in respect of art? In art we have our strengths and also our weaknesses. We must be good at absorbing the good things from foreign countries in order to make good our own shortcomings. If we stick to our old ways and do not study foreign literature, do not introduce it into China; if we do not know how to listen to foreign music or how to play it, this is not good. We must not be like the Empress Dowager Tz'u-hsi [1] who blindly rejected all foreign things. Blindly rejecting foreign things is like blindly worshipping them. Both are incorrect and harmful.</t>
  </si>
  <si>
    <t>Recalls Cixi as example not to follow for rejecting all foreign</t>
  </si>
  <si>
    <t>In learning from foreign countries we must oppose both conservatism and dogmatism. We have already suffered politically from dogmatism. Everything we copied from abroad was adopted rigidly, and this ended in a great defeat, with the Party organizations in the white areas losing one hundred per cent of their strength and the revolutionary bases and the Red Army losing ninety per cent of their strength, and the victory of the revolution being delayed for many years. [2] The reason is that there were some comrades who did not take reality as their starting-point, but dogmatism. They did not combine the fundamental theory of Marxism-Leninism with the concrete practice of the Chinese revolution. If we had not rejected this kind of dogmatism the Chinese revolution would not have won today's victory.</t>
  </si>
  <si>
    <t>Failures of dogmatism in Chinese revolution</t>
  </si>
  <si>
    <t>We must learn good things from foreign countries and also learn good things from China. Half bottles of vinegar are no good: we must change two half bottles into two whole bottles.[3] We must master both Chinese and foreign things and combine them into an organic whole. Lu Hsün did this. He was very well versed in both Chinese and foreign works, but his brilliance was not primarily in his translations but rather in his creative work. His creative work was akin neither to foreign things nor to old-style Chinese things, but it is still Chinese. We should study Lu Hsün's spirit, master both Chinese and foreign things, absorb the good points of Chinese and foreign art, fuse them together and create a new art with a characteristic national form and style.</t>
  </si>
  <si>
    <t>Uses Lu Xun as example for mastering both Chinese and Foregn</t>
  </si>
  <si>
    <t>Chinese things will change. Politically, economically and culturally, the face of China is undergoing big changes. But however much they change, Chinese things will always have their own characteristics. Foreign things also change. After the October Revolution, the face of the world underwent a fundamental change. After the Second World War this change developed in a new direction.</t>
  </si>
  <si>
    <t>Changeability of culture over time</t>
  </si>
  <si>
    <t>In short, art must have independent creative qualities; it must be distinctly imbued with the character of the times and also with the national character. China's art must not look more and more to the past, nor must it become more and more Westernized. It must increasingly reflect the characteristics of the times and of the nation. In trying to achieve this we should not shun experimentation. Especially in a country such as China, with a long history and a large population, it is even more necessary to carry out such experimentation as will serve the needs of the various nationalities the better. We do not want complete uniformity. Uniformity leads to writing to formulae.[5] No matter whether they are foreign or local formulae, both are lifeless and are not welcomed by the common people of China.</t>
  </si>
  <si>
    <t>China's long history defining quality for its art</t>
  </si>
  <si>
    <t>Talk in the Enlarged Third Plenary Session of the 8th Central Committee of the CCP</t>
  </si>
  <si>
    <t>Marx, Engesl, Lenin</t>
  </si>
  <si>
    <t> When we have arrived at communism, we will not need the law of value and we will not need an army, the international environment permitting of course. Marx, Engles, and Lenin never said this sentence which is in the resolutions of the 8th Party Congress, but there is no harm in it. The meaning is that we must hurriedly develop production, strengthen the material foundation of socialist society; it is only that this was not said clearly. Strictly speaking, it is of course incorrect to say that the socialist system and the productive forces are not in accord. </t>
  </si>
  <si>
    <t>Added line beyond main Marxist theorists</t>
  </si>
  <si>
    <t xml:space="preserve">https://www.marxists.org/reference/archive/mao/selected-works/volume-7/mswv7_477.htm  </t>
  </si>
  <si>
    <t>No Power on Earth Can Separate Us</t>
  </si>
  <si>
    <t>The anniversary of the October Revolution is a great festival of victory for the Soviet People and for the proletariat, the laboring masses, and all oppressed peoples of the world. The victory won by the Soviet people under the leadership of the great Lenin and the great Communist Party of the Soviet Union forty years ago initiated a new epoch in human history.</t>
  </si>
  <si>
    <t>October Revolution as important achievement</t>
  </si>
  <si>
    <t xml:space="preserve">https://www.marxists.org/reference/archive/mao/selected-works/volume-7/mswv7_478.htm </t>
  </si>
  <si>
    <t>Soviet Achievements</t>
  </si>
  <si>
    <t>In the process of forty years of construction, the Soviet Union has made brilliant achievements at an extraordinary speed and in many fields has advanced to the forefront of the countries of the world, thus setting an outstanding example for the peoples who are striving for progress and happiness. The launching of the first man-made earth satellite by the Soviet Union is no simple feat. It Marks the beginning of a new era of man's further conquest of nature.</t>
  </si>
  <si>
    <t>Achievements in 40 years of Soviet rule</t>
  </si>
  <si>
    <r>
      <t>The October Revolution enabled the Chinese people to find the way to emancipation, prosperity, wealth, and power [</t>
    </r>
    <r>
      <rPr>
        <i/>
        <sz val="10"/>
        <color rgb="FF000000"/>
        <rFont val="Times New Roman"/>
        <family val="1"/>
      </rPr>
      <t>fu ch'iang</t>
    </r>
    <r>
      <rPr>
        <sz val="10"/>
        <color rgb="FF000000"/>
        <rFont val="Times New Roman"/>
        <family val="1"/>
      </rPr>
      <t>]. In their own cause, the Chinese people have received tremendous sympathy and generous assistance from the people of the Soviet Union. The Peoples of our two countries have already formed fraternal alliance in their common struggles and there no is force on earth which can separate us.</t>
    </r>
  </si>
  <si>
    <t>Inspiration and support by SU to CPC</t>
  </si>
  <si>
    <t>Speech at Moscow Celebration Meeting</t>
  </si>
  <si>
    <t>As our revolutionary teacher Lenin pointed out time and again, the great revolution carried out by the Soviet people forty years ago initiated a new epoch in world history. Historically there have been revolutions of many kinds, but none to compare with the October Socialist Revolution. For thousands of years the working people of the world and all progressive humanity have dreamed of building a society in which there would be no exploitation of man by man, This dream was realized on one-sixth of the earth's land surface for the first time in history by the October Revolution. This revolution proves that, without the landlords and the bourgeoisie, the people are completely capable of building a free and happy new life in a planned way. It also proves that different nations of the world are completely capable of living together amicably once there is no imperialist oppression.</t>
  </si>
  <si>
    <t>Historical nature of October Revolution</t>
  </si>
  <si>
    <t xml:space="preserve"> https://www.marxists.org/reference/archive/mao/selected-works/volume-7/mswv7_479.htm</t>
  </si>
  <si>
    <t>In the past forty years the Soviet people have traveled a hard road. The imperialists tried by every means to destroy the world's first socialist republic. The enemies of the Soviet Union appeared for a time to be stronger than the Soviet Union and twice launched armed attacks against it. But the courageous Soviet people, led by their glorious Communist Party, thoroughly smashed the attacks of the aggressors.</t>
  </si>
  <si>
    <t>Defeat of invasions</t>
  </si>
  <si>
    <t>Soviet Progress</t>
  </si>
  <si>
    <t>The face of the Soviet Union has changed completely in the past forty years. Before the revolution Russia was relatively backward economically and technically. Now the Soviet Union has become one of the world's first-class industrial powers. The living standards of the Soviet people have been steadily rising. The scale of development of educational, scientific and cultural establishments in the Soviet Union far surpasses that of the capitalist countries. The Soviet Union set up the world's first atomic power station, made the world's first batch of passenger jet planes and intercontinental ballistic rockets and launched the world's first and second man-made earth satellites. The whole world acknowledges that the success of the Soviet Union in launching the man-made earth satellites on two occasions has opened up a new era in the conquest of nature by man. Not only the Soviet people, but also the world proletariat and all mankind can take pride in all this. </t>
  </si>
  <si>
    <t>Progress of Soviet Union in past 40 years</t>
  </si>
  <si>
    <t>Throughout the world the people have begun to see their own future ever more clearly in the successes gained by the Soviet people. Essentially, the path of the Soviet Union. the path of the October Revolution, is the bright common way for the progress of all mankind. The masses of the people throughout the world celebrate the fortieth anniversary of the October Revolution warmly, because the history of the past forty years has convinced them that the proletariat is certain to defeat the bourgeoisie, socialism is certain to defeat capitalism, and the oppressed nations are certain to defeat the imperialists, Of course, difficulties, twists and turns still face the people. But it was well said by Lenin thirty-six years ago: "The important thing is that the ice has been broken, The broken, the road is open and the path has been blazed. "</t>
  </si>
  <si>
    <t>Quotes from Lenin on October Revolution being path for other nations to follow</t>
  </si>
  <si>
    <t>Chinese revolution</t>
  </si>
  <si>
    <t>The people’s revolution led by the Chinese Communist Party has always been a part of the world socialist revolution of the proletariat initiated by the October Revolution. The Chinese revolution has its own national characteristics and it is entirely necessary to take these into consideration. But in our own revolution and socialist construction we have made full use of the rich experience of the Communist Party and the people of the Soviet Union. The Chinese people are fortunate in having the experience of the October Revolution and of the socialist construction in the Soviet Union, which enables them to make fewer mistakes, to avoid many other and to pursue their cause fairly smoothly, although they still face many difficulties.</t>
  </si>
  <si>
    <t>Places Chinese revolution as part of the world revolution</t>
  </si>
  <si>
    <t>Socialism in specific countries</t>
  </si>
  <si>
    <t>It is clear that, after the October Revolution, if a proletarian revolutionary of any country should overlook or not seriously study the experience of the Russian revolution, of the proletarian dictatorship and of socialist construction of the Soviet Union, and should fail to use these experiences analytically and in a creative way in the light of the specific conditions in his own country, he would not be able to master Leninism, which represents new stage in the development of Marxism, and he would not be able to solve the problems of revolution and construction in his own country correctly. He would either commit doctrinaire or revisionist mistakes. We must oppose both these deviations simultaneously, but at present, to oppose revisionist deviation is a particularly urgent task.</t>
  </si>
  <si>
    <t>Calls for studying Lenin and October revolution and applying lessons to national conditions</t>
  </si>
  <si>
    <t>It is equally clear that, since the October Revolution, any government that refuses to be on friendly terms with the Soviet Union only harms the real interests of its own people.</t>
  </si>
  <si>
    <t>Claims friendly relations with Soviet Union necessary for all nations</t>
  </si>
  <si>
    <t>In the end the socialist system will replace the capitalist system. This is an objective law independent of human will. No matter how hard the reactionaries try to prevent the advance of the wheel of history, revolution will take place sooner or later and will surely triumph.</t>
  </si>
  <si>
    <t>Wheels of history</t>
  </si>
  <si>
    <t>Wheels of hsitory motif</t>
  </si>
  <si>
    <t>As well as staking their fate on the oppression of the peoples at home and in the colonial and semi-colonial countries, the imperialists put their hope in war. But what can they expect out of war? In the past half century, we have experienced two world wars, After the First World War, the Great October. Socialist Revolution took place in Russia. And after the Second World War, more revolutions took place in East Europe and in the East. If the imperialist warriors are determined to start a third world war, they will bring about no other result than the end of the world capitalist system.</t>
  </si>
  <si>
    <t>Posits world wars benefit spread of Communism</t>
  </si>
  <si>
    <t>Rectification</t>
  </si>
  <si>
    <t>In many years of revolutionary practice we have developed the method of the rectification campaign in accordance with the Leninist principles of keeping in close contact with the masses, recognizing the initiative of the masses, and practicing criticism and self-criticism. The correctness of this method has once again been proved by the present socialist self-education movement.</t>
  </si>
  <si>
    <t>Claims rectification consistent with Lenin</t>
  </si>
  <si>
    <t>Since the dawn of history, it was not possible for relations between nations to be based on such identity of interests, such mutual respect and confidence, and such mutual assistance and inspiration as between the socialist countries. This is because the socialist countries are of an entirely new type in which the exploiting classes are overthrown and the working people are in power. The principal integrating internationalism with patriotism has been practiced in the relations between these countries. We are closely bound by common interest and ideals. Marx said in his inaugural address to the Workingmen's International Association: "Past experience has shown how disregard of that bond of brotherhood which ought to exist between the workmen of different countries, and incite them to stand firmly by each other in all their, struggles for emancipation, will be chastised by the common discomfiture of their incoherent efforts," This teaching of Marx more than ninety years ago will never be out-of-date for us. </t>
  </si>
  <si>
    <t>Claims socialists countries can be closer then any other quoting Marx</t>
  </si>
  <si>
    <t>Before Marx, materialism examined the problem of knowledge apart from the social nature of man and apart from his historical development, and was therefore incapable of understanding the dependence of knowledge on social practice, that is, the dependence of knowledge on production and the class struggle.</t>
  </si>
  <si>
    <t>Claims failure in examination by separating knowledge from social conditions</t>
  </si>
  <si>
    <t>https://www.marxists.org/reference/archive/mao/selected-works/volume-1/mswv1_16.htm</t>
  </si>
  <si>
    <t>Marxists hold that in human society activity in production develops step by step from a lower to a higher level and that consequently man's knowledge, whether of nature or of society, also develops step by step from a lower to a higher level, that is, from the shallower to the deeper, from the one-sided to the many-sided. For a very long period in history, men were necessarily confined to a one-sided understanding of the history of society because, for one thing, the bias of the exploiting classes always distorted history and, for another, the small scale of production limited man's outlook. It was not until the modern proletariat emerged along with immense forces of production (large-scale industry) that man was able to acquire a comprehensive, historical understanding of the development of society and turn this knowledge into a science, the science of Marxism.</t>
  </si>
  <si>
    <t>Only recent developments allow proper understanding of history through marxsm</t>
  </si>
  <si>
    <t> Concepts are no longer the phenomena, the separate aspects and the external relations of things; they grasp the essence, the totality and the internal relations of things. Between concepts and sense perceptions there is not only a quantitative but also a qualitative difference. Proceeding further, by means of judgement and inference one is able to draw logical conclusions. The expression in San Kuo Yen Yi, [3] "knit the brows and a stratagem comes to mind", or in everyday language, "let me think it over", refers to man's use of concepts in the brain to form judgements and inferences. This is the second stage of cognition.</t>
  </si>
  <si>
    <t>Quotes a line from Three Kingdoms to illuminate a point</t>
  </si>
  <si>
    <t>dialectical-materialism</t>
  </si>
  <si>
    <t>In feudal society it was impossible to know the laws of capitalist society in advance because capitalism had not yet emerged, the relevant practice was lacking. Marxism could be the product only of capitalist society. Marx, in the era of laissez-faire capitalism, could not concretely know certain laws peculiar to the era of imperialism beforehand, because imperialism, the last stage of capitalism, had not yet emerged and the relevant practice was lacking; only Lenin and Stalin could undertake this task. Leaving aside their genius, the reason why Marx, Engels, Lenin and Stalin could work out their theories was mainly that they personally took part in the practice of the class struggle and the scientific experimentation of their time; lacking this condition, no genius could have succeeded.</t>
  </si>
  <si>
    <t>Need to experience new conditions to form new conceptions</t>
  </si>
  <si>
    <t>The saying, "without stepping outside his gate the scholar knows all the wide world's affairs", was mere empty talk in past times when technology was undeveloped. Even though this saying can be valid in the present age of developed technology, the people with real personal knowledge are those engaged in practice the wide world over. And it is only when these people have come to "know" through their practice and when their knowledge has reached him through writing and technical media that the "scholar" can indirectly "know all the wide world's affairs". If you want to know a certain thing or a certain class of things directly, you must personally participate in the practical struggle to change reality, to change that thing or class of things, for only thus can you come into contact with them as phenomena; only through personal participation in the practical struggle to change reality can you uncover the essence of that thing or class of things and comprehend them.</t>
  </si>
  <si>
    <t>Dao De Jing, Chapter 47</t>
  </si>
  <si>
    <t>In its knowledge of capitalist society, the proletariat was only in the perceptual stage of cognition in the first period of its practice, the period of machine-smashing and spontaneous struggle; it knew only some of the aspects and the external relations of the phenomena of capitalism. The proletariat was then still a "class-in-itself". But when it reached the second period of its practice, the period of conscious and organized economic and political struggles, the proletariat was able to comprehend the essence of capitalist society, the relations of exploitation between social classes and its own historical task; and it was able to do so because of its own practice and because of its experience of prolonged struggle, which Marx and Engels scientifically summed up in all its variety to create the theory of Marxism for the education of the proletariat. It was then that the proletariat became a "class-for-itself".</t>
  </si>
  <si>
    <t>Separation in struggle against capitalism</t>
  </si>
  <si>
    <t>Similarly with the Chinese people's knowledge of imperialism. The first stage was one of superficial, perceptual knowledge, as shown in the indiscriminate anti-foreign struggles of the Movement of the Taiping Heavenly Kingdom, the Yi Ho Tuan Movement, and so on. It was only in the second stage that the Chinese people reached the stage of rational knowledge, saw the internal and external contradictions of imperialism and saw the essential truth that imperialism had allied itself with China's comprador and feudal classes to oppress and exploit the great masses of the Chinese people. This knowledge began about the time of the May 4th Movement of 1919.</t>
  </si>
  <si>
    <t>Bifurcates resistance between before and after May 4th</t>
  </si>
  <si>
    <t>From the Marxist viewpoint, theory is important, and its importance is fully expressed in Lenin's statement, "Without revolutionary theory there can be no revolutionary movement." [6] But Marxism emphasizes the importance of theory precisely and only because it can guide action. </t>
  </si>
  <si>
    <t>Truth from facts</t>
  </si>
  <si>
    <t>Similarly, Marxism-Leninism is held to be true not only because it was so considered when it was scientifically formulated by Marx, Engels, Lenin and Stalin but because it has been verified in the subsequent practice of revolutionary class struggle and revolutionary national struggle. Dialectical materialism is universally true because it is impossible for anyone to escape from its domain in his practice. The history of human knowledge tells us that the truth of many theories is incomplete and that this incompleteness is remedied through the test of practice. Many theories are erroneous and it is through the test of practice that their errors are corrected. That is why practice is the criterion of truth and why "the standpoint of life, of practice, should be first and fundamental in the theory of knowledge". [7] Stalin has well said, "Theory becomes purposeless if it is not connected with revolutionary practice, just as practice gropes in the dark if its path is not illumined by revolutionary theory." </t>
  </si>
  <si>
    <t>Uses several figures on facts bearing out truth of theory as ultimate test.  V. I. Lenin, Materialism and Empirio-Criticism, Eng. ed., FLPH, Moscow, p. 141. , J. V. Stalin, "The Foundations of Leninism", Problems of Leninism, Eng. ed., FLPH, Moscow, 1954, p. 31.</t>
  </si>
  <si>
    <t>The movement of change in the world of objective reality is never-ending and so is man's cognition of truth through practice. Marxism-Leninism has in no way exhausted truth but ceaselessly opens up roads to the knowledge of truth in the course of practice. Our conclusion is the concrete, historical unity of the subjective and the objective, of theory and practice, of knowing ant doing, and we are opposed to all erroneous ideologies, whether "Left" or Right, which depart from concrete history.</t>
  </si>
  <si>
    <t>truth through practice</t>
  </si>
  <si>
    <t>Lays out view of a neverending historical process through Marxism</t>
  </si>
  <si>
    <t>Revolution in China</t>
  </si>
  <si>
    <t>In the present epoch of the development of society, the responsibility of correctly knowing and changing the world has been placed by history upon the shoulders of the proletariat and its party. This process, the practice of changing the world, which is determined in accordance with scientific knowledge, has already reached a historic moment in the world and in China, a great moment unprecedented in human history, that is, the moment for completely banishing darkness from the world and from China and for changing the world into a world of light such as never previously existed. </t>
  </si>
  <si>
    <t>Historical importance of the revolution in China</t>
  </si>
  <si>
    <t>ON CONTRADICTION</t>
  </si>
  <si>
    <t xml:space="preserve">https://www.marxists.org/reference/archive/mao/selected-works/volume-1/mswv1_17.htm#bm1  </t>
  </si>
  <si>
    <r>
      <t>In China another name for metaphysics is</t>
    </r>
    <r>
      <rPr>
        <i/>
        <sz val="10"/>
        <color rgb="FF000000"/>
        <rFont val="Times New Roman"/>
        <family val="1"/>
      </rPr>
      <t> hsuan-hsueh. </t>
    </r>
    <r>
      <rPr>
        <sz val="10"/>
        <color rgb="FF000000"/>
        <rFont val="Times New Roman"/>
        <family val="1"/>
      </rPr>
      <t>For a long period in history whether in China or in Europe, this way of thinking, which is part and parcel of the idealist world outlook, occupied a dominant position in human thought. In Europe, the materialism of the bourgeoisie in its early days was also metaphysical. As the social economy of many European countries advanced to the stage of highly developed capitalism, as the forces of production, the class struggle and the sciences developed to a level unprecedented in history, and as the industrial proletariat became the greatest motive force in historical development, there arose the Marxist world outlook of materialist dialectics. Then, in addition to open and barefaced reactionary idealism, vulgar evolutionism emerged among the bourgeoisie to oppose materialist dialectics.</t>
    </r>
  </si>
  <si>
    <t>metaphysics</t>
  </si>
  <si>
    <t>Claims opposition between metaphysical and dialectical thought</t>
  </si>
  <si>
    <t>Metaphysics</t>
  </si>
  <si>
    <t>Mao recounts his version of metaphysical views of history and its development</t>
  </si>
  <si>
    <t>The metaphysical or vulgar evolutionist world outlook sees things as isolated, static and one-sided. It regards all things in the universe, their forms and their species, as eternally isolated from one another and immutable. Such change as there is can only be an increase or decrease in quantity or a change of place. Moreover, the cause of such an increase or decrease or change of place is not inside things but outside them, that is, the motive force is external. Metaphysicians hold that all the different kinds of things in the universe and all their characteristics have been the same ever since they first came into being. All subsequent changes have simply been increases or decreases in quantity. They contend that a thing can only keep on repeating itself as the same kind of thing and cannot change into anything different. In their opinion, capitalist exploitation, capitalist competition, the individualist ideology of capitalist society, and so on, can all be found in ancient slave society, or even in primitive society, and will exist for ever unchanged. They ascribe the causes of social development to factors external to society, such as geography and climate. They search in an over-simplified way outside a thing for the causes of its development, and they deny the theory of materialist dialectics which holds that development arises from the contradictions inside a thing. Consequently they can explain neither the qualitative diversity of things, nor the phenomenon of one quality changing into another. In Europe, this mode of thinking existed as mechanical materialism in the 17th and 18th centuries and as vulgar evolutionism at the end of the 19th and the beginning of the 20th centuries.  In China, there was the metaphysical thinking exemplified in the saying "Heaven changeth not, likewise the Tao changeth not", [4] and it was supported by the decadent feudal ruling classes for a long time. Mechanical materialism and vulgar evolutionism, which were imported from Europe in the last hundred years, are supported by the bourgeoisie.</t>
  </si>
  <si>
    <t>Similarly, social development is due chiefly not to external but to internal causes. Countries with almost the same geographical and climatic conditions display great diversity and unevenness in their development. Moreover, great social changes may take place in one and the same country although its geography and climate remain unchanged. Imperialist Russia changed into the socialist Soviet Union, and feudal Japan, which had locked its doors against the world, changed into imperialist Japan, although no change occurred in the geography and climate of either country. Long dominated by feudalism, China has undergone great changes in the last hundred years and is now changing in the direction of a new China, liberated and-free, and yet no change has occurred in her geography and climate. Changes do take place in the geography and climate of the earth as a whole and in every part of it, but they are insignificant when compared with changes in society; geographical and climatic changes manifest themselves in terms of tens of thousands of years, while social changes manifest themselves in thousands, hundreds or tens of years, and even in a few years or months in times of revolution. According to materialist dialectics, changes in nature are due chiefly to the development of the internal contradictions in nature. Changes in society are due chiefly to the development of the internal contradictions in society, that is, the contradiction between the productive forces and the relations of production, the contradiction between classes and the contradiction between the old and the new; it is the development of these contradictions that pushes society forward and gives the impetus for the supersession of the old society by the new.</t>
  </si>
  <si>
    <t>Change due to internal contradictions primarily and uses recent historical cases as examples to contradict external hypothesis</t>
  </si>
  <si>
    <t>The dialectical world outlook emerged in ancient times both in China and in Europe. Ancient dialectics, however, had a somewhat spontaneous and naive character; in the social and historical conditions then prevailing, it was not yet able to form a theoretical system, hence it could not fully explain the world and was supplanted by metaphysics. The famous German philosopher Hegel, who lived in the late 18th and early 19th centuries, made most important contributions to dialectics, but his dialectics was idealist. It was not until Marx and Engels, the great protagonists of the proletarian movement, had synthesized the positive achievements in the history of human knowledge and, in particular, critically absorbed the rational elements of Hegelian dialectics and created the great theory of dialectical and historical materialism that an unprecedented revolution occurred in the history of human knowledge. This theory was further developed by Lenin and Stalin. As soon as it spread to China, it wrought tremendous changes in the world of Chinese thought.</t>
  </si>
  <si>
    <t>Historical development of dialectics</t>
  </si>
  <si>
    <t>Marx, Engels, Lenin and Stalin</t>
  </si>
  <si>
    <t>For convenience of exposition, I shall deal first with the universality of contradiction and then proceed to the particularity of contradiction. The reason is that the universality of contradiction can be explained more briefly, for it has been widely recognized ever since the materialist-dialectical world outlook was discovered and materialist dialectics applied with outstanding success to analysing many aspects of human history and natural history and to changing many aspects of society and nature (as in the Soviet Union) by the great creators and continuers of Marxism--Marx, Engels, Lenin and Stalin; whereas the particularity of contradiction is still not dearly understood by many comrades, and especially by the dogmatists. They do not understand that it is precisely in the particularity of contradiction that the universality of contradiction resides. Nor do they understand how important is the study of the particularity of contradiction in the concrete things confronting us for guiding the course of revolutionary practice. Therefore, it is necessary to stress the study of the particularity of contradiction and to explain it at adequate length. For this reason, in our analysis of the law of contradiction in things, we shall first analyse the universality of contradiction, then place special stress on analysing the particularity of contradiction, and finally return to the universality of contradiction.</t>
  </si>
  <si>
    <t>Contradiction understood by thinkers</t>
  </si>
  <si>
    <t>Engels and Lenin</t>
  </si>
  <si>
    <r>
      <t>Engels said, "Motion itself is a contradiction." [</t>
    </r>
    <r>
      <rPr>
        <sz val="10"/>
        <color rgb="FFA90017"/>
        <rFont val="Times New Roman"/>
        <family val="1"/>
      </rPr>
      <t>5</t>
    </r>
    <r>
      <rPr>
        <sz val="10"/>
        <color rgb="FF000000"/>
        <rFont val="Times New Roman"/>
        <family val="1"/>
      </rPr>
      <t>] Lenin defined the law of the unity of opposites as "the recognition (discovery) of the contradictory, </t>
    </r>
    <r>
      <rPr>
        <i/>
        <sz val="10"/>
        <color rgb="FF000000"/>
        <rFont val="Times New Roman"/>
        <family val="1"/>
      </rPr>
      <t>mutually exclusive, </t>
    </r>
    <r>
      <rPr>
        <sz val="10"/>
        <color rgb="FF000000"/>
        <rFont val="Times New Roman"/>
        <family val="1"/>
      </rPr>
      <t>opposite tendencies in </t>
    </r>
    <r>
      <rPr>
        <i/>
        <sz val="10"/>
        <color rgb="FF000000"/>
        <rFont val="Times New Roman"/>
        <family val="1"/>
      </rPr>
      <t>all </t>
    </r>
    <r>
      <rPr>
        <sz val="10"/>
        <color rgb="FF000000"/>
        <rFont val="Times New Roman"/>
        <family val="1"/>
      </rPr>
      <t>phenomena and processes of nature </t>
    </r>
    <r>
      <rPr>
        <i/>
        <sz val="10"/>
        <color rgb="FF000000"/>
        <rFont val="Times New Roman"/>
        <family val="1"/>
      </rPr>
      <t>(including </t>
    </r>
    <r>
      <rPr>
        <sz val="10"/>
        <color rgb="FF000000"/>
        <rFont val="Times New Roman"/>
        <family val="1"/>
      </rPr>
      <t>mind and society)". [</t>
    </r>
    <r>
      <rPr>
        <sz val="10"/>
        <color rgb="FFA90017"/>
        <rFont val="Times New Roman"/>
        <family val="1"/>
      </rPr>
      <t>6</t>
    </r>
    <r>
      <rPr>
        <sz val="10"/>
        <color rgb="FF000000"/>
        <rFont val="Times New Roman"/>
        <family val="1"/>
      </rPr>
      <t>] Are these ideas correct? Yes, they are. The interdependence of the contradictory aspects present in all things and the struggle between these aspects determine the life of all things and push their development forward. There is nothing that does not contain contradiction; without contradiction nothing would exist.</t>
    </r>
  </si>
  <si>
    <t>Frederick Engels, "Dialectics. Quantity and Quality", Anti-Duhring, Eng. ed., FLPH, Moscow, 1959, p. 166. V. I. Lenin, "On the Question of Dialectics", Collected Works, Russ. ed., Moscow, 1958, Vol. XXXVIII, pp. 357-58.</t>
  </si>
  <si>
    <t>Contradiction is the basis of the simple forms of motion (for instance, mechanical motion) and still more so of the complex forms of motion. Engels explained the universality of contradiction as follows: If simple mechanical change of place contains a contradiction, this is even more true of the higher forms of motion of matter, and especially of organic life and its development. ... life consists precisely and primarily in this--that a being is at each moment itself and yet something else. Life is therefore also a contradiction which is present in things and processes themselves, and which constantly originates and resolves itself; and as soon as the contradiction ceases, life, too, comes to an end, and death steps in. We likewise saw that also in the sphere of thought we could not escape contradictions, and that for example the contradiction between man's inherently unlimited capacity for knowledge and its actual presence only in men who are externally limited and possess limited cognition finds its solution in what is--at least practically, for us--an endless succession of generations, in infinite progress. ... one of the basic principles of higher mathematics is the contradiction that in certain circumstances straight lines and curves may be the same.... But even lower mathematics teems with contradictions.  Lenin illustrated the universality of contradiction as follows: In mathematics: + and - . Differential and integral. In mechanics: action and reaction. In physics: positive and negative electricity. In chemistry: the combination and dissociation of atoms. In social science: the class struggle.</t>
  </si>
  <si>
    <t>Frederick Engels, op. cit., pp. 166-67. V. I. Lenin, "On the Question of Dialectics", Collected Works, Russ. ed., Moscow, 1958, Vol. XXXVIII, p. 357.</t>
  </si>
  <si>
    <t>Deborin</t>
  </si>
  <si>
    <t>As can be seen from the articles written by Soviet philosophers criticizing it, the Deborin school maintains that contradiction appears not at the inception of a process but only when it has developed to a certain stage. If this were the case, then the cause of the development of the process before that stage would be external and not internal. Deborin thus reverts to the metaphysical theories of external causality and of mechanism. Applying this view in the analysis of concrete problems, the Deborin school sees only differences but not contradictions between the kulaks and the peasants in general under existing conditions in the Soviet Union, thus entirely agreeing with Bukharin. In analysing the French Revolution, it holds that before the Revolution there were likewise only differences but not contradictions within the Third Estate, which was composed of the workers, the peasants and the bourgeoisie. These views of the Deborin school are anti-Marxist. This school does not understand that each and every difference already contains contradiction and that difference itself is contradiction. Labour and capital have been in contradiction ever since the two classes came into being, only at first the contradiction had not yet become intense. Even under the social conditions existing in the Soviet Union, there is a difference between workers and peasants and this very difference is a contradiction, although, unlike the contradiction between labour and capital, it will not become intensified into antagonism or assume the form of class struggle; the workers and the peasants have established a firm alliance in the course of socialist construction and are gradually resolving this contradiction in the course of the advance from socialism to communism. The question is one of different kinds of contradiction, not of the presence or absence of contradiction. Contradiction is universal and absolute, it is present in the process of development of all things and permeates every process from beginning to end.</t>
  </si>
  <si>
    <t>Contradicts Deborin's analysis using example of the French Revolution analysis</t>
  </si>
  <si>
    <r>
      <t>As Lenin pointed out, Marx in his </t>
    </r>
    <r>
      <rPr>
        <i/>
        <sz val="10"/>
        <color rgb="FF000000"/>
        <rFont val="Times New Roman"/>
        <family val="1"/>
      </rPr>
      <t>Capital </t>
    </r>
    <r>
      <rPr>
        <sz val="10"/>
        <color rgb="FF000000"/>
        <rFont val="Times New Roman"/>
        <family val="1"/>
      </rPr>
      <t>gave a model analysis of this movement of opposites which runs through the process of development of things from beginning to end. This is the method that must be employed in studying the development of all things. Lenin, too, employed this method correctly and adhered to it in all his writings. In his Capital, Marx first analyses the simplest, most ordinary and fundamental, most common and everyday relation of bourgeois (commodity) society, a relation encountered billions of times, viz. the exchange of commodities. In this very simple phenomenon (in this "cell" of bourgeois society) analysis reveals all the contradictions (or the germs of all the contradictions) of modern society. The subsequent exposition shows us the development (both growth and movement) of these contradictions and of this society in the [summation] of its individual parts, from its beginning to its end. Lenin added, "Such must also be the method of exposition (or study) of dialectics in general." Chinese Communists must learn this method; only then will they be able correctly to analyse the history and the present state of the Chinese revolution and infer its future.</t>
    </r>
  </si>
  <si>
    <t>Marx and Lenin on need for historical study from simple to complex</t>
  </si>
  <si>
    <r>
      <t>When Sun Wu Tzu said in discussing military science, "Know the enemy and know yourself, and you can fight a hundred battles with no danger of defeat", [</t>
    </r>
    <r>
      <rPr>
        <sz val="10"/>
        <color rgb="FFA90017"/>
        <rFont val="Times New Roman"/>
        <family val="1"/>
      </rPr>
      <t>11</t>
    </r>
    <r>
      <rPr>
        <sz val="10"/>
        <color rgb="FF000000"/>
        <rFont val="Times New Roman"/>
        <family val="1"/>
      </rPr>
      <t>] he was referring to the two sides in a battle. Wei Chengi [</t>
    </r>
    <r>
      <rPr>
        <sz val="10"/>
        <color rgb="FFA90017"/>
        <rFont val="Times New Roman"/>
        <family val="1"/>
      </rPr>
      <t>12</t>
    </r>
    <r>
      <rPr>
        <sz val="10"/>
        <color rgb="FF000000"/>
        <rFont val="Times New Roman"/>
        <family val="1"/>
      </rPr>
      <t>] of the Tang Dynasty also understood the error of one- sidedness when he said, "Listen to both sides and you will be enlightened, heed only one side and you will be benighted." But our comrades often look at problems one-sidedly, and so they often run into snags. </t>
    </r>
  </si>
  <si>
    <t>Need to study multiple sides using Sun Tzu and Tang dynasty examples</t>
  </si>
  <si>
    <t>In the novel Shui Hu Chuan, Sung Chiang thrice attacked Chu Village. [13] Twice he was defeated because he was ignorant of the local conditions and used the wrong method. Later he changed his method; first he investigated the situation, and he familiarized himself with the maze of roads, then he broke up the alliance between the Li, Hu and Chu Villages and sent his men in disguise into the enemy camp to lie in wait, using a stratagem similar to that of the Trojan Horse in the foreign story. And on the third occasion he won. There are many examples of materialist dialectics in Shui Hu Chuan, of which the episode of the three attacks on Chu Village is one of the best.</t>
  </si>
  <si>
    <t>Quotes story from Water Margin to illustrate need to learn from examples</t>
  </si>
  <si>
    <r>
      <t>Take the process of China's bourgeois-democratic revolution, which began with the Revolution of 1911; it, too, has several distinct stages. In particular, the revolution in its period of bourgeois leadership and the revolution in its period of proletarian leadership represent two vastly different historical stages. In other words, proletarian leadership has fundamentally changed the whole face of the revolution, has brought about a new alignment of classes, given rise to a tremendous upsurge in the peasant revolution, imparted thoroughness to the revolution against imperialism and feudalism, created the possibility of the transition from the democratic revolution to the socialist revolution, and so on. None of these was possible in the period when the revolution was under bourgeois leadership. Although no change has taken place in the nature of the fundamental contradiction in the process as a whole, </t>
    </r>
    <r>
      <rPr>
        <i/>
        <sz val="10"/>
        <color rgb="FF000000"/>
        <rFont val="Times New Roman"/>
        <family val="1"/>
      </rPr>
      <t>i.e., </t>
    </r>
    <r>
      <rPr>
        <sz val="10"/>
        <color rgb="FF000000"/>
        <rFont val="Times New Roman"/>
        <family val="1"/>
      </rPr>
      <t>in the anti-imperialist, anti- feudal, democratic-revolutionary nature of the process (the opposite of which is its semi-colonial and semi-feudal nature), nonetheless this process has passed through several stages of development in the course of more than twenty years; during this time many great events have taken place-- the failure of the Revolution of 1911 and the establishment of the regime of the Northern warlords, the formation of the first national united front and the revolution of 1924-27, the break-up of the united front and the desertion of the bourgeoisie to the side of the counterrevolution, the wars among the new warlords, the Agrarian Revolutionary War, the establishment of the second national united front and the War of Resistance Against Japan. These stages are marked by particular features such as the intensification of certain contradictions </t>
    </r>
    <r>
      <rPr>
        <i/>
        <sz val="10"/>
        <color rgb="FF000000"/>
        <rFont val="Times New Roman"/>
        <family val="1"/>
      </rPr>
      <t>(e.g., </t>
    </r>
    <r>
      <rPr>
        <sz val="10"/>
        <color rgb="FF000000"/>
        <rFont val="Times New Roman"/>
        <family val="1"/>
      </rPr>
      <t>the Agrarian Revolutionary War and the Japanese invasion of the four northeastern provinces), the partial or temporary resolution of other contradictions </t>
    </r>
    <r>
      <rPr>
        <i/>
        <sz val="10"/>
        <color rgb="FF000000"/>
        <rFont val="Times New Roman"/>
        <family val="1"/>
      </rPr>
      <t>(e.g., </t>
    </r>
    <r>
      <rPr>
        <sz val="10"/>
        <color rgb="FF000000"/>
        <rFont val="Times New Roman"/>
        <family val="1"/>
      </rPr>
      <t>the destruction of the Northern warlords and our confiscation of the land of the landlords), and the emergence of yet other contradictions </t>
    </r>
    <r>
      <rPr>
        <i/>
        <sz val="10"/>
        <color rgb="FF000000"/>
        <rFont val="Times New Roman"/>
        <family val="1"/>
      </rPr>
      <t>(e.g., </t>
    </r>
    <r>
      <rPr>
        <sz val="10"/>
        <color rgb="FF000000"/>
        <rFont val="Times New Roman"/>
        <family val="1"/>
      </rPr>
      <t>the conflicts among the new warlords, and the landlords' recapture of the land after the loss of our revolutionary base areas in the south).</t>
    </r>
  </si>
  <si>
    <t>Recalls history since Xinhai in light of that process</t>
  </si>
  <si>
    <t>When Marx applied this law to the study of the economic structure of capitalist society, he discovered that the basic contradiction of this society is the contradiction between the social character of production and the private character of ownership. This contradiction manifests itself in the contradiction between the organized character of production in individual enterprises and the anarchic character of production in society as a whole. In terms of class relations, it manifests itself in the contradiction between the bourgeoisie and the proletariat.</t>
  </si>
  <si>
    <t>Marx on contradiction of production vs ownership as primary</t>
  </si>
  <si>
    <t>Marx, Engels, Lenin, and Stalin</t>
  </si>
  <si>
    <t>On the question of using dialectics in the study of objective phenomena, Marx and Engels, and likewise Lenin and Stalin, always enjoin people not to be in any way subjective and arbitrary but, from the concrete conditions in the actual objective movement of these phenomena, to discover their concrete contradictions, the concrete position of each aspect of every contradiction and the concrete interrelations of the contradictions. Our dogmatists do not have this attitude in study and therefore can never get anything right. We must take warning from their failure and learn to acquire this attitude, which is the only correct one in study.</t>
  </si>
  <si>
    <t>All four on studying objective phenomenon as concretely as possible</t>
  </si>
  <si>
    <t>When imperialism launches a war of aggression against such a country, all its various classes, except for some traitors, can temporarily unite in a national war against imperialism. At such a time, the contradiction between imperialism and the country concerned becomes the principal contradiction, while all the contradictions among the various classes within the country (including what was the principal contradiction, between the feudal system and the great masses of the people) are temporarily relegated to a secondary and subordinate position. So it was in China in the Opium War of 1840, the Sino-Japanese War of 1894 and the Yi Ho Tuan War of 1900, and so it is now in the present Sino-Japanese War.</t>
  </si>
  <si>
    <t>Discusses Century of humiliatio as illustration of changes in primary contradictions</t>
  </si>
  <si>
    <t>But in another situation, the contradictions change position. When imperialism carries on its oppression not by war, but by milder means--political, economic and cultural--the ruling classes in semi-colonial countries capitulate to imperialism, and the two form an alliance for the joint oppression of the masses of the people. At such a time, the masses often resort to civil war against the alliance of imperialism and the feudal classes, while imperialism often employs indirect methods rather than direct action in helping the reactionaries in the semi-colonial countries to oppress the people, and thus the internal contradictions become particularly sharp. This is what happened in China in the Revolutionary War of 1911, the Revolutionary War of 1924-27, and the ten years of Agrarian Revolutionary War after 1927. Wars among the various reactionary ruling groups in the semi-colonial countries, e.g., the wars among the warlords in China, fall into the same category.</t>
  </si>
  <si>
    <t>Imperalism</t>
  </si>
  <si>
    <t>Softer forms of imperialism which lead to shifts in location of contradictions</t>
  </si>
  <si>
    <t>Hence, if in any process there are a number of contradictions, one of them must be the principal contradiction playing the leading and decisive role, while the rest occupy a secondary and subordinate position. Therefore, in studying any complex process in which there are two or more contradictions, we must devote every effort to finding its principal contradiction. Once this principal contradiction is grasped, all problems can be readily solved. This is the method Marx taught us in his study of capitalist society. Likewise Lenin and Stalin taught us this method when they studied imperialism and the general crisis of capitalism and when they studied the Soviet economy. There are thousands of scholars and men of action who do not understand it, and the result is that, lost in a fog, they are unable to get to the heart of a problem and naturally cannot find a way to resolve its contradictions.</t>
  </si>
  <si>
    <t xml:space="preserve">Need to identfy and study the primary contradiction </t>
  </si>
  <si>
    <t>In capitalist society, capitalism has changed its position from being a subordinate force in the old feudal era to being the dominant force, and the nature of society has accordingly changed from feudal to capitalist. In the new, capitalist era, the feudal forces changed from their former dominant position to a subordinate one, gradually dying out. Such was the case, for example, in Britain and France. With the development of the productive forces, the bourgeoisie changes from being a new class playing a progressive role to being an old class playing a reactionary role, until it is finally overthrown by the proletariat and becomes a class deprived of privately owned means of production and stripped of power, when it, too, gradually dies out. </t>
  </si>
  <si>
    <t>Shift from subordinate to dominant in Britain and France as examples</t>
  </si>
  <si>
    <t>Xinhai revolution</t>
  </si>
  <si>
    <t xml:space="preserve">The change of old China into New China also involves a change in the relation between the old feudal forces and the new popular forces within the country. The old feudal landlord class will be overthrown, and from being the ruler it will change into being the ruled; and this class, too, will gradually die out. From being the ruled the people, led by the proletariat, will become the rulers. Thereupon, the nature of Chinese society will change and the old, semi-colonial and semi-feudal society will change into a new democratic society. Instances of such reciprocal transformation are found in our past experience. The Ching Dynasty which ruled China for nearly three hundred years was overthrown in the Revolution of 1911, and the revolutionary Tung Meng Hui under Sun Yat-sen's leadership was victorious for a time. </t>
  </si>
  <si>
    <t>Death of class types with China as example</t>
  </si>
  <si>
    <t>Uses Lenin on importance of theory but pointed towardsa action.  V. I. Lenin, Materialism and Empirio-Criticism, Eng. ed., FLPH, Moscow, p. 141.</t>
  </si>
  <si>
    <r>
      <t>In speaking of the identity of opposites in given conditions, what we are referring to is real and concrete opposites and the real and concrete transformations of opposites into one another. There are innumerable transformations in mythology, for instance, Kua Fu's race with the sun in </t>
    </r>
    <r>
      <rPr>
        <i/>
        <sz val="10"/>
        <color rgb="FF000000"/>
        <rFont val="Times New Roman"/>
        <family val="1"/>
      </rPr>
      <t>Shan Hai Ching, </t>
    </r>
    <r>
      <rPr>
        <sz val="10"/>
        <color rgb="FF000000"/>
        <rFont val="Times New Roman"/>
        <family val="1"/>
      </rPr>
      <t>[</t>
    </r>
    <r>
      <rPr>
        <sz val="10"/>
        <color rgb="FFA90017"/>
        <rFont val="Times New Roman"/>
        <family val="1"/>
      </rPr>
      <t>17</t>
    </r>
    <r>
      <rPr>
        <sz val="10"/>
        <color rgb="FF000000"/>
        <rFont val="Times New Roman"/>
        <family val="1"/>
      </rPr>
      <t>] Yi's</t>
    </r>
    <r>
      <rPr>
        <i/>
        <sz val="10"/>
        <color rgb="FF000000"/>
        <rFont val="Times New Roman"/>
        <family val="1"/>
      </rPr>
      <t> </t>
    </r>
    <r>
      <rPr>
        <sz val="10"/>
        <color rgb="FF000000"/>
        <rFont val="Times New Roman"/>
        <family val="1"/>
      </rPr>
      <t>shooting down of nine suns in </t>
    </r>
    <r>
      <rPr>
        <i/>
        <sz val="10"/>
        <color rgb="FF000000"/>
        <rFont val="Times New Roman"/>
        <family val="1"/>
      </rPr>
      <t>Huai Nan Tzu</t>
    </r>
    <r>
      <rPr>
        <sz val="10"/>
        <color rgb="FF000000"/>
        <rFont val="Times New Roman"/>
        <family val="1"/>
      </rPr>
      <t>, [</t>
    </r>
    <r>
      <rPr>
        <sz val="10"/>
        <color rgb="FFA90017"/>
        <rFont val="Times New Roman"/>
        <family val="1"/>
      </rPr>
      <t>18</t>
    </r>
    <r>
      <rPr>
        <sz val="10"/>
        <color rgb="FF000000"/>
        <rFont val="Times New Roman"/>
        <family val="1"/>
      </rPr>
      <t>] the Monkey King's seventy-two metamorphoses in </t>
    </r>
    <r>
      <rPr>
        <i/>
        <sz val="10"/>
        <color rgb="FF000000"/>
        <rFont val="Times New Roman"/>
        <family val="1"/>
      </rPr>
      <t>Hsi Yu Chi, </t>
    </r>
    <r>
      <rPr>
        <sz val="10"/>
        <color rgb="FF000000"/>
        <rFont val="Times New Roman"/>
        <family val="1"/>
      </rPr>
      <t>[</t>
    </r>
    <r>
      <rPr>
        <sz val="10"/>
        <color rgb="FFA90017"/>
        <rFont val="Times New Roman"/>
        <family val="1"/>
      </rPr>
      <t>19</t>
    </r>
    <r>
      <rPr>
        <sz val="10"/>
        <color rgb="FF000000"/>
        <rFont val="Times New Roman"/>
        <family val="1"/>
      </rPr>
      <t>]</t>
    </r>
    <r>
      <rPr>
        <i/>
        <sz val="10"/>
        <color rgb="FF000000"/>
        <rFont val="Times New Roman"/>
        <family val="1"/>
      </rPr>
      <t> </t>
    </r>
    <r>
      <rPr>
        <sz val="10"/>
        <color rgb="FF000000"/>
        <rFont val="Times New Roman"/>
        <family val="1"/>
      </rPr>
      <t>the numerous episodes of ghosts and foxes metamorphosed into human beings in the </t>
    </r>
    <r>
      <rPr>
        <i/>
        <sz val="10"/>
        <color rgb="FF000000"/>
        <rFont val="Times New Roman"/>
        <family val="1"/>
      </rPr>
      <t>Strange Tales of Liao Chai, </t>
    </r>
    <r>
      <rPr>
        <sz val="10"/>
        <color rgb="FF000000"/>
        <rFont val="Times New Roman"/>
        <family val="1"/>
      </rPr>
      <t>[</t>
    </r>
    <r>
      <rPr>
        <sz val="10"/>
        <color rgb="FFA90017"/>
        <rFont val="Times New Roman"/>
        <family val="1"/>
      </rPr>
      <t>20</t>
    </r>
    <r>
      <rPr>
        <sz val="10"/>
        <color rgb="FF000000"/>
        <rFont val="Times New Roman"/>
        <family val="1"/>
      </rPr>
      <t>]</t>
    </r>
    <r>
      <rPr>
        <i/>
        <sz val="10"/>
        <color rgb="FF000000"/>
        <rFont val="Times New Roman"/>
        <family val="1"/>
      </rPr>
      <t> </t>
    </r>
    <r>
      <rPr>
        <sz val="10"/>
        <color rgb="FF000000"/>
        <rFont val="Times New Roman"/>
        <family val="1"/>
      </rPr>
      <t>etc. But these legendary transformations of opposites are not concrete changes reflecting concrete contradictions. They are naive, imaginary, subjectively conceived transformations conjured up in men's minds by innumerable real and complex transformations of opposites into one another. </t>
    </r>
  </si>
  <si>
    <t xml:space="preserve">Mentions various mythologized instances of transformations which are shallow </t>
  </si>
  <si>
    <t>Marx said, "All mythology masters and dominates and shapes the forces of nature in and through the imagination; hence it disappears as soon as man gains mastery over the forces of nature." [21] The myriads of changes in mythology (and also in nursery tales) delight people because they imaginatively picture man's conquest of the forces of nature, and the best myths possess "eternal charm", as Marx put it; but myths are not built out of the concrete contradictions existing in given conditions and therefore are not a scientific reflection of reality. That is to say, in myths or nursery tales the aspects constituting a contradiction have only an imaginary identity, not a concrete identity. The scientific reflection of the identity in real transformations is Marxist dialectics.</t>
  </si>
  <si>
    <r>
      <t>Karl Marx, "Introduction to the Critique of Political Economy", </t>
    </r>
    <r>
      <rPr>
        <i/>
        <sz val="9"/>
        <rFont val="Times New Roman"/>
        <family val="1"/>
      </rPr>
      <t>A Contribution to the Critique of Political Economy, </t>
    </r>
    <r>
      <rPr>
        <sz val="9"/>
        <rFont val="Times New Roman"/>
        <family val="1"/>
      </rPr>
      <t>Eng. ed., Chicago, 1904, pp. 310-11.</t>
    </r>
  </si>
  <si>
    <t>Paris Commune</t>
  </si>
  <si>
    <t>Why is it that in Russia in 1917 the bourgeois-democratic February Revolution was directly linked with the proletarian socialist October Revolution, while in France the bourgeois revolution was not directly linked with a socialist revolution and the Paris Commune of 1871 ended in failure? Why is it, on the other hand, that the nomadic system of Mongolia and Central Asia has been directly linked with socialism? Why is it that the Chinese revolution can avoid a capitalist future and be directly linked with socialism without taking the old historical road of the Western countries, without passing through a period of bourgeois dictatorship? The sole reason is the concrete conditions of the time. When certain necessary conditions are present, certain contradictions arise in the process of development of things and, moreover, the opposites contained in them are interdependent and become transformed into one another; otherwise none of this would be possible.</t>
  </si>
  <si>
    <t>Failure of the French versus Russian revolutions</t>
  </si>
  <si>
    <t>We Chinese often say, "Things that oppose each other also complement each other." [23] That is, things opposed to each other have identity. This saying is dialectical and contrary to metaphysics. "Oppose each other" refers to the mutual exclusion or the struggle of two contradictory aspects. "Complement each other" means that in given conditions the two contradictory aspects unite and achieve identity. Yet struggle is inherent in identity and without struggle there can be no identity.</t>
  </si>
  <si>
    <t>The saying "Things that oppose each other also complement each other" first appeared in the History of the Earlier Han Dynasty by Pan Ku, a celebrated historian in the 1st century A.D. It has long been a popular saying.</t>
  </si>
  <si>
    <t>In human history, antagonism between classes exists as a particular manifestation of the struggle of opposites. Consider the contradiction between the exploiting and the exploited classes. Such contradictory classes coexist for a long time in the same society, be it slave society, feudal society or capitalist society, and they struggle with each other; but it is not until the contradiction between the two classes develops to a certain stage that it assumes the form of open antagonism and develops into revolution. The same holds for the transformation of peace into war in class society.</t>
  </si>
  <si>
    <t>Struggle in History</t>
  </si>
  <si>
    <t>History as element of struggle</t>
  </si>
  <si>
    <t>THE PERIOD OF THE WAR OF RESISTANCE AGAINST JAPAN: POLICIES, MEASURES AND PERSPECTIVES FOR RESISTING THE JAPANESE INVASION</t>
  </si>
  <si>
    <t>FOR THE MOBILIZATION OF ALL THE NATION'S FORCES FOR VICTORY IN THE WAR OF RESISTANCE</t>
  </si>
  <si>
    <t>China (CC Propaganda Department)</t>
  </si>
  <si>
    <t>COMBAT LIBERALISM</t>
  </si>
  <si>
    <t>URGENT TASKS FOLLOWING THE ESTABLISHMENT OF KUOMINTANG-COMMUNIST CO-OPERATION</t>
  </si>
  <si>
    <t>China (UK, Bertram)</t>
  </si>
  <si>
    <t>INTERVIEW WITH THE BRITISH JOURNALIST JAMES BERTRAM</t>
  </si>
  <si>
    <t>Never since imperialist aggression began against China has there been any thing comparable to the present War of Resistance Against Japan. Geographically, it is truly a war involving the whole country. This war is revolutionary in character. (2) The war has changed a disunited country into a relatively united one. The basis of this unity is Kuomintang-communist co-operation. (3) The war has the sympathy of world public opinion. Those who once despised China for her nonresistance now respect her for her resistance.</t>
  </si>
  <si>
    <t>This war different from all others in Century of Humilation</t>
  </si>
  <si>
    <t xml:space="preserve">https://www.marxists.org/reference/archive/mao/selected-works/volume-2/mswv2_05.htm </t>
  </si>
  <si>
    <t>Democratic Centralism</t>
  </si>
  <si>
    <r>
      <t>Systems of government in wartime may generally be divided into two kinds, as determined by the nature of the war--one kind is democratic centralism and the other absolute centralism. All wars in history may be divided into two kinds according to their nature: just wars and unjust wars. For instance, the Great War in Europe some twenty years ago was an unjust, imperialist war. The governments of the imperialist countries forced the people to fight for the interests of imperialism and thus went against the people's interests, these circumstances necessitating a type of government such as the Lloyd George government in Britain. Lloyd George repressed the British people, forbidding them to speak against the imperialist war and banning organizations or assemblies that expressed popular opinion against the war; even though Parliament remained, it was merely the organ of a group of imperialists, a parliament which rubber-stamped the war budget. The absence of unity between the government and the people in a war gives rise to a government of absolute centralism with all centralism and no democracy. But historically there have also been revolutionary wars, </t>
    </r>
    <r>
      <rPr>
        <i/>
        <sz val="10"/>
        <color rgb="FF000000"/>
        <rFont val="Times New Roman"/>
        <family val="1"/>
      </rPr>
      <t>e.g., </t>
    </r>
    <r>
      <rPr>
        <sz val="10"/>
        <color rgb="FF000000"/>
        <rFont val="Times New Roman"/>
        <family val="1"/>
      </rPr>
      <t>in France, Russia, and present-day Spain. In such wars the government does not fear popular disapproval, because the people are most willing to wage this kind of war; far from fearing the people, it endeavours to arouse them and encourages them to express their views so that they will actively participate in the war, because the government rests upon the people's voluntary support. China's war of national liberation has the full approval of the people and cannot be won without their participation; therefore democratic centralism becomes a necessity. In the Northern Expedition of 1926-27, too, the victories were achieved through democratic centralism. Thus it can be seen that when the aims of a war directly reflect the interests of the people, the more democratic the government, the more effectively can the war be prosecuted. Such a government need have no fear that the people will oppose the war; rather it should be worried lest the people remain inactive or indifferent to the war. The nature of a war determines the relationship between the government and the people--this is a law of history.</t>
    </r>
  </si>
  <si>
    <t>Review of history of conflict through Marxist lens and differences in centralsm between democratic and absolute</t>
  </si>
  <si>
    <t>THE SITUATION AND TASKS IN THE ANTI-JAPANESE WAR AFTER THE FALL OF SHANGHAI AND TAIYUAN</t>
  </si>
  <si>
    <t>PROCLAMATION BY THE GOVERNMENT OF THE SHENSI-KANSU-NINGSIA BORDER REGION AND THE REAR HEADQUARTERS OF THE EIGHTH ROUTE ARMY</t>
  </si>
  <si>
    <t>PROBLEMS OF STRATEGY IN GUERRILLA WAR AGAINST JAPAN</t>
  </si>
  <si>
    <t>Historical Conquests</t>
  </si>
  <si>
    <t> Herein lies the heart of the matter. Our enemy is probably still cherishing fond dreams of emulating the Mongol conquest of the Sung Dynasty, the Manchu conquest of the Ming Dynasty, the British occupation of North America and India, the Latin occupation of Central and South America, etc. But such dreams have no practical value in present-day China because there are certain factors present in the China of today which were absent in those historical instances, and one of them is guerrilla warfare, which is quite a new phenomenon. If our enemy overlooks this fact, he will certainly come to grief.</t>
  </si>
  <si>
    <t>Claims Japan has dreams of Conquest from Chinese and world history but claims conditions are different in China</t>
  </si>
  <si>
    <t xml:space="preserve">https://www.marxists.org/reference/archive/mao/selected-works/volume-2/mswv2_08.htm </t>
  </si>
  <si>
    <t>Force Concentration</t>
  </si>
  <si>
    <t>Because of its dispersed character, guerrilla warfare can spread everywhere, and in many of its tasks, as in harassing, containing and disrupting the enemy and in mass work, its principle is dispersal of forces; but a guerrilla unit, or a guerrilla formation, must concentrate its main forces when it is engaged in destroying the enemy, and especially when it is striving to smash an enemy attack. "Concentrate a big force to strike at a small section of the enemy force" remains a principle of field operations in guerrilla warfare.</t>
  </si>
  <si>
    <t>References need to concentrate forces in nod to Clauswitz concept of mass on the decisive point</t>
  </si>
  <si>
    <t>In any war, the opponents contend for the initiative, whether on a battlefield, in a battle area, in a war zone or in the whole war, for the initiative means freedom of action for an army. Any army which, losing the initiative, is forced into a passive position and ceases to have freedom of action, faces the danger of defeat or extermination. Naturally, gaining the initiative is harder in strategic defensive and interior-line operations and easier in offensive exterior-line operations. However, Japanese imperialism has two basic weaknesses, namely, its shortage of troops and the fact that it is fighting on foreign soil.</t>
  </si>
  <si>
    <t>Recognizes importance of initiative in all warfare</t>
  </si>
  <si>
    <t>History knows many peasant wars of the "roving rebel" type, but none of them ever succeeded. In the present age of advanced communications and technology, it would be all the more groundless to imagine that one can win victory by fighting in the manner of roving rebels. However, this roving-rebel idea still exists among impoverished peasants, and in the minds of guerrilla commanders it becomes the view that base areas are neither necessary nor important. Therefore ridding the minds of guerrilla commanders of this idea is a prerequisite for deciding on a policy of establishing base areas. The question of whether or not to have base areas and of whether or not to regard them as important, in other words, the conflict between the idea of establishing base areas and that of fighting like roving rebels, arises in all guerrilla warfare, and, to a certain extent, our anti-Japanese guerrilla warfare is no exception. Therefore the struggle against the roving-rebel ideology is an inevitable process. Only when this ideology is thoroughly overcome and the policy of establishing base areas is mutated and applied will there be conditions favourable for the maintenance of guerrilla warfare over a long period.</t>
  </si>
  <si>
    <t>Claims roving rebel bands are not useful and must be tied to base areas for support</t>
  </si>
  <si>
    <t>In our plan of operations against a converging attack by the enemy, we generally place our main force on interior lines. But when we have the strength to spare, we should use our secondary forces (such as the county or the district guerrilla units, or even detachments of the main force) on exterior lines to disrupt the enemy's communications and pin down his reinforcements. Should the enemy stay put in our base area, we may reverse the tactics, namely, leave some of our forces in the base area to invest the enemy while employing the main force to attack the region whence he has come and to step up our activities there, in order to induce him to withdraw and attack our main force; this is the tactic of "relieving the state of Chao by besieging the state of Wei".</t>
  </si>
  <si>
    <t>In 353 BC the state of Wei laid siege to Hantan, capital of the state of Chao. The king of the state of Chi, an ally of Chao, ordered his generals Tien Chi and Sun Pin to aid Chao with their troops. Knowing that the crack forces of Wei had entered Chao and left their own territory weakly garrisoned, General Sun Pin attacked the state of Wei whose troops withdrew to defend their own country. Taking advantage of their exhaustion, the troops of Chi engaged and routed them at Kueiling (northeast of the present Horse County in Shantung). The siege of Hanean, capital of Chao, was thus lifted. Since then Chinese strategists have referred to similar tactics as "relieving the state of Chao by besieging the state of Wei".</t>
  </si>
  <si>
    <t>ON PROTRACTED WAR</t>
  </si>
  <si>
    <t>Second Sino-Japanese War</t>
  </si>
  <si>
    <t>Rallying in unity, persevering in resistance and persevering in the united front, the forces of the whole nation have been valiantly fighting the enemy for almost a year. The people of the whole world are attentively following this war, which has no precedent in the history of the East, and which will go down as a great war in world history too.</t>
  </si>
  <si>
    <t>War unlike any other in East Asia history</t>
  </si>
  <si>
    <t>https://www.marxists.org/reference/archive/mao/selected-works/volume-2/mswv2_09.htm</t>
  </si>
  <si>
    <r>
      <t>First, we are a semi-colonial and semi-feudal country. The Opium War,</t>
    </r>
    <r>
      <rPr>
        <b/>
        <sz val="10"/>
        <color rgb="FF000000"/>
        <rFont val="Times New Roman"/>
        <family val="1"/>
      </rPr>
      <t> [</t>
    </r>
    <r>
      <rPr>
        <b/>
        <sz val="10"/>
        <color rgb="FFA90017"/>
        <rFont val="Times New Roman"/>
        <family val="1"/>
      </rPr>
      <t>6</t>
    </r>
    <r>
      <rPr>
        <b/>
        <sz val="10"/>
        <color rgb="FF000000"/>
        <rFont val="Times New Roman"/>
        <family val="1"/>
      </rPr>
      <t>]</t>
    </r>
    <r>
      <rPr>
        <sz val="10"/>
        <color rgb="FF000000"/>
        <rFont val="Times New Roman"/>
        <family val="1"/>
      </rPr>
      <t> the Taiping Revolution, </t>
    </r>
    <r>
      <rPr>
        <b/>
        <sz val="10"/>
        <color rgb="FF000000"/>
        <rFont val="Times New Roman"/>
        <family val="1"/>
      </rPr>
      <t>[</t>
    </r>
    <r>
      <rPr>
        <b/>
        <sz val="10"/>
        <color rgb="FFA90017"/>
        <rFont val="Times New Roman"/>
        <family val="1"/>
      </rPr>
      <t>7</t>
    </r>
    <r>
      <rPr>
        <b/>
        <sz val="10"/>
        <color rgb="FF000000"/>
        <rFont val="Times New Roman"/>
        <family val="1"/>
      </rPr>
      <t>]</t>
    </r>
    <r>
      <rPr>
        <sz val="10"/>
        <color rgb="FF000000"/>
        <rFont val="Times New Roman"/>
        <family val="1"/>
      </rPr>
      <t> the Reform Movement of 1898, </t>
    </r>
    <r>
      <rPr>
        <b/>
        <sz val="10"/>
        <color rgb="FF000000"/>
        <rFont val="Times New Roman"/>
        <family val="1"/>
      </rPr>
      <t>[</t>
    </r>
    <r>
      <rPr>
        <b/>
        <sz val="10"/>
        <color rgb="FFA90017"/>
        <rFont val="Times New Roman"/>
        <family val="1"/>
      </rPr>
      <t>8</t>
    </r>
    <r>
      <rPr>
        <b/>
        <sz val="10"/>
        <color rgb="FF000000"/>
        <rFont val="Times New Roman"/>
        <family val="1"/>
      </rPr>
      <t>]</t>
    </r>
    <r>
      <rPr>
        <sz val="10"/>
        <color rgb="FF000000"/>
        <rFont val="Times New Roman"/>
        <family val="1"/>
      </rPr>
      <t> the Revolution of 1911</t>
    </r>
    <r>
      <rPr>
        <b/>
        <sz val="10"/>
        <color rgb="FF000000"/>
        <rFont val="Times New Roman"/>
        <family val="1"/>
      </rPr>
      <t> [</t>
    </r>
    <r>
      <rPr>
        <b/>
        <sz val="10"/>
        <color rgb="FFA90017"/>
        <rFont val="Times New Roman"/>
        <family val="1"/>
      </rPr>
      <t>9</t>
    </r>
    <r>
      <rPr>
        <b/>
        <sz val="10"/>
        <color rgb="FF000000"/>
        <rFont val="Times New Roman"/>
        <family val="1"/>
      </rPr>
      <t>]</t>
    </r>
    <r>
      <rPr>
        <sz val="10"/>
        <color rgb="FF000000"/>
        <rFont val="Times New Roman"/>
        <family val="1"/>
      </rPr>
      <t> and the Northern Expedition</t>
    </r>
    <r>
      <rPr>
        <b/>
        <sz val="10"/>
        <color rgb="FF000000"/>
        <rFont val="Times New Roman"/>
        <family val="1"/>
      </rPr>
      <t> [</t>
    </r>
    <r>
      <rPr>
        <b/>
        <sz val="10"/>
        <color rgb="FFA90017"/>
        <rFont val="Times New Roman"/>
        <family val="1"/>
      </rPr>
      <t>10</t>
    </r>
    <r>
      <rPr>
        <b/>
        <sz val="10"/>
        <color rgb="FF000000"/>
        <rFont val="Times New Roman"/>
        <family val="1"/>
      </rPr>
      <t>]</t>
    </r>
    <r>
      <rPr>
        <sz val="10"/>
        <color rgb="FF000000"/>
        <rFont val="Times New Roman"/>
        <family val="1"/>
      </rPr>
      <t>--the revolutionary or reform movements which aimed at extricating China from her semi-colonial and semi-feudal state--all met with serious setbacks, and China remains a semi-colonial and semi-feudal country. We are still a weak country and manifestly inferior to the enemy in military, economic and political-organizational power.</t>
    </r>
  </si>
  <si>
    <t>Century of Humiliation reason China is weak</t>
  </si>
  <si>
    <t>China progressive</t>
  </si>
  <si>
    <t>Although China today is not so strong as Japan militarily, economically, politically and culturally, yet there are factors in China more progressive than in any other period of her history. The Communist Party of China and the army under its leadership represent these progressive factors. It is on the basis of this progress that China's present war of liberation can be protracted and can achieve final victory. By contrast with Japanese imperialism, which is declining, China is a country rising like the morning sun. China's war is progressive, hence its just character. Because it is a just war, it is capable of arousing the nation to unity, of evoking the sympathy of the people in Japan and of winning the support of most countries in the world.</t>
  </si>
  <si>
    <t>China more progressive now then at any other point in her history</t>
  </si>
  <si>
    <t>The theorists of national subjugation, who see nothing but the contrast between the enemy's strength and our weakness, used to say, "Resistance will mean subjugation," and now they are saying, "The continuance of the war spells subjugation." We shall not be able to convince them merely by stating that Japan, though strong; is small, while China, though weak, is large. They can adduce historical instances, such as the destruction of the Sung Dynasty by the Yuan and the destruction of the Ming Dynasty by the Ching, to prove that small but strong country can vanquish a large but weak one and, moreover, that a backward country can vanquish an advanced one. If we say these events occurred long ago and do not prove the point, they can cite the British subjugation of India to prove that a small but strong capitalist country can vanquish a large but weak and backward country. Therefore, we have to produce other grounds before we can silence and convince all the subjugationists, and supply everyone engaged in propaganda with adequate arguments to persuade those who are still confused or irresolute and so strengthen their faith in the War of Resistance.</t>
  </si>
  <si>
    <t>Power dynamics</t>
  </si>
  <si>
    <t>Recounts historical examples by another side as to how Japan can win, setting up refutation later</t>
  </si>
  <si>
    <t>Our war is not just any war, it is specifically a war between China and Japan fought in the Nineteen Thirties. Our enemy, Japan, is first of all a moribund imperialist power; she is already in her era of decline and is not only different from Britain at the time of the subjugation of India, when British capitalism was still in the era of its ascendancy, but also different from what she herself was at the time of World War I twenty years ago. The present war was launched on the eve of the general collapse of world imperialism and, above all, of the fascist countries; that is the very reason the enemy has launched this adventurist war, which is in the nature of a last desperate struggle. </t>
  </si>
  <si>
    <t>British capitalism</t>
  </si>
  <si>
    <t>Differs from the India example by claiming British system was ascendent at the point while Japan is in a decline</t>
  </si>
  <si>
    <t>What about China? The China of today cannot be compared with the China of any other historical period. She is a semi-colony and a semi-feudal society, and she is consequently considered a weak country. But at the same time, China is historically in her era of progress; this is the primary reason for her ability to defeat Japan. When we say that the War of Resistance Against Japan is progressive we do not mean progressive in the ordinary or general sense, nor do we mean progressive in the sense that the Abyssinian war against Italy, or the Taiping Revolution or the Revolution of 1911 were progressive, we mean progressive in the sense that China is progressive today. In what way is the China of today progressive? She is progressive because she is no longer a completely feudal country and because we already have some capitalism in China, we have a bourgeoisie and a proletariat, we have vast numbers of people who have awakened or are awakening, we have a Communist Party, we have a politically progressive army--the Chinese Red Army led by the Communist Party--and we have the tradition and the experience of many decades of revolution, and especially the experience of the seventeen years since the founding of the Chinese Communist Party. This experience has schooled the people and the political parties of China and forms the very basis for the present unity against Japan. If it is said that without the experience of 1905 the victory of 1917 would have been impossible in Russia, then we can also say that without the experience of the last seventeen years it would be impossible to win our War of Resistance. Such is the internal situation.</t>
  </si>
  <si>
    <t>More historical examples for China's state of progress, also drawing in Russian exampe of 1905 vs 1917</t>
  </si>
  <si>
    <t>In the existing international situation, China is not isolated in the war, and this fact too is without precedent in history. In the past, China's wars, and India's too, were wars fought in isolation. It is only today that we meet with world-wide popular movements, extraordinary in breadth and depth, which have arisen or are arising and which are supporting China. The Russian Revolution of 1917 also received international support, and thus the Russian workers and peasants won; but that support was not so broad in scale and deep in nature as ours today. The popular movements in the world today are developing on a scale and with a depth that are unprecedented. The existence of the Soviet Union is a particularly vital factor in present-day international politics, and the Soviet Union will certainly support China with the greatest enthusiasm; there was nothing like this twenty years ago. All these factors have created and are creating important conditions indispensable to China's final victory. Large-scale direct assistance is as yet lacking and will come only in the future, but China is progressive and is a big country, and these are the factors enabling her to protract the war and to promote as well as await international help.</t>
  </si>
  <si>
    <t>International assistance</t>
  </si>
  <si>
    <t>Further difference in internationa support as opposed to past example, especially Soviet Union</t>
  </si>
  <si>
    <t>Chinese liberation movements</t>
  </si>
  <si>
    <t>It is true that historically the liberation movements met with repeated setbacks with the result that China could not accumulate greater strength for the present War of Resistance--this is a very painful historical lesson, and never again should we destroy any of our revolutionary forces. Yet even on the present basis, by exerting great efforts we can certainly forge ahead gradually and increase the strength of our resistance. All such efforts should converge on the great Anti-Japanese National United Front. As for international support, though direct and large-scale assistance is not yet in sight, it is in the making, the international situation being fundamentally different from before. The countless failures in the liberation movement of modern China had their subjective and objective causes, but the situation today is entirely different. Today, although there are many difficulties which make the War of Resistance arduous--such as the enemy's strength and our weakness, and the fact that his difficulties are just starting, while our own progress is far from sufficient--nevertheless many favourable conditions exist for defeating the enemy; we need only add our subjective efforts, and we shall be able to overcome the difficulties and win through to victory. These are favourable conditions such as never existed before in any period of our history, and that is why the War of Resistance Against Japan, unlike the liberation movements of the past, will not end in failure.</t>
  </si>
  <si>
    <t>Setbacks in the past enabled lessons for present success to be possible</t>
  </si>
  <si>
    <t>The enemy encircles China, the Soviet Union, France and Czechoslovakia with his front of aggression, while we counter-encircle Germany, Japan and Italy with our front of peace. But our encirclement, like the hand of Buddha, will turn into the Mountain of Five Elements lying athwart the Universe, and the modern Sun Wu-kungs [17]--the fascist aggressors--will finally be buried underneath it, never to rise again. Therefore, if on the international plane we can create an anti-Japanese front in the Pacific region, with China as one strategic unit, with the Soviet Union and other countries which may join it as other strategic units, and with the Japanese people's movement as still another strategic unit, and thus form a gigantic net from which the fascist Sun Wu-kungs can find no escape, then that will be our enemy's day of doom. Indeed, the day when this gigantic net is formed will undoubtedly be the day of the complete overthrow of Japanese imperialism. We are not jesting; this is the inevitable trend of the war.</t>
  </si>
  <si>
    <t>Use of Sun Wukong and Buddha imagery to describe strategic encirclement of Japan</t>
  </si>
  <si>
    <t>Perpetual Peace</t>
  </si>
  <si>
    <t>The protracted nature of China's anti-Japanese war is inseparably connected with the fight for perpetual peace in China and the whole world. Never has there been a historical period such as the present in which war is so close to perpetual peace. For several thousand years since the emergence of classes, the life of mankind has been full of wars; each nation has fought countless wars, either internally or with other nations. In the imperialist epoch of capitalist society, wars are waged on a particularly extensive scale and with a peculiar ruthlessness. The first great imperialist war of twenty years ago was the first of its kind in history, but not the last. Only the war which has now begun comes close to being the final war, that is, comes close to the perpetual peace of mankind.</t>
  </si>
  <si>
    <t>View of this war ushering in perpetual peace and ending class conflict</t>
  </si>
  <si>
    <t>History shows that wars are divided into two kinds, just and unjust. All wars that are progressive are just, and all wars that impede progress are unjust. We Communists oppose all unjust wars that impede progress, but we do not oppose progressive, just wars. Not only do we Communists not oppose just wars, we actively participate in them. As for unjust wars, World War I is an instance in which both sides fought for imperialist interests; therefore the Communists of the whole world firmly opposed that war. </t>
  </si>
  <si>
    <t>Wars divided between just and unjust on basis of class conflict</t>
  </si>
  <si>
    <t>"War is the continuation of politics." In this sense war is politics and war itself is a political action; since ancient times there has never been a war that did not have a political character. The anti-Japanese war is a revolutionary war waged by the whole nation, and victory is inseparable from the political aim of the war--to drive out Japanese imperialism and build a new China of freedom and equality--inseparable from the general policy of persevering in the War of Resistance and in the united front, from the mobilization of the entire people, and from the political principles of the unity between officers and men, the unity between army and people and the disintegration of the enemy forces, and inseparable from the effective application of united front policy, from mobilization on the cultural front, and from the efforts to win international support and the support of the people inside Japan. In a word, war cannot for a single moment be separated from politics. Any tendency among the anti-Japanese armed forces to belittle politics by isolating war from it and advocating the idea of war as an absolute is wrong and should be corrected.</t>
  </si>
  <si>
    <t>Clauswitz</t>
  </si>
  <si>
    <t>Quotes from Clauswitz applying to all war</t>
  </si>
  <si>
    <t>But war has its own particular characteristics and in this sense it cannot be equated with politics in general. "War is the continuation of politics by other . . . means." [19] When politics develops to a certain stage beyond which it cannot proceed by the usual means, war breaks out to sweep the obstacles from the way. For instance, the semi-independent status of China is an obstacle to the political growth of Japanese imperialism, hence Japan has unleashed a war of aggression to sweep away that obstacle. What about China? Imperialist oppression has long been an obstacle to China's bourgeois-democratic revolution, hence many wars of liberation have been waged in the effort to sweep it away. Japan is now using war for the purpose of oppressing China and completely blocking the advance of the Chinese revolution, and therefore China is compelled to wage the War of Resistance in her determination to sweep away this obstacle. When the obstacle is removed, our political aim will be attained and the war concluded. </t>
  </si>
  <si>
    <t>Credits semi-colonial status as obstacle to revolution</t>
  </si>
  <si>
    <t>We admit that the phenomenon of war is more elusive and is characterized by greater uncertainty than any other social phenomenon, in other words, that it is more a matter of "probability". Yet war is in no way supernatural, but a mundane process governed by necessity. That is why Sun Wu Tzu's axiom, "Know the enemy and know yourself, and you can fight a hundred battles with no danger of defeat", [20] remains a scientific truth. Mistakes arise from ignorance about the enemy and about ourselves, and moreover the peculiar nature of war makes it impossible in many cases to have full knowledge about both sides; hence the uncertainty about military conditions and operations, and hence mistakes and defeats. </t>
  </si>
  <si>
    <t>Sun Tzu quote on war as unpredictable but can be understood to affect results</t>
  </si>
  <si>
    <r>
      <t>The thesis that incorrect subjective direction can change superiority and initiative into inferiority and passivity, and that correct subjective direction can effect a reverse change, becomes all the more convincing when we look at the record of defeats suffered by big and powerful armies and of victories won by small and weak armies. There are many such instances in Chinese and foreign history. Examples in China are the Battle of Chengpu between the states of Tsin and Chu, </t>
    </r>
    <r>
      <rPr>
        <b/>
        <sz val="10"/>
        <color rgb="FF000000"/>
        <rFont val="Times New Roman"/>
        <family val="1"/>
      </rPr>
      <t>[</t>
    </r>
    <r>
      <rPr>
        <b/>
        <sz val="10"/>
        <color rgb="FFA90017"/>
        <rFont val="Times New Roman"/>
        <family val="1"/>
      </rPr>
      <t>21</t>
    </r>
    <r>
      <rPr>
        <b/>
        <sz val="10"/>
        <color rgb="FF000000"/>
        <rFont val="Times New Roman"/>
        <family val="1"/>
      </rPr>
      <t>]</t>
    </r>
    <r>
      <rPr>
        <sz val="10"/>
        <color rgb="FF000000"/>
        <rFont val="Times New Roman"/>
        <family val="1"/>
      </rPr>
      <t> the Battle of Chengkao between the states of Chu and Han,</t>
    </r>
    <r>
      <rPr>
        <b/>
        <sz val="10"/>
        <color rgb="FF000000"/>
        <rFont val="Times New Roman"/>
        <family val="1"/>
      </rPr>
      <t> [</t>
    </r>
    <r>
      <rPr>
        <b/>
        <sz val="10"/>
        <color rgb="FFA90017"/>
        <rFont val="Times New Roman"/>
        <family val="1"/>
      </rPr>
      <t>22</t>
    </r>
    <r>
      <rPr>
        <b/>
        <sz val="10"/>
        <color rgb="FF000000"/>
        <rFont val="Times New Roman"/>
        <family val="1"/>
      </rPr>
      <t>]</t>
    </r>
    <r>
      <rPr>
        <sz val="10"/>
        <color rgb="FF000000"/>
        <rFont val="Times New Roman"/>
        <family val="1"/>
      </rPr>
      <t> the Battle in which Han Hsin defeated the Chao armies, </t>
    </r>
    <r>
      <rPr>
        <b/>
        <sz val="10"/>
        <color rgb="FF000000"/>
        <rFont val="Times New Roman"/>
        <family val="1"/>
      </rPr>
      <t>[</t>
    </r>
    <r>
      <rPr>
        <b/>
        <sz val="10"/>
        <color rgb="FFA90017"/>
        <rFont val="Times New Roman"/>
        <family val="1"/>
      </rPr>
      <t>23</t>
    </r>
    <r>
      <rPr>
        <b/>
        <sz val="10"/>
        <color rgb="FF000000"/>
        <rFont val="Times New Roman"/>
        <family val="1"/>
      </rPr>
      <t>]</t>
    </r>
    <r>
      <rPr>
        <sz val="10"/>
        <color rgb="FF000000"/>
        <rFont val="Times New Roman"/>
        <family val="1"/>
      </rPr>
      <t> the Battle of Kunyang between the states of Hsin and Han,</t>
    </r>
    <r>
      <rPr>
        <b/>
        <sz val="10"/>
        <color rgb="FF000000"/>
        <rFont val="Times New Roman"/>
        <family val="1"/>
      </rPr>
      <t> [</t>
    </r>
    <r>
      <rPr>
        <b/>
        <sz val="10"/>
        <color rgb="FFA90017"/>
        <rFont val="Times New Roman"/>
        <family val="1"/>
      </rPr>
      <t>24</t>
    </r>
    <r>
      <rPr>
        <b/>
        <sz val="10"/>
        <color rgb="FF000000"/>
        <rFont val="Times New Roman"/>
        <family val="1"/>
      </rPr>
      <t>]</t>
    </r>
    <r>
      <rPr>
        <sz val="10"/>
        <color rgb="FF000000"/>
        <rFont val="Times New Roman"/>
        <family val="1"/>
      </rPr>
      <t> the Battle of Kuantu between Yuan Shao and Tsao Tsao, </t>
    </r>
    <r>
      <rPr>
        <b/>
        <sz val="10"/>
        <color rgb="FF000000"/>
        <rFont val="Times New Roman"/>
        <family val="1"/>
      </rPr>
      <t>[</t>
    </r>
    <r>
      <rPr>
        <b/>
        <sz val="10"/>
        <color rgb="FFA90017"/>
        <rFont val="Times New Roman"/>
        <family val="1"/>
      </rPr>
      <t>25</t>
    </r>
    <r>
      <rPr>
        <b/>
        <sz val="10"/>
        <color rgb="FF000000"/>
        <rFont val="Times New Roman"/>
        <family val="1"/>
      </rPr>
      <t>]</t>
    </r>
    <r>
      <rPr>
        <sz val="10"/>
        <color rgb="FF000000"/>
        <rFont val="Times New Roman"/>
        <family val="1"/>
      </rPr>
      <t> the Battle of Chihpi between the states of Wu and Wei,</t>
    </r>
    <r>
      <rPr>
        <b/>
        <sz val="10"/>
        <color rgb="FF000000"/>
        <rFont val="Times New Roman"/>
        <family val="1"/>
      </rPr>
      <t> [</t>
    </r>
    <r>
      <rPr>
        <b/>
        <sz val="10"/>
        <color rgb="FFA90017"/>
        <rFont val="Times New Roman"/>
        <family val="1"/>
      </rPr>
      <t>26</t>
    </r>
    <r>
      <rPr>
        <b/>
        <sz val="10"/>
        <color rgb="FF000000"/>
        <rFont val="Times New Roman"/>
        <family val="1"/>
      </rPr>
      <t>]</t>
    </r>
    <r>
      <rPr>
        <sz val="10"/>
        <color rgb="FF000000"/>
        <rFont val="Times New Roman"/>
        <family val="1"/>
      </rPr>
      <t> the Battle of Yiling between the states of Wu and Shu,</t>
    </r>
    <r>
      <rPr>
        <b/>
        <sz val="10"/>
        <color rgb="FF000000"/>
        <rFont val="Times New Roman"/>
        <family val="1"/>
      </rPr>
      <t> [</t>
    </r>
    <r>
      <rPr>
        <b/>
        <sz val="10"/>
        <color rgb="FFA90017"/>
        <rFont val="Times New Roman"/>
        <family val="1"/>
      </rPr>
      <t>27</t>
    </r>
    <r>
      <rPr>
        <b/>
        <sz val="10"/>
        <color rgb="FF000000"/>
        <rFont val="Times New Roman"/>
        <family val="1"/>
      </rPr>
      <t>]</t>
    </r>
    <r>
      <rPr>
        <sz val="10"/>
        <color rgb="FF000000"/>
        <rFont val="Times New Roman"/>
        <family val="1"/>
      </rPr>
      <t> the Battle of Feishui between the states of Chin and Tsin, </t>
    </r>
    <r>
      <rPr>
        <b/>
        <sz val="10"/>
        <color rgb="FF000000"/>
        <rFont val="Times New Roman"/>
        <family val="1"/>
      </rPr>
      <t>[</t>
    </r>
    <r>
      <rPr>
        <b/>
        <sz val="10"/>
        <color rgb="FFA90017"/>
        <rFont val="Times New Roman"/>
        <family val="1"/>
      </rPr>
      <t>28</t>
    </r>
    <r>
      <rPr>
        <b/>
        <sz val="10"/>
        <color rgb="FF000000"/>
        <rFont val="Times New Roman"/>
        <family val="1"/>
      </rPr>
      <t>]</t>
    </r>
    <r>
      <rPr>
        <sz val="10"/>
        <color rgb="FF000000"/>
        <rFont val="Times New Roman"/>
        <family val="1"/>
      </rPr>
      <t> etc. Among examples to be found abroad are most of Napoleon's campaigns and the civil war in the Soviet Union after the October Revolution. In all these instances, victory was won by small forces over big and by inferior over superior forces.</t>
    </r>
  </si>
  <si>
    <t>Uses several examples of reversals in Chinese history, with some nods to world history</t>
  </si>
  <si>
    <t>To have misconceptions and to be caught unawares may mean to lose superiority and initiative. Hence, deliberately creating misconceptions for the enemy and then springing surprise attacks upon him are two ways--indeed two important means--of achieving superiority and seizing the initiative. What are misconceptions? "To see every bush and tree on Mount Pakung as an enemy soldier" [29] is an example of misconception. And "making a feint to the east but attacking in the west" is a way of creating misconceptions among the enemy. When the mass support is sufficiently good to block the leakage of news, it is often possible by various ruses to succeed in leading the enemy into a morass of wrong judgements and actions so that he loses his superiority and the initiative. The saying, "There can never be too much deception in war", means precisely this. What does "being caught unawares" mean? It means being unprepared. Without preparedness superiority is not real superiority and there can be no initiative either.</t>
  </si>
  <si>
    <t>In A.D. 383, Fu Chien, the ruler of the state of Chin, belittled the forces of Tsin and attacked them. The Tsin troops defeated the enemy's advance units at Lochien, Shouyang County, Anhwei Province, and pushed forward by land and water. Ascending the city wall of Shonyang, Fu Chien observed the excellent alignment of the Tsin troops and, mistaking the woods and bushes on Mount Pakung for enemy soldiers, was frightened by the enemy's apparent strength.  East to West quote need to find from Han dynasty</t>
  </si>
  <si>
    <t>The resolute rallying of the people on a broad scale is the only way to secure inexhaustible resources to meet all the requirements of the war. Moreover, it will definitely play a big part in carrying out our tactics of defeating the enemy by misleading him and catching him unawares. We are not Duke Hsiang of Sung and have no use for his asinine ethics.[31] In order to achieve victory we must as far as possible make the enemy blind and deaf by sealing his eyes and ears and drive his commanders to distraction by creating confusion in their minds. The above concerns the way in which the initiative or passivity is related to the subjective direction of the war. Such subjective direction is indispensable for defeating Japan.</t>
  </si>
  <si>
    <t>Duke Hsiang of Sung ruled in the Spring and Autumn Era. In 638 BC, the state of Sung fought with the powerful state of Chu. The Sung forces were already deployed in battle positions when the Chu troops were crossing the river. One of the Sung officers suggested that, as the Chu troops were numerically stronger, this was the moment for attack. But the Duke said, "No, a gentleman should never attack one who is unprepared." When the Chu troops had crossed the river but had not yet completed their battle alignment, the officer again proposed an immediate aback, and once again the Duke said, "No, a gentleman should never attack an army which has not yet completed its battle alignment." The Duke gave the order for attack on after the Chu troops were fully prepared. As a result, the Sung troops met with disastrous defeat and the Duke himself was wounded.</t>
  </si>
  <si>
    <t>The ancients said: "Ingenuity in varying tactics depends on mother wit"; this "ingenuity", which is what we mean by flexibility, is the contribution of the intelligent commander. Flexibility does not mean recklessness; recklessness must be rejected. Flexibility consists in the intelligent commander's ability to take timely and appropriate measures on the basis of objective conditions after "judging the hour and sizing up the situation" (the "situation" includes the enemy's situation, our situation and the terrain), and this flexibility is "ingenuity in varying tactics". On the basis of this ingenuity, we can win more victories in quick-decision offensive warfare on exterior lines, change the balance of forces in our favour, gain the initiative over the enemy, and overwhelm and crush him so that the final victory will be ours.</t>
  </si>
  <si>
    <t>Ancient wisdom</t>
  </si>
  <si>
    <t xml:space="preserve">quotes ancients on flexibility and ingenuity </t>
  </si>
  <si>
    <t>Let us now discuss the question of planning. Because of the uncertainty peculiar to war, it is much more difficult to prosecute war according to plan than is the case with other activities. Yet, since "preparedness ensures success and unpreparedness spells failure", there can be no victory in war without advance planning and preparations. There is no absolute certainty in war, and yet it is not without some degree of relative certainty. We are comparatively certain about our own situation. </t>
  </si>
  <si>
    <t>Find quote source</t>
  </si>
  <si>
    <t>The enemy command itself provides a basis for the possibility of defeating Japan. History has never known an infallible general and the enemy makes mistakes just as we ourselves can hardly avoid making them; hence, the possibility exists of exploiting the enemy's errors. In the ten months of his war of aggression the enemy has already made many mistakes in strategy and tactics.</t>
  </si>
  <si>
    <t>fallibilty universal</t>
  </si>
  <si>
    <t>These mistakes were of the enemy's own making and not induced by us. On our part, we can deliberately make the enemy commit errors, that is, we can mislead him and manoeuvre him into the desired position by ingenious and effective moves with the help of a well-organized local population, for example, by "making a feint to the east but attacking in the west".</t>
  </si>
  <si>
    <t>Reference to Han Dynasty maneuver</t>
  </si>
  <si>
    <t>Napoleon</t>
  </si>
  <si>
    <t> Undoubtedly, if we are to avoid decisive engagements, we shall have to abandon territory, and we must have the courage to do so when (and only when) it becomes completely unavoidable. At such times we should not feel the slightest regret, for this policy of trading space for time is correct. History tells us how Russia made a courageous retreat to avoid a decisive engagement and then defeated Napoleon, the terror of his age. Today China should do likewise.</t>
  </si>
  <si>
    <t>Russian retreat from Napoleon as model</t>
  </si>
  <si>
    <t>THE ROLE OF THE CHINESE COMMUNIST PARTY IN THE NATIONAL WAR</t>
  </si>
  <si>
    <t>Generally speaking, all Communist Party members who can do so should study the theory of Marx, Engels, Lenin and Stalin, study our national history and study current movements and trends; moreover, they should help to educate members with less schooling. The cadres in particular should study these subjects carefully, while members of the Central Committee and senior cadres should give them even more attention. No political party can possibly lead a great revolutionary movement to victory unless it possesses revolutionary theory and a knowledge of history and has a profound grasp of the practical movement.</t>
  </si>
  <si>
    <t>Need to study theory and national history for all cadres to be successful</t>
  </si>
  <si>
    <t>https://www.marxists.org/reference/archive/mao/selected-works/volume-2/mswv2_10.htm</t>
  </si>
  <si>
    <t>The theory of Marx, Engels, Lenin and Stalin is universally applicable. We should regard it not as a dogma, but as a guide to action. Studying it is not merely a matter of learning terms and phrases but of learning Marxism-Leninism as the science of revolution. It is not just a matter of understanding the general laws derived by Marx, Engels, Lenin and Stalin from their extensive study of real life and revolutionary experience, but of studying their standpoint and method in examining and solving problems. Our Party's mastery of Marxism-Leninism is now rather better than it used to be, but is still far from being extensive or deep. Ours is the task of leading a great nation of several hundred million in a great and unprecedented struggle. For us, therefore, the spreading and deepening of the study of Marxism-Leninism present a big problem demanding an early solution which is possible only through concentrated effort.</t>
  </si>
  <si>
    <t>Theory universal but must be applied as science not dogma</t>
  </si>
  <si>
    <t>Another of our tasks is to study our historical heritage and use the Marxist method to sum it up critically. Our national history goes back several thousand years and has its own characteristics and innumerable treasures. But in these matters we are mere schoolboys. Contemporary China has grown out of the China of the past; we are Marxist in our historical approach and must not lop off our history. We should sum up our history from Confucius to Sun Yat-sen and take over this valuable legacy. This is important for guiding the great movement of today. Being Marxists, Communists are internationalists, but we can put Marxism into practice only when it is integrated with the specific characteristics of our country and acquires a definite national form.</t>
  </si>
  <si>
    <t>need to study chinese history in marxist lens and apply marxism to China's conditions through Chinese cultural methods</t>
  </si>
  <si>
    <t>THE QUESTION OF INDEPENDENCE AND INITIATIVE WITHIN THE UNITED FRONT</t>
  </si>
  <si>
    <t>Each side should refrain from undermining the other and from organizing secret party branches within the other's party, government and army. For our part we organize no secret party branches inside the Kuomintang and its government or army, and so set the Kuomintang's mind at rest, to the advantage of the War of Resistance. The saying, "Refrain from doing some things in order to be able to do other things",[1] exactly meets the case. </t>
  </si>
  <si>
    <t>Quotes Mencius</t>
  </si>
  <si>
    <t>https://www.marxists.org/reference/archive/mao/selected-works/volume-2/mswv2_11.htm#bm1</t>
  </si>
  <si>
    <t>PROBLEMS OF WAR AND STRATEGY</t>
  </si>
  <si>
    <r>
      <t>From the start, when he organized a small revolutionary group, Sun Yat-sen staged armed insurrections against the Ching Dynasty.</t>
    </r>
    <r>
      <rPr>
        <b/>
        <sz val="10"/>
        <color rgb="FF000000"/>
        <rFont val="Times New Roman"/>
        <family val="1"/>
      </rPr>
      <t>[</t>
    </r>
    <r>
      <rPr>
        <b/>
        <sz val="10"/>
        <color rgb="FFA90017"/>
        <rFont val="Times New Roman"/>
        <family val="1"/>
      </rPr>
      <t>4</t>
    </r>
    <r>
      <rPr>
        <b/>
        <sz val="10"/>
        <color rgb="FF000000"/>
        <rFont val="Times New Roman"/>
        <family val="1"/>
      </rPr>
      <t>]</t>
    </r>
    <r>
      <rPr>
        <sz val="10"/>
        <color rgb="FF000000"/>
        <rFont val="Times New Roman"/>
        <family val="1"/>
      </rPr>
      <t> The period of </t>
    </r>
    <r>
      <rPr>
        <i/>
        <sz val="10"/>
        <color rgb="FF000000"/>
        <rFont val="Times New Roman"/>
        <family val="1"/>
      </rPr>
      <t>Tung Meng Hui </t>
    </r>
    <r>
      <rPr>
        <sz val="10"/>
        <color rgb="FF000000"/>
        <rFont val="Times New Roman"/>
        <family val="1"/>
      </rPr>
      <t>(the Chinese Revolutionary League) was replete with armed insurrections,</t>
    </r>
    <r>
      <rPr>
        <b/>
        <sz val="10"/>
        <color rgb="FF000000"/>
        <rFont val="Times New Roman"/>
        <family val="1"/>
      </rPr>
      <t>[</t>
    </r>
    <r>
      <rPr>
        <b/>
        <sz val="10"/>
        <color rgb="FFA90017"/>
        <rFont val="Times New Roman"/>
        <family val="1"/>
      </rPr>
      <t>5</t>
    </r>
    <r>
      <rPr>
        <b/>
        <sz val="10"/>
        <color rgb="FF000000"/>
        <rFont val="Times New Roman"/>
        <family val="1"/>
      </rPr>
      <t>]</t>
    </r>
    <r>
      <rPr>
        <sz val="10"/>
        <color rgb="FF000000"/>
        <rFont val="Times New Roman"/>
        <family val="1"/>
      </rPr>
      <t> right up to the armed overthrow of the Ching Dynasty by the Revolution of 1911. Then, during the period of the Chinese Revolutionary Party, he carried out a military campaign against Yuan Shih-kai.</t>
    </r>
    <r>
      <rPr>
        <b/>
        <sz val="10"/>
        <color rgb="FF000000"/>
        <rFont val="Times New Roman"/>
        <family val="1"/>
      </rPr>
      <t>[</t>
    </r>
    <r>
      <rPr>
        <b/>
        <sz val="10"/>
        <color rgb="FFA90017"/>
        <rFont val="Times New Roman"/>
        <family val="1"/>
      </rPr>
      <t>6</t>
    </r>
    <r>
      <rPr>
        <b/>
        <sz val="10"/>
        <color rgb="FF000000"/>
        <rFont val="Times New Roman"/>
        <family val="1"/>
      </rPr>
      <t>]</t>
    </r>
    <r>
      <rPr>
        <sz val="10"/>
        <color rgb="FF000000"/>
        <rFont val="Times New Roman"/>
        <family val="1"/>
      </rPr>
      <t> Subsequent events such as the southern movement of the naval units,</t>
    </r>
    <r>
      <rPr>
        <b/>
        <sz val="10"/>
        <color rgb="FF000000"/>
        <rFont val="Times New Roman"/>
        <family val="1"/>
      </rPr>
      <t>[</t>
    </r>
    <r>
      <rPr>
        <b/>
        <sz val="10"/>
        <color rgb="FFA90017"/>
        <rFont val="Times New Roman"/>
        <family val="1"/>
      </rPr>
      <t>7</t>
    </r>
    <r>
      <rPr>
        <b/>
        <sz val="10"/>
        <color rgb="FF000000"/>
        <rFont val="Times New Roman"/>
        <family val="1"/>
      </rPr>
      <t>]</t>
    </r>
    <r>
      <rPr>
        <sz val="10"/>
        <color rgb="FF000000"/>
        <rFont val="Times New Roman"/>
        <family val="1"/>
      </rPr>
      <t> the northern expedition from Kweilin</t>
    </r>
    <r>
      <rPr>
        <b/>
        <sz val="10"/>
        <color rgb="FF000000"/>
        <rFont val="Times New Roman"/>
        <family val="1"/>
      </rPr>
      <t> [</t>
    </r>
    <r>
      <rPr>
        <b/>
        <sz val="10"/>
        <color rgb="FFA90017"/>
        <rFont val="Times New Roman"/>
        <family val="1"/>
      </rPr>
      <t>8</t>
    </r>
    <r>
      <rPr>
        <b/>
        <sz val="10"/>
        <color rgb="FF000000"/>
        <rFont val="Times New Roman"/>
        <family val="1"/>
      </rPr>
      <t>]</t>
    </r>
    <r>
      <rPr>
        <sz val="10"/>
        <color rgb="FF000000"/>
        <rFont val="Times New Roman"/>
        <family val="1"/>
      </rPr>
      <t> and the founding of the Whampoa Military Academy</t>
    </r>
    <r>
      <rPr>
        <b/>
        <sz val="10"/>
        <color rgb="FF000000"/>
        <rFont val="Times New Roman"/>
        <family val="1"/>
      </rPr>
      <t> [</t>
    </r>
    <r>
      <rPr>
        <b/>
        <sz val="10"/>
        <color rgb="FFA90017"/>
        <rFont val="Times New Roman"/>
        <family val="1"/>
      </rPr>
      <t>9</t>
    </r>
    <r>
      <rPr>
        <b/>
        <sz val="10"/>
        <color rgb="FF000000"/>
        <rFont val="Times New Roman"/>
        <family val="1"/>
      </rPr>
      <t>]</t>
    </r>
    <r>
      <rPr>
        <sz val="10"/>
        <color rgb="FF000000"/>
        <rFont val="Times New Roman"/>
        <family val="1"/>
      </rPr>
      <t> were also among Sun Yat-sen's military undertakings.</t>
    </r>
  </si>
  <si>
    <t>Sun Yat-sen history of conflict</t>
  </si>
  <si>
    <t xml:space="preserve">https://www.marxists.org/reference/archive/mao/selected-works/volume-2/mswv2_12.htm#bm3 </t>
  </si>
  <si>
    <t>Since the Revolution of 1911, all the warlords have clung to their armies for dear life, setting great store by the principle, "Whoever has an army has power."</t>
  </si>
  <si>
    <t>Warlords</t>
  </si>
  <si>
    <t>References warlordism</t>
  </si>
  <si>
    <t>The extreme importance of this change for persevering in, developing and winning the War of Resistance as a whole, as well as for the future of the Communist Party of China, can be seen immediately if we think of the historic significance of anti-Japanese guerrilla warfare in determining the fate of the national liberation struggle in China. In its extraordinary breadth and protractedness, China's anti-Japanese guerrilla war is without precedent, not only in the East but perhaps in the whole history of mankind.</t>
  </si>
  <si>
    <t>Guerrila War</t>
  </si>
  <si>
    <t>Claims great significance of the guerilla war in history war</t>
  </si>
  <si>
    <t>THE MAY 4TH MOVEMENT</t>
  </si>
  <si>
    <t>The May 4th Movement twenty years ago marked a new stage in China's bourgeois-democratic revolution against imperialism and feudalism. The cultural reform movement which grew out of the May 4th Movement was only one of the manifestations of this revolution. With the growth and development of new social forces in that period, a powerful camp made its appearance in the bourgeois-democratic revolution, a camp consisting of the working class, the student masses and the new national bourgeoisie. Around the time of the May 4th Movement, hundreds of thousands of students courageously took their place in the van. In these respects the May 4th Movement went a step beyond the Revolution of 1911.</t>
  </si>
  <si>
    <t>Xinhai</t>
  </si>
  <si>
    <t>May 4th moved beyond Xinhai revolution</t>
  </si>
  <si>
    <t xml:space="preserve">https://www.marxists.org/reference/archive/mao/selected-works/volume-2/mswv2_13.htm </t>
  </si>
  <si>
    <r>
      <t>If we trace China's bourgeois-democratic revolution back to its formative period, we see that it has passed through a number of stages in its development: the Opium War, the War of the Taiping Heavenly Kingdom, the Sino-Japanese War of 1894,</t>
    </r>
    <r>
      <rPr>
        <b/>
        <sz val="10"/>
        <color rgb="FF000000"/>
        <rFont val="Times New Roman"/>
        <family val="1"/>
      </rPr>
      <t>[</t>
    </r>
    <r>
      <rPr>
        <b/>
        <sz val="10"/>
        <color rgb="FFA90017"/>
        <rFont val="Times New Roman"/>
        <family val="1"/>
      </rPr>
      <t>1</t>
    </r>
    <r>
      <rPr>
        <b/>
        <sz val="10"/>
        <color rgb="FF000000"/>
        <rFont val="Times New Roman"/>
        <family val="1"/>
      </rPr>
      <t>]</t>
    </r>
    <r>
      <rPr>
        <sz val="10"/>
        <color rgb="FF000000"/>
        <rFont val="Times New Roman"/>
        <family val="1"/>
      </rPr>
      <t> the Reform Movement of 1898,</t>
    </r>
    <r>
      <rPr>
        <b/>
        <sz val="10"/>
        <color rgb="FF000000"/>
        <rFont val="Times New Roman"/>
        <family val="1"/>
      </rPr>
      <t>[</t>
    </r>
    <r>
      <rPr>
        <b/>
        <sz val="10"/>
        <color rgb="FFA90017"/>
        <rFont val="Times New Roman"/>
        <family val="1"/>
      </rPr>
      <t>2</t>
    </r>
    <r>
      <rPr>
        <b/>
        <sz val="10"/>
        <color rgb="FF000000"/>
        <rFont val="Times New Roman"/>
        <family val="1"/>
      </rPr>
      <t>]</t>
    </r>
    <r>
      <rPr>
        <sz val="10"/>
        <color rgb="FF000000"/>
        <rFont val="Times New Roman"/>
        <family val="1"/>
      </rPr>
      <t> the Yi Ho Tuan Movement,</t>
    </r>
    <r>
      <rPr>
        <b/>
        <sz val="10"/>
        <color rgb="FF000000"/>
        <rFont val="Times New Roman"/>
        <family val="1"/>
      </rPr>
      <t>[</t>
    </r>
    <r>
      <rPr>
        <b/>
        <sz val="10"/>
        <color rgb="FFA90017"/>
        <rFont val="Times New Roman"/>
        <family val="1"/>
      </rPr>
      <t>3</t>
    </r>
    <r>
      <rPr>
        <b/>
        <sz val="10"/>
        <color rgb="FF000000"/>
        <rFont val="Times New Roman"/>
        <family val="1"/>
      </rPr>
      <t>]</t>
    </r>
    <r>
      <rPr>
        <sz val="10"/>
        <color rgb="FF000000"/>
        <rFont val="Times New Roman"/>
        <family val="1"/>
      </rPr>
      <t> the Revolution of 1911, the May 4th Movement, the Northern Expedition, and the War of the Agrarian Revolution. The present War of Resistance Against Japan is yet another stage, and is the greatest, most vigorous and most dynamic stage of all. The bourgeois-democratic revolution can be considered accomplished only when the forces of foreign imperialism and domestic feudalism have basically been overthrown and an independent democratic state has been established. From the Opium War onwards each stage in the development of the revolution has had its own distinguishing characteristics. But the most important feature differentiating them is whether they came before or after the emergence of the Communist Party.</t>
    </r>
  </si>
  <si>
    <t>Century of Humiliation but framed within CPC presence</t>
  </si>
  <si>
    <t>In the Chinese democratic revolutionary movement, it was the intellectuals who were the first to awaken. This was clearly demonstrated both in the Revolution of 1911 and in the May 4th Movement, and in the days of the May 4th Movement the intellectuals were more numerous and more politically conscious than in the days of the Revolution of 1911. But the intellectuals will accomplish nothing if they fail to integrate themselves with the workers and peasants. In the final analysis, the dividing line between revolutionary intellectuals and non-revolutionary or counter-revolutionary intellectuals is whether or not they are willing to integrate themselves with the workers and peasants and actually do so. Ultimately it is this alone, and not professions of faith in the Three People's Principles or in Marxism, that distinguishes one from the other. A true revolutionary must be one who is willing to integrate himself with the workers and peasants and actually does so.</t>
  </si>
  <si>
    <t>Intellectuals led in 1911 and 1919 but need to integrate with proletariat</t>
  </si>
  <si>
    <t>THE ORIENTATION OF THE YOUTH MOVEMENT</t>
  </si>
  <si>
    <t>The May 4th Movement was directed against a government of national betrayal, a government which conspired with imperialism and sold out the interests of the nation, a government which oppressed the people. Was it not necessary to oppose such a government? If it was not, then the May 4th Movement was simply a mistake. It is obvious that such a government must be opposed, that a government of national betrayal must be overthrown. Just consider, long before the May 4th Movement Dr. Sun Yat-sen was already a rebel against the government of his day; he opposed and overthrew the Ching government. Was he right in doing so? In my opinion he was quite right. For the government he opposed did not resist imperialism but conspired with it, and was not a revolutionary government but one that suppressed the revolution. The May 4th Movement was a revolutionary movement precisely because it opposed a government of national betrayal. The youth of China should see the May 4th Movement in this light. </t>
  </si>
  <si>
    <t>Sun oppostion to Qing</t>
  </si>
  <si>
    <t xml:space="preserve">https://www.marxists.org/reference/archive/mao/selected-works/volume-2/mswv2_14.htm </t>
  </si>
  <si>
    <t>Strictly speaking, China's bourgeois-democratic revolution against imperialism and feudalism was begun by Dr. Sun Yat-sen and has been going on for more than fifty years; as for foreign capitalist aggression against China, it has been going on for almost a hundred years. During that century, there was first the Opium War against British aggression, then came the War of the Taiping Heavenly Kingdom, then the Sino-Japanese War of 1894, the Reform Movement of 1898, the Yi Ho Tuan Movement, the Revolution of 1911, the May 4th Movement, the Northern Expedition, and the war waged by the Red Army--although these struggles differed from each other, their common purpose was to repel foreign enemies or change existing conditions. However, it was only with Dr. Sun Yat-sen that a more or less clearly defined bourgeois-democratic revolution began.</t>
  </si>
  <si>
    <t>Century of Humiliation as part of democratic revolution</t>
  </si>
  <si>
    <t>In the last fifty years the revolution started by Dr. Sun Yat-sen has had both its successes and its failures. Was not the Revolution of 1911 a success? Didn't it send the emperor packing? Yet it was a failure in the sense that while it sent the emperor packing, it left China under imperialist and feudal oppression, so that the anti-imperialist and anti-feudal revolutionary task remained unaccomplished. </t>
  </si>
  <si>
    <t>Failure of Xinhai</t>
  </si>
  <si>
    <t>It is now more than ten years since Dr. Sun died, and if we add these on, the total is over fifty years. What is the lesson of the revolution during these years? Fundamentally, it is, "arouse the masses of the people". You should carefully study this lesson, and so should all China's youth. They must know that only by mobilizing the masses of workers and peasants, who form 90 per cent of the population, can we defeat imperialism and feudalism. Unless we mobilize the workers and peasants of the whole country, it will be impossible for us to defeat Japan and build a new China.</t>
  </si>
  <si>
    <t>Uses Sun on need to arouse the masses to achieve any success</t>
  </si>
  <si>
    <r>
      <t>You have been carrying out the campaign for production and have reclaimed thousands of </t>
    </r>
    <r>
      <rPr>
        <i/>
        <sz val="10"/>
        <color rgb="FF000000"/>
        <rFont val="Times New Roman"/>
        <family val="1"/>
      </rPr>
      <t>mou</t>
    </r>
    <r>
      <rPr>
        <sz val="10"/>
        <color rgb="FF000000"/>
        <rFont val="Times New Roman"/>
        <family val="1"/>
      </rPr>
      <t> of waste land. Confucius never reclaimed land or tilled the soil. When he ran his school, he had quite a number of students, "seventy worthies and three thousand disciples"--quite a flourishing school! But he had far fewer students than there are in Yenan, and what is more, they would have disliked production campaigns. When a student asked him how to plough the fields, Confucius answered, "I don't know, I am not as good at that as a farmer." Confucius was next asked how to grow vegetables, and he answered, "I don't know, I am not as good at that as a vegetable gardener." In ancient times the youth of China who studied under a sage neither learned revolutionary theory nor took part in labour. Today, there is little revolutionary theory taught and there are no such things as production movements in the schools over vast regions of our country. </t>
    </r>
  </si>
  <si>
    <t>Uses comparison of Confucius not knowing anything pratical in farming</t>
  </si>
  <si>
    <t>OPPOSE CAPITULATIONIST ACTIVITY</t>
  </si>
  <si>
    <t>THE REACTIONARIES MUST BE PUNISHED</t>
  </si>
  <si>
    <t>INTERVIEW WITH A NEW CHINA DAILY CORRESPONDENT ON THE NEW INTERNATIONAL SITUATION</t>
  </si>
  <si>
    <t>Yan'an (Xinhua)</t>
  </si>
  <si>
    <t> With Chamberlain and Daladier practicing intimidation and bribery, the social-democratic parties affiliated to the Second International are splitting up. One section, the reactionary upper stratum, is following the same old disastrous road as in the First World War and is ready to support the new imperialist war. But another section will join with the Communists in forming a popular front against war and fascism. Chamberlain and Daladier are following in the footsteps of Germany and Italy and are becoming more and more reactionary, taking advantage of the war mobilization to put the state structure in their countries on a fascist footing and to militarize the economy. In short, the two big imperialist blocs are feverishly preparing for war and millions of people are facing the danger of mass slaughter. Surely all this will arouse movements of resistance among the masses. Whether in Germany or in Italy, Britain or France, or anywhere else in Europe or the world at large, if the people do not want to be used as imperialist cannon-fodder, they will have to rise up and oppose the imperialist war in every possible way.</t>
  </si>
  <si>
    <t>Claims Britain and France following same imperial policy that led to WWI</t>
  </si>
  <si>
    <t>https://www.marxists.org/reference/archive/mao/selected-works/volume-2/mswv2_17.htm</t>
  </si>
  <si>
    <t>INTERVIEW WITH THREE CORRESPONDENTS FROM THE CENTRAL NEWS AGENCY, THE SAO TANG PAO AND THE HSIN MIN PAO</t>
  </si>
  <si>
    <t>In articles nowadays people often quote the saying, "Do not sadden your friends and gladden your enemies." It comes from a letter which Chu Fou, a general under Liu Hsiu of the Eastern Han Dynasty, wrote to Peng Chung, the prefect of Yuyang. In context it reads, "Whatever you do, you must be sure that you do not sadden your friends and gladden your enemies." Chu Pou's words express a clear-cut political principle which we must never forget.</t>
  </si>
  <si>
    <t>Quote from Han Dynasty</t>
  </si>
  <si>
    <t xml:space="preserve">https://www.marxists.org/reference/archive/mao/selected-works/volume-2/mswv2_18.htm#bm2 </t>
  </si>
  <si>
    <t>THE IDENTITY OF INTERESTS BETWEEN THE SOVIET UNION AND ALL MANKIND</t>
  </si>
  <si>
    <t>INTRODUCING THE COMMUNIST</t>
  </si>
  <si>
    <t>THE CURRENT SITUATION AND THE PARTY'S TASKS</t>
  </si>
  <si>
    <t>RECRUIT LARGE NUMBERS OF INTELLECTUALS</t>
  </si>
  <si>
    <t>THE CHINESE REVOLUTION AND THE CHINESE COMMUNIST PARTY (Chapter 1)</t>
  </si>
  <si>
    <r>
      <t>Developing along the same lines as many other nations of the world, the Chinese people (here we refer mainly to the Hans) went through many thousands of years of life in classless primitive communes. Some 4,000 years have gone by since the collapse of these primitive communes and the transition to class society, which took the form first of slave and then of feudal society. Throughout the history of Chinese civilization its agriculture and handicrafts have been renowned for their high level of development; there have been many great thinkers, scientists, inventors, statesmen, soldiers, men of letters and artists, and we have a rich store of classical works. The compass was invented in China very long ago.</t>
    </r>
    <r>
      <rPr>
        <b/>
        <sz val="10"/>
        <color rgb="FF000000"/>
        <rFont val="Times New Roman"/>
        <family val="1"/>
      </rPr>
      <t>[</t>
    </r>
    <r>
      <rPr>
        <b/>
        <sz val="10"/>
        <color rgb="FFA90017"/>
        <rFont val="Times New Roman"/>
        <family val="1"/>
      </rPr>
      <t>1</t>
    </r>
    <r>
      <rPr>
        <b/>
        <sz val="10"/>
        <color rgb="FF000000"/>
        <rFont val="Times New Roman"/>
        <family val="1"/>
      </rPr>
      <t>]</t>
    </r>
    <r>
      <rPr>
        <sz val="10"/>
        <color rgb="FF000000"/>
        <rFont val="Times New Roman"/>
        <family val="1"/>
      </rPr>
      <t> The art of paper-making was discovered as early as 1,800 years ago.</t>
    </r>
    <r>
      <rPr>
        <b/>
        <sz val="10"/>
        <color rgb="FF000000"/>
        <rFont val="Times New Roman"/>
        <family val="1"/>
      </rPr>
      <t>[</t>
    </r>
    <r>
      <rPr>
        <b/>
        <sz val="10"/>
        <color rgb="FFA90017"/>
        <rFont val="Times New Roman"/>
        <family val="1"/>
      </rPr>
      <t>2</t>
    </r>
    <r>
      <rPr>
        <b/>
        <sz val="10"/>
        <color rgb="FF000000"/>
        <rFont val="Times New Roman"/>
        <family val="1"/>
      </rPr>
      <t>]</t>
    </r>
    <r>
      <rPr>
        <sz val="10"/>
        <color rgb="FF000000"/>
        <rFont val="Times New Roman"/>
        <family val="1"/>
      </rPr>
      <t> Block-printing was invented 1,300 years ago,</t>
    </r>
    <r>
      <rPr>
        <b/>
        <sz val="10"/>
        <color rgb="FF000000"/>
        <rFont val="Times New Roman"/>
        <family val="1"/>
      </rPr>
      <t>[</t>
    </r>
    <r>
      <rPr>
        <b/>
        <sz val="10"/>
        <color rgb="FFA90017"/>
        <rFont val="Times New Roman"/>
        <family val="1"/>
      </rPr>
      <t>3</t>
    </r>
    <r>
      <rPr>
        <b/>
        <sz val="10"/>
        <color rgb="FF000000"/>
        <rFont val="Times New Roman"/>
        <family val="1"/>
      </rPr>
      <t>]</t>
    </r>
    <r>
      <rPr>
        <sz val="10"/>
        <color rgb="FF000000"/>
        <rFont val="Times New Roman"/>
        <family val="1"/>
      </rPr>
      <t> and movable type 800 years ago.</t>
    </r>
    <r>
      <rPr>
        <b/>
        <sz val="10"/>
        <color rgb="FF000000"/>
        <rFont val="Times New Roman"/>
        <family val="1"/>
      </rPr>
      <t>[</t>
    </r>
    <r>
      <rPr>
        <b/>
        <sz val="10"/>
        <color rgb="FFA90017"/>
        <rFont val="Times New Roman"/>
        <family val="1"/>
      </rPr>
      <t>4</t>
    </r>
    <r>
      <rPr>
        <b/>
        <sz val="10"/>
        <color rgb="FF000000"/>
        <rFont val="Times New Roman"/>
        <family val="1"/>
      </rPr>
      <t>]</t>
    </r>
    <r>
      <rPr>
        <sz val="10"/>
        <color rgb="FF000000"/>
        <rFont val="Times New Roman"/>
        <family val="1"/>
      </rPr>
      <t> The use of gunpowder was known to the Chinese before the Europeans.</t>
    </r>
    <r>
      <rPr>
        <b/>
        <sz val="10"/>
        <color rgb="FF000000"/>
        <rFont val="Times New Roman"/>
        <family val="1"/>
      </rPr>
      <t>[</t>
    </r>
    <r>
      <rPr>
        <b/>
        <sz val="10"/>
        <color rgb="FFA90017"/>
        <rFont val="Times New Roman"/>
        <family val="1"/>
      </rPr>
      <t>5</t>
    </r>
    <r>
      <rPr>
        <b/>
        <sz val="10"/>
        <color rgb="FF000000"/>
        <rFont val="Times New Roman"/>
        <family val="1"/>
      </rPr>
      <t>]</t>
    </r>
    <r>
      <rPr>
        <sz val="10"/>
        <color rgb="FF000000"/>
        <rFont val="Times New Roman"/>
        <family val="1"/>
      </rPr>
      <t> Thus China has one of the oldest civilizations in the world; she has a recorded history of nearly 4,000 years</t>
    </r>
  </si>
  <si>
    <t>Accomplishments of Chinese History</t>
  </si>
  <si>
    <t xml:space="preserve">https://www.marxists.org/reference/archive/mao/selected-works/volume-2/mswv2_23.htm  </t>
  </si>
  <si>
    <t>The Chinese nation is known throughout the world not only for its industriousness and stamina, but also for its ardent love of freedom and its rich revolutionary traditions. The history of the Han people, for instance, demonstrates that the Chinese never submit to tyrannical rule but invariably use revolutionary means to overthrow or change it. In the thousands of years of Han history, there have been hundreds of peasant uprisings, great and small, against the dark rule of the landlords and the nobility. And most dynastic changes came about as a result of such peasant uprisings. All the nationalities of China have resisted foreign oppression and have invariably resorted to rebellion to shake it off. They favour a union on the basis of equality but are against the oppression of one nationality by another. During the thousands of years of recorded history, the Chinese nation has given birth to many national heroes and revolutionary leaders. Thus the Chinese nation has a glorious revolutionary tradition and a splendid historical heritage.</t>
  </si>
  <si>
    <t>Claims spirit of revolution inherent in Chinese character</t>
  </si>
  <si>
    <t>Although China is a great nation and although she is a vast country with an immense population, a long history, a rich revolutionary tradition and a splendid historical heritage, her economic, political and cultural development was sluggish for a long time after the transition from slave to feudal society. This feudal society, beginning with the Chou and Chin Dynasties, lasted about 3,000 years.</t>
  </si>
  <si>
    <t>Chinese Feudalism</t>
  </si>
  <si>
    <t>Chinese history of feudalism lasting thousands of years</t>
  </si>
  <si>
    <t>The main features of the economic and political system of China's feudal era were as follows: (1) A self-sufficient natural economy predominated. The peasants produced for themselves not only agricultural products but most of the handicraft articles they needed. What the landlords and the nobility exacted from them in the form of land rent was also chiefly for private enjoyment and not for exchange. Although exchange developed as time went on, it did not play a decisive role in the economy as a whole. (2) The feudal ruling class composed of landlords, the nobility and the emperor owned most of the land, while the peasants had very little or none at all. The peasants tilled the land of the landlords, the nobility and the royal family with their own farm implements and had to turn over to them for their private enjoyment 40, 50, 60, 70, or even 80 per cent or more of the crop. In effect the peasants were still serfs. (3) Not only did the landlords, the nobility and the royal family live on rent extorted from the peasants, but the landlord state also exacted tribute, taxes and corvee services from them to support a horde of government officials and an army which was used mainly for their repression. (4) The feudal landlord state was the organ of power protecting this system of feudal exploitation. While the feudal state was torn apart into rival principalities in the period before the Chin Dynasty, it became autocratic and centralized after the first Chin emperor unified China, though some feudal separatism remained. The emperor reigned supreme in the feudal state, appointing officials in charge of the armed forces, the law courts, the treasury and state granaries in all parts of the county and relying on the landed gentry as the mainstay of the entire system of feudal rule.</t>
  </si>
  <si>
    <t>Chinese feudalism through Marxist lens</t>
  </si>
  <si>
    <t>It was under such feudal economic exploitation and political oppression that the Chinese peasants lived like slaves, in poverty and suffering, through the ages. Under the bondage of feudalism they had no freedom of person. The landlord had the right to beat, abuse or even kill them at will, and they had no political rights whatsoever. The extreme poverty and backwardness of the peasants resulting from ruthless landlord exploitation and oppression is the basic reason why Chinese society remained at the same stage of socio-economic development for several thousand years. The principal contradiction in feudal society was between the peasantry and the landlord class. The peasants and the handicraft workers were the basic classes which created the wealth and culture of this society.</t>
  </si>
  <si>
    <t>Feudal Society</t>
  </si>
  <si>
    <t>Marxist interpretation of feudal history</t>
  </si>
  <si>
    <r>
      <t>The ruthless economic exploitation and political oppression of the Chinese peasants forced them into numerous uprisings against landlord rule. There were hundreds of uprisings, great and small, all of them peasant revolts or peasant revolutionary wars--from the uprisings of Chen Sheng, Wu Kuang, Hsiang Yu and Liu Pang </t>
    </r>
    <r>
      <rPr>
        <b/>
        <sz val="10"/>
        <color rgb="FF000000"/>
        <rFont val="Times New Roman"/>
        <family val="1"/>
      </rPr>
      <t>[</t>
    </r>
    <r>
      <rPr>
        <b/>
        <sz val="10"/>
        <color rgb="FFA90017"/>
        <rFont val="Times New Roman"/>
        <family val="1"/>
      </rPr>
      <t>6</t>
    </r>
    <r>
      <rPr>
        <b/>
        <sz val="10"/>
        <color rgb="FF000000"/>
        <rFont val="Times New Roman"/>
        <family val="1"/>
      </rPr>
      <t>]</t>
    </r>
    <r>
      <rPr>
        <sz val="10"/>
        <color rgb="FF000000"/>
        <rFont val="Times New Roman"/>
        <family val="1"/>
      </rPr>
      <t> in the Chin Dynasty, those of Hsinshih, Pinglin, the Red Eyebrows, the Bronze Horses </t>
    </r>
    <r>
      <rPr>
        <b/>
        <sz val="10"/>
        <color rgb="FF000000"/>
        <rFont val="Times New Roman"/>
        <family val="1"/>
      </rPr>
      <t>[</t>
    </r>
    <r>
      <rPr>
        <b/>
        <sz val="10"/>
        <color rgb="FFA90017"/>
        <rFont val="Times New Roman"/>
        <family val="1"/>
      </rPr>
      <t>7</t>
    </r>
    <r>
      <rPr>
        <b/>
        <sz val="10"/>
        <color rgb="FF000000"/>
        <rFont val="Times New Roman"/>
        <family val="1"/>
      </rPr>
      <t>]</t>
    </r>
    <r>
      <rPr>
        <sz val="10"/>
        <color rgb="FF000000"/>
        <rFont val="Times New Roman"/>
        <family val="1"/>
      </rPr>
      <t> and the Yellow Turbans </t>
    </r>
    <r>
      <rPr>
        <b/>
        <sz val="10"/>
        <color rgb="FF000000"/>
        <rFont val="Times New Roman"/>
        <family val="1"/>
      </rPr>
      <t>[</t>
    </r>
    <r>
      <rPr>
        <b/>
        <sz val="10"/>
        <color rgb="FFA90017"/>
        <rFont val="Times New Roman"/>
        <family val="1"/>
      </rPr>
      <t>8</t>
    </r>
    <r>
      <rPr>
        <b/>
        <sz val="10"/>
        <color rgb="FF000000"/>
        <rFont val="Times New Roman"/>
        <family val="1"/>
      </rPr>
      <t>]</t>
    </r>
    <r>
      <rPr>
        <sz val="10"/>
        <color rgb="FF000000"/>
        <rFont val="Times New Roman"/>
        <family val="1"/>
      </rPr>
      <t> in the Han Dynasty, those of Li Mi and Tou Chien-the </t>
    </r>
    <r>
      <rPr>
        <b/>
        <sz val="10"/>
        <color rgb="FF000000"/>
        <rFont val="Times New Roman"/>
        <family val="1"/>
      </rPr>
      <t>[</t>
    </r>
    <r>
      <rPr>
        <b/>
        <sz val="10"/>
        <color rgb="FFA90017"/>
        <rFont val="Times New Roman"/>
        <family val="1"/>
      </rPr>
      <t>9</t>
    </r>
    <r>
      <rPr>
        <b/>
        <sz val="10"/>
        <color rgb="FF000000"/>
        <rFont val="Times New Roman"/>
        <family val="1"/>
      </rPr>
      <t>]</t>
    </r>
    <r>
      <rPr>
        <sz val="10"/>
        <color rgb="FF000000"/>
        <rFont val="Times New Roman"/>
        <family val="1"/>
      </rPr>
      <t> in the Sui Dynasty, those of Wang Hsienchih and Huang Chao </t>
    </r>
    <r>
      <rPr>
        <b/>
        <sz val="10"/>
        <color rgb="FF000000"/>
        <rFont val="Times New Roman"/>
        <family val="1"/>
      </rPr>
      <t>[</t>
    </r>
    <r>
      <rPr>
        <b/>
        <sz val="10"/>
        <color rgb="FFA90017"/>
        <rFont val="Times New Roman"/>
        <family val="1"/>
      </rPr>
      <t>10</t>
    </r>
    <r>
      <rPr>
        <b/>
        <sz val="10"/>
        <color rgb="FF000000"/>
        <rFont val="Times New Roman"/>
        <family val="1"/>
      </rPr>
      <t>]</t>
    </r>
    <r>
      <rPr>
        <sz val="10"/>
        <color rgb="FF000000"/>
        <rFont val="Times New Roman"/>
        <family val="1"/>
      </rPr>
      <t> in the Tang Dynasty, those of Sung Chiang and Fang La </t>
    </r>
    <r>
      <rPr>
        <b/>
        <sz val="10"/>
        <color rgb="FF000000"/>
        <rFont val="Times New Roman"/>
        <family val="1"/>
      </rPr>
      <t>[</t>
    </r>
    <r>
      <rPr>
        <b/>
        <sz val="10"/>
        <color rgb="FFA90017"/>
        <rFont val="Times New Roman"/>
        <family val="1"/>
      </rPr>
      <t>11</t>
    </r>
    <r>
      <rPr>
        <b/>
        <sz val="10"/>
        <color rgb="FF000000"/>
        <rFont val="Times New Roman"/>
        <family val="1"/>
      </rPr>
      <t>] </t>
    </r>
    <r>
      <rPr>
        <sz val="10"/>
        <color rgb="FF000000"/>
        <rFont val="Times New Roman"/>
        <family val="1"/>
      </rPr>
      <t>in the Sung Dynasty, that of Chu Yuan-chang </t>
    </r>
    <r>
      <rPr>
        <b/>
        <sz val="10"/>
        <color rgb="FF000000"/>
        <rFont val="Times New Roman"/>
        <family val="1"/>
      </rPr>
      <t>[</t>
    </r>
    <r>
      <rPr>
        <b/>
        <sz val="10"/>
        <color rgb="FFA90017"/>
        <rFont val="Times New Roman"/>
        <family val="1"/>
      </rPr>
      <t>12</t>
    </r>
    <r>
      <rPr>
        <b/>
        <sz val="10"/>
        <color rgb="FF000000"/>
        <rFont val="Times New Roman"/>
        <family val="1"/>
      </rPr>
      <t>]</t>
    </r>
    <r>
      <rPr>
        <sz val="10"/>
        <color rgb="FF000000"/>
        <rFont val="Times New Roman"/>
        <family val="1"/>
      </rPr>
      <t> the Yuan Dynasty, and that of Li Tzu-cheng </t>
    </r>
    <r>
      <rPr>
        <b/>
        <sz val="10"/>
        <color rgb="FF000000"/>
        <rFont val="Times New Roman"/>
        <family val="1"/>
      </rPr>
      <t>[</t>
    </r>
    <r>
      <rPr>
        <b/>
        <sz val="10"/>
        <color rgb="FFA90017"/>
        <rFont val="Times New Roman"/>
        <family val="1"/>
      </rPr>
      <t>13</t>
    </r>
    <r>
      <rPr>
        <b/>
        <sz val="10"/>
        <color rgb="FF000000"/>
        <rFont val="Times New Roman"/>
        <family val="1"/>
      </rPr>
      <t>]</t>
    </r>
    <r>
      <rPr>
        <sz val="10"/>
        <color rgb="FF000000"/>
        <rFont val="Times New Roman"/>
        <family val="1"/>
      </rPr>
      <t> in the Ming Dynasty, down to the uprising known as the War of the Taiping Heavenly Kingdom in the Ching Dynasty. The scale of peasant uprisings and peasant wars in Chinese history has no parallel anywhere else. The class struggles of the peasants, the peasant uprisings and peasant wars constituted the real motive force of historical development in Chinese feudal society. For each of the major peasant uprisings and wars dealt a blow to the feudal regime of the time, and hence more or less furthered the growth of the social productive forces. However, since neither new productive forces, nor new relations of production, nor new class forces, nor any advanced political party existed in those days, the peasant uprisings and wars did not have correct leadership such as the proletariat and the Communist Party provide today; every peasant revolution failed, and the peasantry was invariably used by the landlords and the nobility, either during or after the revolution, as a lever for bringing about dynastic change. Therefore' although some social progress was made after each great peasant revolutionary struggle, the feudal economic relations and political system remained basically unchanged.</t>
    </r>
  </si>
  <si>
    <t>Peasant uprisings</t>
  </si>
  <si>
    <t>Review of peasant uprisings and Maxist view on why they failed to enact change</t>
  </si>
  <si>
    <t>As explained above, Chinese society remained feudal for 3,000 years. But is it still completely feudal today? No, China has changed. After the Opium War of 1840 China gradually changed into a semi-colonial and semi-feudal society. Since the Incident of September 18 1931, when the Japanese imperialists started their armed aggression, China has changed further into a colonial, semi-colonial and semi-feudal society. We shall now describe the course of this change.</t>
  </si>
  <si>
    <t>Change in conditions due to Century of Humiliation</t>
  </si>
  <si>
    <t>Chinese industrialization</t>
  </si>
  <si>
    <r>
      <t>In fact, some merchants, landlords and bureaucrats began investing in modern industry as far back as sixty years ago, in the latter part of the 19</t>
    </r>
    <r>
      <rPr>
        <vertAlign val="superscript"/>
        <sz val="10"/>
        <color rgb="FF000000"/>
        <rFont val="Arial"/>
        <family val="2"/>
      </rPr>
      <t>th</t>
    </r>
    <r>
      <rPr>
        <sz val="10"/>
        <color rgb="FF000000"/>
        <rFont val="Times New Roman"/>
        <family val="1"/>
      </rPr>
      <t> century, under the stimulus of foreign capitalism and because of certain cracks in the feudal economic structure. About forty years ago, at the turn of the century, China's national capitalism took its first steps forward. Then about twenty years ago, during the first imperialist world war, China's national industry expanded, chiefly in textiles and flour milling, because the imperialist countries in Europe and America were preoccupied with the war and temporarily relaxed their oppression of China.</t>
    </r>
  </si>
  <si>
    <t>Changes in industrialization in recent decades</t>
  </si>
  <si>
    <t>The history of the emergence and development of national capitalism is at the same time the history of the emergence and development of the Chinese bourgeoisie and proletariat. Just as a section of the merchants, landlords and bureaucrats were precursors of the Chinese bourgeoisie, so a section of the peasants and handicraft workers were the precursors of the Chinese proletariat. As distinct social classes, the Chinese bourgeoisie and proletariat are new-born and never existed before in Chinese history. They have evolved into new social classes from the womb of feudal society. They are twins born of China's old (feudal) society, at once linked to each other and antagonistic to each other. However, the Chinese proletariat emerged and grew simultaneously not only with the Chinese national bourgeoisie but also with the enterprises directly operated by the imperialists in China. Hence, a very large section of the Chinese proletariat is older and more experienced than the Chinese bourgeoisie, and is therefore a greater and more broadly based social force.</t>
  </si>
  <si>
    <t>Proletariat</t>
  </si>
  <si>
    <t>Unique emergence of the proletariat due to unique conditions</t>
  </si>
  <si>
    <t>It is certainly not the purpose of the imperialist powers invading China to transform feudal China into capitalist China. On the contrary, their purpose is to transform China into their own semi-colony or colony. To this end the imperialist powers have used and continue to use military, political, economic and cultural means of oppression, so that China has gradually become a semi-colony and colony. They are as follows: (1) The imperialist powers have waged many wars of aggression against China, for instance, the Opium War launched by Britain in 1840, the war launched by the Anglo-French allied forces in 1857,[14] the Sino-French War of 1884,[15] the Sino-Japanese War of 1894, and the war launched by the allied forces of the eight powers in 1900.[16] After defeating China in war, they not only occupied many neighbouring countries formerly under her protection, but seized or "leased" parts of her territory. For instance, Japan occupied Taiwan and the Penghu Islands and "leased" the port of Lushun, Britain seized Hongkong and France "leased" Kwangchowwan. In addition to annexing territory, they exacted huge indemnities. Thus heavy blows were struck at China's huge feudal empire. (2) The imperialist powers have forced China to sign numerous unequal treaties by which they have acquired the right to station land and sea forces and exercise consular jurisdiction in China, [17] and they have carved up the whole country into imperialist spheres of influence. [18] (3) The imperialist powers have gained control of all the important trading ports in China by these unequal treaties and have marked off areas in many of these ports as concessions under their direct administration.[19] They have also gained control of China's customs, foreign trade and communications (sea, land, inland water and air). Thus they have been able to dump their goods in China, turn her into a market for their industrial products, and at the same time subordinate her agriculture to their imperialist needs. (4) The imperialist powers operate many enterprises in both light and heavy industry in China in order to utilize her raw materials and cheap labour on the spot, and they thereby directly exert economic pressure on China's national industry and obstruct the development of her productive forces. (5) The imperialist powers monopolize China's banking and finance by extending loans to the Chinese government and establishing banks in China. Thus they have not only overwhelmed China's national capitalism in commodity competition, they have also secured a stranglehold on her banking and finance. (6) The imperialist powers have established a network of comprador and merchant-usurer exploitation right across China, from the trading ports to the remote hinterland, and have created a comprador and merchant-usurer class in their service, so as to facilitate their exploitation of the masses of the Chinese peasantry and other sections of the people. (7) The imperialist powers have made the feudal landlord class as well as the comprador class the main props of their rule in China. Imperialism "first allies itself with the ruling strata of the previous social structure, with the feudal lords and the trading and money-lending bourgeoisie, against the majority of the people. Everywhere imperialism attempts to preserve and to perpetuate all those pre-capitalist forms of exploitation (especially in the villages) which serve as the basis for the existence of its reactionary allies".[20] "Imperialism, with all its financial and military might, is the force in China that supports, inspires, fosters and preserves the feudal survivals, together with their entire bureaucratic-militarist superstructure." [21] (8) The imperialist powers supply the reactionary government with large quantities of munitions and a host of military advisers, in order to keep the warlords fighting among themselves and to suppress the Chinese people. (9) Furthermore, the imperialist powers have never slackened their efforts to poison the minds of the Chinese people. This is their policy of cultural aggression. And it is carried out through missionary work, through establishing hospitals and schools, publishing newspapers and inducing Chinese students to study abroad. Their aim is to train intellectuals who will serve their interests and to dupe the people. (10) Since September 18, 1931, the large-scale invasion of Japanese imperialism has turned a big chunk of semi-colonial China into a Japanese colony.</t>
  </si>
  <si>
    <t>THE CHINESE REVOLUTION AND THE CHINESE COMMUNIST PARTY (Chapter 2)</t>
  </si>
  <si>
    <t>The history of China's transformation into a semi-colony and colony by imperialism in collusion with Chinese feudalism is at the same time a history of struggle by the Chinese people against imperialism and its lackeys. The Opium War, the Movement of the Taiping Heavenly Kingdom, the Sino-French War, the Sino-Japanese War, the Reform Movement of 1898, the Yi Ho Tuan Movement, the Revolution of 1911, the May 4th Movement, the May 30th Movement, the Northern Expedition, the Agrarian Revolutionary War and the present War of Resistance Against Japan--all testify to the Chinese people's indomitable spirit in fighting imperialism and its lackeys.</t>
  </si>
  <si>
    <t>Chinese resistance</t>
  </si>
  <si>
    <t>Chinese resistance to Imperialism</t>
  </si>
  <si>
    <t>The national revolutionary struggle of the Chinese people has a history of fully one hundred years counting from the Opium War of 1840, or of thirty years counting from the Revolution of 1911. It has not yet run its full course, nor has it yet performed its tasks with any signal success; therefore the Chinese people, and above all the Communist Party, must shoulder the responsibility of resolutely fighting on</t>
  </si>
  <si>
    <t>Revolutionary war since 1840</t>
  </si>
  <si>
    <t>Chinese bourgeoisie</t>
  </si>
  <si>
    <t>The Chinese bourgeoisie, which is also a victim of imperialist oppression, once led or played a principal role in revolutionary struggles such as the Revolution of 1911, and has participated in revolutionary struggles such as the Northern Expedition and the present War of Resistance Against Japan. In the long period from 1927 to 1937, however, its upper stratum, namely, the section represented by the reactionary clique within the Kuomintang, collaborated with imperialism, formed a reactionary alliance with the landlord class, betrayed the friends who had helped it--the Communist Party, the proletariat, the peasantry and other sections of the petty bourgeoisie--betrayed the Chinese revolution and brought about its defeat.</t>
  </si>
  <si>
    <t>Chinese Bourgeoisie switch from supporting revolution to opposition</t>
  </si>
  <si>
    <t>First, the intellectuals and student youth. They do not constitute a separate class or stratum. In present-day China most of them may be placed in the petty-bourgeois category, judging by their family origin, their living conditions and their political outlook. Their numbers have grown considerably during the past few decades. Apart from that section of the intellectuals which has associated itself with the imperialists and the big bourgeoisie and works for them against the people, most intellectuals and students are oppressed by imperialism, feudalism and the big bourgeoisie, and live in fear of unemployment or of having to discontinue their studies. Therefore, they tend to be quite revolutionary. They are more or less equipped with bourgeois scientific knowledge, have a keen political sense and often play a vanguard role or serve as a link with the masses in the present stage of the revolution. The movement of the Chinese students abroad before the Revolution of 1911, the May 4th Movement of 1919, the May 30th Movement of 1925 and the December 9th Movement of 1935 are striking proofs of this. In particular, the large numbers of more or less impoverished intellectuals can join hands with the workers and peasants in supporting or participating in the revolution. In China, it was among the intellectuals and young students that Marxist-Leninist ideology was first widely disseminated and accepted. </t>
  </si>
  <si>
    <t>Role of intellectuals and students</t>
  </si>
  <si>
    <t>Reviews recent history of intellectuals in revolutionary process</t>
  </si>
  <si>
    <t>Unless it is led by the proletariat, the Chinese revolution cannot possibly succeed. To take an example from the past, the Revolution of 1911 miscarried because the proletariat did not consciously participate in it and the Communist Party was not yet in existence. </t>
  </si>
  <si>
    <t>Proleterat</t>
  </si>
  <si>
    <t>Failre of Xinhai as it wasn't led by the proletariat</t>
  </si>
  <si>
    <t>STALIN, FRIEND OF THE CHINESE PEOPLE</t>
  </si>
  <si>
    <r>
      <t>Living in a period of the bitterest suffering in our history, we Chinese people most urgently need help from others. The </t>
    </r>
    <r>
      <rPr>
        <i/>
        <sz val="10"/>
        <color rgb="FF000000"/>
        <rFont val="Times New Roman"/>
        <family val="1"/>
      </rPr>
      <t>Book of Odes </t>
    </r>
    <r>
      <rPr>
        <sz val="10"/>
        <color rgb="FF000000"/>
        <rFont val="Times New Roman"/>
        <family val="1"/>
      </rPr>
      <t>says, "A bird sings out to draw a friend's response." This aptly describes our present situation.</t>
    </r>
  </si>
  <si>
    <t>Book of Songs</t>
  </si>
  <si>
    <t>Quote from Books of Songs</t>
  </si>
  <si>
    <t xml:space="preserve">https://www.marxists.org/reference/archive/mao/selected-works/volume-2/mswv2_24.htm </t>
  </si>
  <si>
    <t>There are so-called friends, self-styled friends of the Chinese people, whom even some Chinese unthinkingly accept as friends. But such friends can only be classed with Li Lin-fu,[2] the prime minister in the Tang Dynasty who was notorious as a man with "honey on his lips and murder in his heart". They are indeed "friends" with "honey on their lips and murder in their hearts". Who are these people? They are the imperialists who profess sympathy with China.</t>
  </si>
  <si>
    <t>Tang Dynasty</t>
  </si>
  <si>
    <t>Tang Dynasty reference</t>
  </si>
  <si>
    <t>IN MEMORY OF NORMAN BETHUNE</t>
  </si>
  <si>
    <t>ON NEW DEMOCRACY</t>
  </si>
  <si>
    <t>China (Chinese Culture)</t>
  </si>
  <si>
    <r>
      <t>Any given culture (as an ideological form) is a reflection of the politics and economics of a given society, and the former in turn has a tremendous influence and effect upon the latter; economics is the base and politics the concentrated expression of economics.</t>
    </r>
    <r>
      <rPr>
        <b/>
        <sz val="10"/>
        <color rgb="FF000000"/>
        <rFont val="Times New Roman"/>
        <family val="1"/>
      </rPr>
      <t>[</t>
    </r>
    <r>
      <rPr>
        <b/>
        <sz val="10"/>
        <color rgb="FFA90017"/>
        <rFont val="Times New Roman"/>
        <family val="1"/>
      </rPr>
      <t>2</t>
    </r>
    <r>
      <rPr>
        <b/>
        <sz val="10"/>
        <color rgb="FF000000"/>
        <rFont val="Times New Roman"/>
        <family val="1"/>
      </rPr>
      <t>]</t>
    </r>
    <r>
      <rPr>
        <sz val="10"/>
        <color rgb="FF000000"/>
        <rFont val="Times New Roman"/>
        <family val="1"/>
      </rPr>
      <t> This is our fundamental view of the relation of culture to politics and economics and of the relation of politics to economics. It follows that the form of culture is first determined by the political and economic form, and only then does it operate on and influence the given political and economic form. Marx says, "It is not the consciousness of men that determines their being, but, on the contrary, their social being that determines their consciousness."</t>
    </r>
    <r>
      <rPr>
        <b/>
        <sz val="10"/>
        <color rgb="FF000000"/>
        <rFont val="Times New Roman"/>
        <family val="1"/>
      </rPr>
      <t>[</t>
    </r>
    <r>
      <rPr>
        <b/>
        <sz val="10"/>
        <color rgb="FFA90017"/>
        <rFont val="Times New Roman"/>
        <family val="1"/>
      </rPr>
      <t>3</t>
    </r>
    <r>
      <rPr>
        <b/>
        <sz val="10"/>
        <color rgb="FF000000"/>
        <rFont val="Times New Roman"/>
        <family val="1"/>
      </rPr>
      <t>]</t>
    </r>
    <r>
      <rPr>
        <sz val="10"/>
        <color rgb="FF000000"/>
        <rFont val="Times New Roman"/>
        <family val="1"/>
      </rPr>
      <t> He also says, "The philosophers have only </t>
    </r>
    <r>
      <rPr>
        <i/>
        <sz val="10"/>
        <color rgb="FF000000"/>
        <rFont val="Times New Roman"/>
        <family val="1"/>
      </rPr>
      <t>interpreted </t>
    </r>
    <r>
      <rPr>
        <sz val="10"/>
        <color rgb="FF000000"/>
        <rFont val="Times New Roman"/>
        <family val="1"/>
      </rPr>
      <t>the world, in various ways; the point, however, is to </t>
    </r>
    <r>
      <rPr>
        <i/>
        <sz val="10"/>
        <color rgb="FF000000"/>
        <rFont val="Times New Roman"/>
        <family val="1"/>
      </rPr>
      <t>change </t>
    </r>
    <r>
      <rPr>
        <sz val="10"/>
        <color rgb="FF000000"/>
        <rFont val="Times New Roman"/>
        <family val="1"/>
      </rPr>
      <t>it."</t>
    </r>
    <r>
      <rPr>
        <b/>
        <sz val="10"/>
        <color rgb="FF000000"/>
        <rFont val="Times New Roman"/>
        <family val="1"/>
      </rPr>
      <t>[</t>
    </r>
    <r>
      <rPr>
        <b/>
        <sz val="10"/>
        <color rgb="FFA90017"/>
        <rFont val="Times New Roman"/>
        <family val="1"/>
      </rPr>
      <t>4</t>
    </r>
    <r>
      <rPr>
        <b/>
        <sz val="10"/>
        <color rgb="FF000000"/>
        <rFont val="Times New Roman"/>
        <family val="1"/>
      </rPr>
      <t>]</t>
    </r>
    <r>
      <rPr>
        <sz val="10"/>
        <color rgb="FF000000"/>
        <rFont val="Times New Roman"/>
        <family val="1"/>
      </rPr>
      <t> For the first time in human history, these scientific formulations correctly solved the problem of the relationship between consciousness and existence, and they are the basic concepts underlying the dynamic revolutionary theory of knowledge as the reflection of reality which was later elaborated so profoundly by Lenin. These basic concepts must be kept in mind in our discussion of China's cultural problems.</t>
    </r>
  </si>
  <si>
    <t>Quotes Marx on source of culture</t>
  </si>
  <si>
    <t>https://www.marxists.org/reference/archive/mao/selected-works/volume-2/mswv2_26.htm</t>
  </si>
  <si>
    <t>From the Chou and Chin Dynasties onwards, Chinese society was feudal, as were its politics and its economy. And the dominant culture, reflecting the politics and economy, was feudal culture.</t>
  </si>
  <si>
    <t>Feudal Culture</t>
  </si>
  <si>
    <t>Chinese feudal culture</t>
  </si>
  <si>
    <t>Since the invasion of foreign capitalism and the gradual growth of capitalist elements in Chinese society, the country has changed by degrees into a colonial, semi-colonial and semi-feudal society. China today is colonial in the Japanese-occupied areas and basically semi-colonial in the Kuomintang areas, and it is predominantly feudal or semi-feudal in both. Such, then, is the character of present-day Chinese society and the state of affairs in our country. The politics and the economy of this society are predominantly colonial, semi-colonial and semi-feudal, and the predominant culture, reflecting the politics and economy, is also colonial, semi-colonial and semi-feudal.</t>
  </si>
  <si>
    <t>Shift with century of humiliation to new forms</t>
  </si>
  <si>
    <t>The historical characteristic of the Chinese revolution lies in its division into the two stages, democracy and socialism, the first being no longer democracy in general, but democracy of the Chinese type, a new and special type, namely, New Democracy. How, then, has this historical characteristic come into being? Has it been in existence for the past hundred years, or is it of recent origin?A brief study of the historical development of China and of the world shows that this characteristic did not emerge immediately after the Opium War, but took shape later, after the first imperialist world war and the October Revolution in Russia. Let us now examine the process of its formation.</t>
  </si>
  <si>
    <t>Shift did not occur until after WWI and Russian revolution to new democracy n China</t>
  </si>
  <si>
    <r>
      <t>The preparatory period for the first step began with the opium War in 1840, </t>
    </r>
    <r>
      <rPr>
        <i/>
        <sz val="10"/>
        <color rgb="FF000000"/>
        <rFont val="Times New Roman"/>
        <family val="1"/>
      </rPr>
      <t>i.e.</t>
    </r>
    <r>
      <rPr>
        <sz val="10"/>
        <color rgb="FF000000"/>
        <rFont val="Times New Roman"/>
        <family val="1"/>
      </rPr>
      <t>, when China's feudal society started changing into a semi-colonial and semi-feudal one. Then came the Movement of the Taiping Heavenly Kingdom, the Sino-French War, the Sino-Japanese war, the Reform Movement of 1898, the Revolution of 1911, the May 4th Movement, the Northern Expedition, the War of the Agrarian Revolution and the present War of Resistance Against Japan. Together these have taken up a whole century and in a sense they represent that first step, being struggles waged by the Chinese people, on different occasions and in varying degrees, against imperialism and the feudal forces in order to build up an independent, democratic society and complete the first revolution. The Revolution of 1911 was in a fuller sense the beginning of that revolution. In its social character, this revolution is a bourgeois-democratic and not a proletarian-socialist revolution. It is still unfinished and still demands great efforts, because to this day its enemies are still very strong. When Dr. Sun Yat-sen said, "The revolution is not yet completed, all my comrades must struggle on", he was referring to the bourgeois-democratic revolution.</t>
    </r>
  </si>
  <si>
    <t xml:space="preserve">Century of Humiliation leading to first revolution </t>
  </si>
  <si>
    <t>A change, however, occurred in China's bourgeois-democratic revolution after the outbreak of the first imperialist world war in 1914 and the founding of a socialist state on one-sixth of the globe as a result of the Russian October Revolution of 1917. Before these events, the Chinese bourgeois-democratic revolution came within the old category of the bourgeois-democratic world revolution, of which it was a part. Since these events, the Chinese bourgeois-democratic revolution has changed, it has come within the new category of bourgeois-democratic revolutions and, as far as the alignment of revolutionary forces is concerned, forms part of the proletarian-socialist world revolution. Why? Because the first imperialist world war and the first victorious socialist revolution, the October Revolution, have changed the whole course of world history and ushered in a new era.</t>
  </si>
  <si>
    <t>WWI shifted world events</t>
  </si>
  <si>
    <t>Before the May 4th Movement of 1919 (which occurred after the first imperialist world war of 1914 the Russian October Revolution of 1917), the petty bourgeoisie and the bourgeoisie (through their intellectuals) were the political leaders of the bourgeois-democratic revolution. The Chinese proletariat had not yet appeared on the political scene as an awakened and independent class force, but participated in the revolution only as a follower of the petty bourgeoisie and the bourgeoisie. Such was the case with the proletariat at the time of the Revolution of 1911.</t>
  </si>
  <si>
    <t>Difference between May 4th and 1911</t>
  </si>
  <si>
    <t>Being a bourgeoisie in a colonial and semi-colonial country and oppressed by imperialism, the Chinese national bourgeoisie retains a certain revolutionary quality at certain periods and to a certain degree--even in the era of imperialism--in its opposition to the foreign imperialists and the domestic governments of bureaucrats and warlords (instances of opposition to the latter can be found in the periods of the Revolution of 1911 and the Northern Expedition), and it may ally itself with the proletariat and the petty bourgeoisie against such enemies as it is ready to oppose. In this respect the Chinese bourgeoisie differs from the bourgeoisie of old tsarist Russia. Since tsarist Russia was a military-feudal imperialism which carried on aggression against other countries, the Russian bourgeoisie was entirely lacking in revolutionary quality. There, the task of the proletariat was to oppose the bourgeoisie, not to unite with it. But China's national bourgeoisie has a revolutionary quality at certain periods and to a certain degree, because China is a colonial and semi-colonial country which is a victim of aggression. Here, the task of the proletariat is to form a united front with the national bourgeoisie against imperialism and the bureaucrat and warlord governments without overlooking its revolutionary quality.</t>
  </si>
  <si>
    <t>bourgeoisie</t>
  </si>
  <si>
    <t>Revolutionary character of Chinese to a certain extent</t>
  </si>
  <si>
    <t>The question under discussion here is that of the "state system". After several decades of wrangling since the last years of the Ching Dynasty, it has still not been cleared up. Actually it is simply a question of the status of the various social classes within the state. The bourgeoisie, as a rule, conceals the problem of class status and carries out its one-class dictatorship under the "national" label. Such concealment is of no advantage to the revolutionary people and the matter should be clearly explained to them. The term "national" is all right, but it must not include counter-revolutionaries and traitors. The kind of state we need today is a dictatorship of all the revolutionary classes over the counter-revolutionaries and traitors.</t>
  </si>
  <si>
    <t>Problem of state system through class analysis</t>
  </si>
  <si>
    <t>In the first place international capitalism, or imperialism, will not permit the establishment in China of a capitalist society under bourgeois dictatorship. Indeed the history of modern China is a history of imperialist aggression, of imperialist opposition to China's independence and to her development of capitalism. Earlier revolutions failed in China because imperialism strangled them, and innumerable revolutionary martyrs died, bitterly lamenting the non-fulfilment of their mission. Today a powerful Japanese imperialism is forcing its way into China and wants to reduce her to a colony; it is not China that is developing Chinese capitalism but Japan that is developing Japanese capitalism in our country; and it is not the Chinese bourgeoisie but the Japanese bourgeoisie that is exercising dictatorship in our country. True enough, this is the period of the final struggle of dying imperialism--imperialism is "moribund capitalism".</t>
  </si>
  <si>
    <t>Chinese Revolutions</t>
  </si>
  <si>
    <t>Revolutions failed previously due to imperialist interference in China</t>
  </si>
  <si>
    <t>Hence the whole bag of tricks for deceiving those who do not know what is going on in the world around them--the "theory of a single revolution", the tales that communism does not suit the national conditions of China, that there is no need for a Communist Party in China, that the Eighth Route and the New Fourth Armies are sabotaging the anti-Japanese war and are merely moving about without fighting, that the Shensi-Kansu-Ningsia Border Region is a feudal separatist regime, that the Communist Party is disobedient, dissident, intriguing and disruptive--and all for the purpose of providing the capitalists with good grounds for getting their 49 or 51 per cent and selling out the nation's interests to the enemy at the opportune moment. This is "stealing the beams and pillars and replacing them with rotten timbers",--preparing the public mind for their projected capitulation. Thus, these gentlemen who, in all apparent seriousness, are pushing the "theory of a single revolution" to oppose communism and the Communist Party are out for nothing but their 49 or 51 per cent. How they must have cudgelled their brains ! The "theory of a single revolution" is simply a theory of no revolution at all, and that is the heart of the matter.</t>
  </si>
  <si>
    <t>36 Strategies</t>
  </si>
  <si>
    <t>Strategy #25</t>
  </si>
  <si>
    <t>Communism is at once a complete system of proletarian ideology and a new social system. It is different from any other ideology or social system, and is the most complete, progressive, revolutionary and rational system in human history. The ideological and social system of feudalism has a place only in the museum of history. The ideological and social system of capitalism has also become a museum piece in one part of the world (in the Soviet Union), while in other countries it resembles "a dying person who is sinking fast, like the sun setting beyond the western hills", and will soon be relegated to the museum. The communist ideological and social system alone is full of youth and vitality, sweeping the world with the momentum of an avalanche and the force of a thunderbolt. The introduction of scientific communism into China has opened new vistas for people and has changed the face of the Chinese revolution. Without communism to guide it, China's democratic revolution cannot possibly succeed, let alone move on to the next stage. This is the reason why the bourgeois die-hards are so loudly demanding that communism be "folded up". But it must not be "folded up", for once communism is "folded up", China will be doomed. The whole world today depends on communism for its salvation, and China is no exception.</t>
  </si>
  <si>
    <t>Unique notion of socialism and dying nature of capitalism</t>
  </si>
  <si>
    <t>Culture</t>
  </si>
  <si>
    <t>These new political, economic and cultural forces are all revolutionary forces which are opposed to the old politics, the old economy and the old culture. The old is composed of two parts, one being China's own semi-feudal politics, economy and culture, and the other the politics, economy and culture of imperialism, with the latter heading the alliance. Both are bad and should be completely destroyed. The struggle between the new and the old in Chinese society is a struggle between the new forces of the people (the various revolutionary classes) and the old forces of imperialism and the feudal class. It is a struggle between revolution and counter-revolution. This struggle has lasted a full hundred years if dated from the Opium War, and nearly thirty years if dated from the Revolution of 1911.</t>
  </si>
  <si>
    <t>Struggle in culture against feudalism and imperialism since Century of Humilitaion</t>
  </si>
  <si>
    <t>Before the May 4th Movement, the struggle on China's cultural front was one between the new culture of the bourgeoisie and the old culture of the feudal class. The struggles between the modern school system and the imperial examination system,[18] between the new learning and the old learning, and between Western learning and Chinese learning, were all of this nature. The so-called modern schools or new learning or Western learning of that time concentrated mainly (we say mainly, because in part pernicious vestiges of Chinese feudalism still remained) on the natural sciences and bourgeois social and political theories, which were needed by the representatives of the bourgeoisie. At the time, the ideology of the new learning played a revolutionary role in fighting the Chinese feudal ideology, and it served the bourgeois-democratic revolution of the old period. However, because the Chinese bourgeoisie lacked strength and the world had already entered the era of imperialism, this bourgeois ideology was only able to last out a few rounds and was beaten back by the reactionary alliance of the enslaving ideology of foreign imperialism and the "back to the ancients" ideology of Chinese feudalism; as soon as this reactionary ideological alliance started a minor counter-offensive, the so-called new learning lowered its banners, muffled its drums and beat a retreat, retaining its outer form but losing its soul. The old bourgeois-democratic culture became enervated and decayed in the era of imperialism, and its failure was inevitable.</t>
  </si>
  <si>
    <t>Old struggle for modernization but failure do to new stage of imperialism</t>
  </si>
  <si>
    <t>For the last twenty years, wherever this new cultural force has directed its attack, a great revolution has taken place both in ideological content and in form (for example, in the written language). Its influence has been so great and its impact so powerful that it is invincible wherever it goes. The numbers it has rallied behind it have no parallel in Chinese history. Lu Hsun was the greatest and the most courageous standard-bearer of this new cultural force. The chief commander of China's cultural revolution, he was not only a great man of letters but a great thinker and revolutionary. Lu Hsun was a man of unyielding integrity, free from all sycophancy or obsequiousness; this quality is invaluable among colonial and semi-colonial peoples. Representing the great majority of the nation, Lu Hsun breached and stormed the enemy citadel; on the cultural front he was the bravest and most correct, the firmest, the most loyal and the most ardent national hero, a hero without parallel in our history. The road he took was the very road of China's new national culture.</t>
  </si>
  <si>
    <t>Lu xun and cultural revolutino unparalled in Chinese history with Lu as exemplar</t>
  </si>
  <si>
    <t>The May 4th Movement was an anti-imperialist as well as an anti-feudal movement. Its outstanding historical significance is to be seen in a feature which was absent from the Revolution of 1911, namely, its thorough and uncompromising opposition to imperialism as well as to feudalism. </t>
  </si>
  <si>
    <t>Xinha</t>
  </si>
  <si>
    <t>Difference between 1911 and 1919 was focus on imperialism</t>
  </si>
  <si>
    <t>The cultural revolution ushered in by the May 4th Movement was uncompromising in its opposition to feudal culture; there had never been such a great and thoroughgoing cultural revolution since the dawn of Chinese history. Raising aloft the two great banners of the day, "Down with the old ethics and up with the new!" and "Down with the old literature and up with the new!", the cultural revolution had great achievements to its credit. At that time it was not yet possible for this cultural movement to become widely diffused among the workers and peasants.</t>
  </si>
  <si>
    <t>Unique May 4th movement in Chinese history</t>
  </si>
  <si>
    <t>In the second period, whose landmarks were the founding of the Chinese Communist Party, the May 30th Movement and the Northern Expedition, the united front of the three classes formed in the May 4th Movement was continued and expanded, the peasantry was drawn into it and a political united front of all these classes, the first instance of Kuomintang-Communist co-operation, was established. Dr. Sun Yat-sen was a great man not only because he led the great Revolution of 1911 (although it was only a democratic revolution of the old period), but also because, "adapting himself to the trends of the world and meeting the needs of the masses", he had the capacity to bring forward the revolutionary Three Great Policies of alliance with Russia, co-operation with the Communist Party and assistance to the peasants and workers, give new meaning to the Three People's Principles and thus institute the new Three People's Principles with their Three Great Policies. </t>
  </si>
  <si>
    <t>Sun as great man beyond just 1911</t>
  </si>
  <si>
    <t>The progress achieved during the twenty years since the May 4th Movement exceeds not only that of the preceding eighty years but virtually surpasses that achieved in the thousands of years of Chinese history. Can we not visualize what further progress China will make in another twenty years? The unbridled violence of all the forces of darkness, whether domestic or foreign, has brought disaster to our nation; but this very violence indicates that while the forces of darkness still have some strength left, they are already in their death throes, and that the people are gradually approaching victory. This is true of China, of the whole East and of the entire world.</t>
  </si>
  <si>
    <t>May 4th movement unparalled in history</t>
  </si>
  <si>
    <t>A splendid old culture was created during the long period of Chinese feudal society. To study the development of this old culture, to reject its feudal dross and assimilate its democratic essence is a necessary condition for developing our new national culture and increasing our national self-confidence, but we should never swallow anything and everything uncritically. It s imperative to separate the fine old culture of the people which had a more or less democratic and revolutionary character from all the decadence of the old feudal ruling class. China's present new politics and new economy have developed out of her old politics and old economy, and her present new culture, too, has developed out of her old culture; therefore, we must respect our own history and must not lop it off. However, respect for history means giving it its proper place as a science, respecting its dialectical development, and not eulogizing the past at the expense of the present or praising every drop of feudal poison. As far as the masses and the young students are concerned, the essential thing is to guide them to look forward and not backward.</t>
  </si>
  <si>
    <t>Chinese old culture useful if looked at critically</t>
  </si>
  <si>
    <t>OVERCOME THE DANGER OF CAPITULATION AND STRIVE FOR A TURN FOR THE BETTER</t>
  </si>
  <si>
    <t>UNITE ALL ANTI-JAPANESE FORCES AND COMBAT THE ANTI-COMMUNIST DIE-HARDS</t>
  </si>
  <si>
    <t>TEN DEMANDS ON THE KUOMINTANG</t>
  </si>
  <si>
    <t>Yet the moment Wang Ching-wei openly came out against the Communists and sided with the Japanese, sorcerers like Chang Chun-mai and Yeh Ching chimed in with tendentious articles, and the anti-Communist and die-hard cliques joined in by stirring up "friction". Autocratic rule has been imposed in the name of unification. The principle of unity has been discarded and the thin end of the wedge of disruption driven in. This Szuma Chao trick is obvious to every man in the street.[1] The Communist Party, the Eighth Route and New Fourth Armies and the Border Region stand firmly for genuine and against sham unification, for rational and against irrational unification, and for unification in substance and against unification in form.</t>
  </si>
  <si>
    <t>Reference to Sima Zhao</t>
  </si>
  <si>
    <t>https://www.marxists.org/reference/archive/mao/selected-works/volume-2/mswv2_29.htm#bm1</t>
  </si>
  <si>
    <r>
      <t>People are comparing the secret service agents to Chou Hsing and Lai Chun-chen </t>
    </r>
    <r>
      <rPr>
        <b/>
        <sz val="10"/>
        <color rgb="FF000000"/>
        <rFont val="Times New Roman"/>
        <family val="1"/>
      </rPr>
      <t>[</t>
    </r>
    <r>
      <rPr>
        <b/>
        <sz val="10"/>
        <color rgb="FFA90017"/>
        <rFont val="Times New Roman"/>
        <family val="1"/>
      </rPr>
      <t>2</t>
    </r>
    <r>
      <rPr>
        <b/>
        <sz val="10"/>
        <color rgb="FF000000"/>
        <rFont val="Times New Roman"/>
        <family val="1"/>
      </rPr>
      <t>]</t>
    </r>
    <r>
      <rPr>
        <sz val="10"/>
        <color rgb="FF000000"/>
        <rFont val="Times New Roman"/>
        <family val="1"/>
      </rPr>
      <t> of the Tang Dynasty and Wei Chung-hsien and Liu Chin </t>
    </r>
    <r>
      <rPr>
        <b/>
        <sz val="10"/>
        <color rgb="FF000000"/>
        <rFont val="Times New Roman"/>
        <family val="1"/>
      </rPr>
      <t>[</t>
    </r>
    <r>
      <rPr>
        <b/>
        <sz val="10"/>
        <color rgb="FFA90017"/>
        <rFont val="Times New Roman"/>
        <family val="1"/>
      </rPr>
      <t>3</t>
    </r>
    <r>
      <rPr>
        <b/>
        <sz val="10"/>
        <color rgb="FF000000"/>
        <rFont val="Times New Roman"/>
        <family val="1"/>
      </rPr>
      <t>]</t>
    </r>
    <r>
      <rPr>
        <sz val="10"/>
        <color rgb="FF000000"/>
        <rFont val="Times New Roman"/>
        <family val="1"/>
      </rPr>
      <t> of the Ming Dynasty because of their lawlessness and violence. Ignoring the enemy and concentrating on our own countrymen, they are committing innumerable murders and insatiably taking bribes; in fact the secret service is the headquarters of the rumour-mongers and a breeding ground of treason and evil. Ordinary people everywhere recoil and turn away in fear from these fiendish brutes of agents. To preserve its own prestige, the government should immediately proscribe these activities of the secret service and reorganize it, defining its duties as exclusively directed against the enemy and the traitors, so that the people's confidence may be restored and the foundations of the state strengthened. This is the seventh point which we urge you to accept and act upon.</t>
    </r>
  </si>
  <si>
    <t>Tang and Ming Dynasties</t>
  </si>
  <si>
    <t>References figures from the Tang and Ming dynasty on bad example of secret agents</t>
  </si>
  <si>
    <t>INTRODUCING THE CHINESE WORKER</t>
  </si>
  <si>
    <t>Yan'an (Chinese Worker)</t>
  </si>
  <si>
    <t>WE MUST STRESS UNITY AND PROGRESS</t>
  </si>
  <si>
    <t>NEW-DEMOCRATIC CONSTITUTIONAL GOVERNMENT</t>
  </si>
  <si>
    <r>
      <t>As for presidents, there have been a number of them. The first, Sun Yat-sen, was good, but he was edged out by Yuan Shih-kai. The second was Yuan Shih-kai, the third Li Yuan-hung,</t>
    </r>
    <r>
      <rPr>
        <b/>
        <sz val="10"/>
        <color rgb="FF000000"/>
        <rFont val="Times New Roman"/>
        <family val="1"/>
      </rPr>
      <t> [</t>
    </r>
    <r>
      <rPr>
        <b/>
        <sz val="10"/>
        <color rgb="FFA90017"/>
        <rFont val="Times New Roman"/>
        <family val="1"/>
      </rPr>
      <t>4</t>
    </r>
    <r>
      <rPr>
        <b/>
        <sz val="10"/>
        <color rgb="FF000000"/>
        <rFont val="Times New Roman"/>
        <family val="1"/>
      </rPr>
      <t>]</t>
    </r>
    <r>
      <rPr>
        <sz val="10"/>
        <color rgb="FF000000"/>
        <rFont val="Times New Roman"/>
        <family val="1"/>
      </rPr>
      <t> the fourth Feng Kuo-chang </t>
    </r>
    <r>
      <rPr>
        <b/>
        <sz val="10"/>
        <color rgb="FF000000"/>
        <rFont val="Times New Roman"/>
        <family val="1"/>
      </rPr>
      <t>[</t>
    </r>
    <r>
      <rPr>
        <b/>
        <sz val="10"/>
        <color rgb="FFA90017"/>
        <rFont val="Times New Roman"/>
        <family val="1"/>
      </rPr>
      <t>5</t>
    </r>
    <r>
      <rPr>
        <b/>
        <sz val="10"/>
        <color rgb="FF000000"/>
        <rFont val="Times New Roman"/>
        <family val="1"/>
      </rPr>
      <t>]</t>
    </r>
    <r>
      <rPr>
        <sz val="10"/>
        <color rgb="FF000000"/>
        <rFont val="Times New Roman"/>
        <family val="1"/>
      </rPr>
      <t> and the fifth Hsu Shih-chang,</t>
    </r>
    <r>
      <rPr>
        <b/>
        <sz val="10"/>
        <color rgb="FF000000"/>
        <rFont val="Times New Roman"/>
        <family val="1"/>
      </rPr>
      <t> [</t>
    </r>
    <r>
      <rPr>
        <b/>
        <sz val="10"/>
        <color rgb="FFA90017"/>
        <rFont val="Times New Roman"/>
        <family val="1"/>
      </rPr>
      <t>6</t>
    </r>
    <r>
      <rPr>
        <b/>
        <sz val="10"/>
        <color rgb="FF000000"/>
        <rFont val="Times New Roman"/>
        <family val="1"/>
      </rPr>
      <t>]</t>
    </r>
    <r>
      <rPr>
        <sz val="10"/>
        <color rgb="FF000000"/>
        <rFont val="Times New Roman"/>
        <family val="1"/>
      </rPr>
      <t> indeed a great many, but were they any different from the despotic emperors? Both the constitution and the presidents were fakes. </t>
    </r>
  </si>
  <si>
    <t>Chinese Presidents</t>
  </si>
  <si>
    <t>Evaluates Chinese Presidents</t>
  </si>
  <si>
    <t>https://www.marxists.org/reference/archive/mao/selected-works/volume-2/mswv2_32.htm#bm3</t>
  </si>
  <si>
    <t>The movement for constitutional government will never follow the course decided on by the die-hards, but will run counter to their intentions, and it will inevitably take the course decided on by the people. This is certain, for the people throughout the country demand it, and so do the current of China's historical development and the whole trend of world affairs. Who can resist it? The wheel of history cannot be pushed back. However, the work we have undertaken requires time and cannot be accomplished overnight; it requires effort and cannot be done in a slipshod way; it requires the mobilization of the great masses of the people and cannot be done effectively by a single pair of hands. </t>
  </si>
  <si>
    <t>Wheel of History</t>
  </si>
  <si>
    <t>Wheel of history referred to regarding constitution development</t>
  </si>
  <si>
    <t>ON THE QUESTION OF POLITICAL POWER IN THE ANTI-JAPANESE BASE AREAS</t>
  </si>
  <si>
    <t>CURRENT PROBLEMS OF TACTICS IN THE ANTI-JAPANESE UNITED FRONT</t>
  </si>
  <si>
    <t>FREELY EXPAND THE ANTI-JAPANESE FORCES AND RESIST THE ONSLAUGHTS OF THE ANTI-COMMUNIST DIE-HARDS</t>
  </si>
  <si>
    <t>UNITY TO THE VERY END</t>
  </si>
  <si>
    <t>ON POLICY</t>
  </si>
  <si>
    <t>ORDER AND STATEMENT ON THE SOUTHERN ANHWEI INCIDENT</t>
  </si>
  <si>
    <t>China (RMC PLA)</t>
  </si>
  <si>
    <t>There will, of course, be a return to normal if these twelve points are put into effect, and we Communists and the whole people will certainly not push matters to extremes. Otherwise, "Chi Sun's troubles, I am afraid, will not come from Chuanyu but will arise at home"; [5] in other words, the reactionaries will be lifting a rock only to drop it on their own toes, and then we will not be able to help them even if we would like to. </t>
  </si>
  <si>
    <t>The quotation is from Confucian Analects, Book XVI, Chapter I. Confucius made this remark when Chi Sun, minister of the state of Lu, was about to attack Chuanyu, a small neighbouring state.</t>
  </si>
  <si>
    <t>https://www.marxists.org/reference/archive/mao/selected-works/volume-2/mswv2_38.htm#bm5</t>
  </si>
  <si>
    <t>THE SITUATION AFTER THE REPULSE OF THE SECOND ANTI-COMMUNIST ONSLAUGHT</t>
  </si>
  <si>
    <t>CONCLUSIONS ON THE REPULSE OF THE SECOND ANTI-COMMUNIST ONSLAUGHT</t>
  </si>
  <si>
    <t>Chinese politics, which are extremely complex, demand our comrades' deepest attention. Since the pro-British and pro-American big landlords and big bourgeoisie are still resisting Japan and are still using the stick and carrot in dealing with our Party, the policy of our Party is to "do unto them as they do unto Us",[5] stick for stick and carrot for carrot. Such is the revolutionary dual policy. So long as the big landlords and the big bourgeoisie do not completely turn traitor, this policy of ours will not change.</t>
  </si>
  <si>
    <t>The quotation is from the commentary by Chu Hsi (1130--1200), a philosopher of the Sung Dynasty, on the Confucian Doctrine of the Mean, Chapter 13.</t>
  </si>
  <si>
    <t>https://www.marxists.org/reference/archive/mao/selected-works/volume-2/mswv2_40.htm#bm5</t>
  </si>
  <si>
    <t>PREFACE AND POSTSCRIPT TO RURAL SURVEYS</t>
  </si>
  <si>
    <t>REFORM OUR STUDY</t>
  </si>
  <si>
    <t>If we recall how superficial meagre our understanding of Marxism-Leninism and of the Chinese revolution was during our Party's infancy, we can see how much deeper and richer it is now. For a hundred years, the finest sons and daughters of the disaster-ridden Chinese nation fought and sacrificed their lives, one stepping into the breach as another fell, in quest of the truth that would save the country and the people. This moves us to song and tears. But it was only after World War I and the October Revolution in Russia that we found Marxism-Leninism, the best of truths, the best of weapons for liberating our nation. </t>
  </si>
  <si>
    <t>Failures prior to introduction of Marxism in century of humiliation</t>
  </si>
  <si>
    <t xml:space="preserve">https://www.marxists.org/reference/archive/mao/selected-works/volume-3/mswv3_02.htm </t>
  </si>
  <si>
    <t>Marx, Engels, Lenin and Stalin have taught us that it is necessary to study conditions conscientiously and to proceed from objective reality and not from subjective wishes; but many of our comrades act in direct violation of this truth.</t>
  </si>
  <si>
    <t>Invocation of Marx Engels Lenin and Stalin</t>
  </si>
  <si>
    <t>Second, take the study of history. Although a few Party members and sympathizers have undertaken this work, it has not been done in an organized way. Many Party members are still in a fog about Chinese history, whether of the last hundred years or of ancient times. There are many Marxist-Leninist scholars who cannot open their mouths without citing ancient Greece; but as for their own ancestors--sorry, they have been forgotten. There is no climate of serious study either of current conditions or of past history.</t>
  </si>
  <si>
    <t>History</t>
  </si>
  <si>
    <t>Lack of Study of Chinese and current history in favor of western conceptions</t>
  </si>
  <si>
    <t>There are some who are proud, instead of ashamed, of knowing nothing or very little of our own history. What is particularly significant is that very few really know the history of the Communist Party of China and the history of China in the hundred years since the Opium War. Hardly anyone has seriously taken up the study of the economic, political, military and cultural history of the last hundred years. Ignorant of their own country, some people can only relate tales of ancient Greece and other foreign lands, and even this knowledge is quite pathetic, consisting of odds and ends from old foreign books.</t>
  </si>
  <si>
    <t>Lack of study of recent history</t>
  </si>
  <si>
    <t>Although we are studying Marxism, the way many of our people study it runs directly counter to Marxism. That is to say, they violate the fundamental principle earnestly enjoined on us by Marx, Engels, Lenin and Stalin, the unity of theory and practice. Having violated this principle, they invent an opposite principle of their own, the separation of theory from practice.</t>
  </si>
  <si>
    <t>Invokes four on theory tied to practice</t>
  </si>
  <si>
    <t>With this attitude, a person does not make a systematic and thorough study of the environment, but works by sheer subjective enthusiasm and has a blurred picture of the face of China today. With this attitude, he chops up history, knows only ancient Greece but not China and is in a fog about the China of yesterday and the day before yesterday. With this attitude, a person studies Marxist-Leninist theory in the abstract and without any aim. He goes to Marx, Engels, Lenin and Stalin not to seek the stand, viewpoint and method with which to solve the theoretical and tactical problems of the Chinese revolution but to study theory purely for theory's sake. He does not shoot the arrow at the target but shoots at random. Marx, Engels, Lenin and Stalin have taught us that we should proceed from objective realities and that we should derive laws from them to serve as our guide to action. For this purpose, we should, as Marx has said, appropriate the material in detail and subject it to scientific analysis and synthesis. [3] Many of our people do not act in this way but do the opposite. </t>
  </si>
  <si>
    <t>Invokes the four on the need to study history and marxist theory</t>
  </si>
  <si>
    <t>Seek Truth from Facts</t>
  </si>
  <si>
    <t>With this attitude he will not chop up history. It is not enough for him to know ancient Greece, he must know China; he must know the revolutionary history not only of foreign countries but also of China, not only the China of today but also the China of yesterday and of the day before yesterday. With this attitude, one studies the theory of Marxism-Leninism with a purpose, that is, to integrate Marxist-Leninist theory with the actual movement of the Chinese revolution and to seek from this theory the stand, viewpoint and method with which to solve the theoretical and tactical problems of the Chinese revolution. Such an attitude is one of shooting the arrow at the target. The "target" is the Chinese revolution, the "arrow" is Marxism-Leninism. We Chinese Communists have been seeking this arrow because we want to hit the target of the Chinese revolution and of the revolution of the East. To take such an attitude is to seek truth from facts. "Facts" are all the things that exist objectively, "truth" means their internal relations, that is, the laws governing them, and "to seek" means to study. </t>
  </si>
  <si>
    <t>Truth from facts in historical study</t>
  </si>
  <si>
    <t>As for China's history in the last hundred years, we should assemble qualified persons to study it, in co-operation and with a proper division of labour, and so overcome the present disorganized state of affairs. First it is necessary to make analytical studies in the several fields of economic history, political history, military history and cultural history, and only then will it be possible to make synthetical studies.</t>
  </si>
  <si>
    <t>Need to study past 100 years in discreet sections before sythentically</t>
  </si>
  <si>
    <r>
      <t>As for education for cadres whether at work or in schools for cadres, a policy should be established of focusing such education on the study of the practical problems of the Chinese revolution and using the basic principles of Marxism-Leninism as the guide, and the method of studying Marxism-Leninism statically and in isolation should be discarded. Moreover, in studying Marxism-Leninism, we should use the </t>
    </r>
    <r>
      <rPr>
        <i/>
        <sz val="10"/>
        <color rgb="FF000000"/>
        <rFont val="Times New Roman"/>
        <family val="1"/>
      </rPr>
      <t>History of the Communist Party of the Soviet Union (Bolsheviks), Short Course </t>
    </r>
    <r>
      <rPr>
        <sz val="10"/>
        <color rgb="FF000000"/>
        <rFont val="Times New Roman"/>
        <family val="1"/>
      </rPr>
      <t>as the principal material. It is the best synthesis and summing-up of the world communist movement of the past hundred years, a model of the integration of theory and practice, and so far the only comprehensive model in the whole world. When we see how Lenin and Stalin integrated the universal truth of Marxism with the concrete practice of the Soviet revolution and thereby developed Marxism, we shall know how we should work in China.</t>
    </r>
  </si>
  <si>
    <t>Using the Short course from Stalin as frame of reference to guide study of Communism</t>
  </si>
  <si>
    <t>EXPOSE THE PLOT FOR A FAR EASTERN MUNICH</t>
  </si>
  <si>
    <t>SPEECH AT THE ASSEMBLY OF REPRESENTATIVES OF THE SHENSI-KANSU-NINGSIA BORDER REGION</t>
  </si>
  <si>
    <t>RECTIFY THE PARTY'S STYLE OF WORK</t>
  </si>
  <si>
    <t>Especially in the field of economic theory: Chinese capitalism has had a century of development since the Opium War, and yet not a single theoretical work has been produced which accords with the realities of China's economic development and is genuinely scientific. </t>
  </si>
  <si>
    <t>Lack of economic study of capitalism in China since Century of Humiliation</t>
  </si>
  <si>
    <t xml:space="preserve">https://www.marxists.org/reference/archive/mao/selected-works/volume-3/mswv3_06.htm </t>
  </si>
  <si>
    <t>For Marxism-Leninism is the theory created by Marx, Engels, Lenin and Stalin on the basis of practice, their general conclusion drawn from historical and revolutionary reality. If we merely read their works but do not proceed to study the realities of China's history and revolution in the light of their theory or do not make any effort to think through China's revolutionary practice carefully in terms of theory, we should not be so presumptuous as to call ourselves Marxist theorists. Our achievements on the theoretical front will be very poor indeed if, as members of the Communist Party of China, we close our eyes to China's problems and can only memorize isolated conclusions or principles from Marxist writings. If all a person can do is to commit Marxist economics or philosophy to memory, reciting glibly from Chapter I to Chapter X, but is utterly unable to apply them, can he be considered a Marxist theorist? No! He cannot. </t>
  </si>
  <si>
    <t>Creators of Marxism and need to apply to China's conditions versus rote repitition</t>
  </si>
  <si>
    <t>History of Knowledge</t>
  </si>
  <si>
    <t>What is knowledge? Ever since class society came into being the world has had only two kinds of knowledge, knowledge of the struggle for production and knowledge of the class struggle. Natural science and social science are the crystallization of these two kinds of knowledge, and philosophy is the generalization and summation of the knowledge of nature and the knowledge of society. Is there any other kind of knowledge? No. </t>
  </si>
  <si>
    <t>Breaks down history of social sciences and philosophy in Marxist terms</t>
  </si>
  <si>
    <t>What I have said will probably make some people angry. They will say, "According to your explanation, even Marx would not be regarded as an intellectual." I say they are wrong. Marx took part in the practice of the revolutionary movement and also created revolutionary theory. Beginning with the commodity, the simplest element of capitalism, he made a thorough study of the economic structure of capitalist society. Millions of people saw and handled commodities every day but were so used to them that they took no notice. Marx alone studied commodities scientifically. He carried out a tremendous work of research into their actual development and derived a thoroughly scientific theory from what existed universally. He studied nature, history and proletarian revolution and created dialectical materialism, historical materialism and the theory of proletarian revolution. Thus Marx became a most completely developed intellectual, representing the acme of human wisdom; he was fundamentally different from those who have only book-learning. Marx undertook detailed investigations and studies in the course of practical struggles, formed generalizations and then verified his conclusions by testing them in practical struggles--this is what we call theoretical work. Our Party needs a large number of comrades who will learn how to do such work. In our Party there are many comrades who can learn to do this kind of theoretical research; most of them are intelligent and promising and we should value them. But they must follow correct principles and not repeat the mistake of the past. They must discard dogmatism and not confine themselves to ready-made phrases in books.</t>
  </si>
  <si>
    <t>Marx as not just scholar but active</t>
  </si>
  <si>
    <t>In order to study theory, however, our cadres of working-class and peasant origin must first acquire an elementary education. Without it they cannot learn Marxist-Leninist theory. Having acquired it, they can study Marxism-Leninism at any time. In my childhood I never attended a Marxist-Leninist school and was taught only such things as, "The Master said: 'How pleasant it is to learn and constantly review what one has learned.'"[4] Though this teaching material was antiquated, it did me some good because from it I learned to read. Nowadays we no longer study the Confucian classics but such new subjects as modern Chinese, history, geography and elementary natural science, which, once learned, are useful everywhere. The Central Committee of our Party now emphatically requires that our cadres of working-class and peasant origin should obtain an elementary education because they can then take up any branch of study--politics, military science or economics. Otherwise, for all their rich experience they will never be able to study theory.</t>
  </si>
  <si>
    <t>Quotes from analects</t>
  </si>
  <si>
    <t>Our comrades must understand that we study Marxism-Leninism not for display, nor because there is any mystery about it, but solely because it is the science which leads the revolutionary cause of the proletariat to victory. Even now, there are not a few people who still regard odd quotations from Marxist-Leninist works as a ready-made panacea which, once acquired, can easily cure all maladies. These people show childish ignorance, and we should enlighten them. It is precisely such ignorant people who take Marxism-Leninism as a religious dogma. To them we should say bluntly, "Your dogma is worthless." Marx, Engels, Lenin and Stalin have repeatedly stated that our theory is not a dogma but a guide to action. But such people prefer to forget this statement which is of the greatest, indeed the utmost, importance. Chinese Communists can be regarded as linking theory with practice only when they become good at applying the Marxist-Leninist stand, viewpoint and method and the teachings of Lenin and Stalin concerning the Chinese revolution and when, furthermore, through serious research into the realities of China's history and revolution, they do creative theoretical work to meet China's needs in different spheres. Merely talking about linking theory and practice without actually doing anything about it is of no use, even if one goes on talking for a hundred years. To oppose the subjectivist, one-sided approach to problems, we must demolish dogmatist subjectiveness and one-sidedness.</t>
  </si>
  <si>
    <t>Theory not a dogma by four main practioners</t>
  </si>
  <si>
    <t>I believe we should do things honestly, for without an honest attitude it is absolutely impossible to accomplish anything in this world. Which are the honest people? Marx, Engels, Lenin and Stalin are honest, men of science are honest. Which are the dishonest people? Trotsky, Bukharin, Chen Tu-hsiu and Chang Kuo-tao are extremely dishonest; and those who assert "independence" out of personal or sectional interest are dishonest too. All sly people, all those who do not have a scientific attitude in their work, fancy themselves resourceful and clever, but in fact they are most stupid and will come to no good. Students in our Party School must pay attention to this problem. We must build a centralized, unified Party and make a clean sweep of all unprincipled factional struggles. We must combat individualism and sectarianism so as to enable our whole Party to march in step and fight for one common goal.</t>
  </si>
  <si>
    <t>Honesty</t>
  </si>
  <si>
    <t>Provides honest versus dishonest examples through embracing scientific outlook</t>
  </si>
  <si>
    <t>OPPOSE STEREOTYPED PARTY WRITING</t>
  </si>
  <si>
    <t>Confucian Teaching</t>
  </si>
  <si>
    <t>During the May 4th Movement, modern-minded people opposed the use of the classical Chinese language and advocated vernacular Chinese, opposed the traditional dogmas and advocated science and democracy, all of which was quite right. The movement then was vigorous and lively, progressive and revolutionary. In those days the ruling classes indoctrinated students with Confucian teachings and compelled the people to venerate all the trappings of Confucianism as religious dogma, and all writers used the classical language. In short, what was written and taught by the ruling classes and their hangers-on was in the nature of stereotyped writing and dogma, both in content and in form. That was the old stereotype and the old dogma. </t>
  </si>
  <si>
    <t>https://www.marxists.org/reference/archive/mao/selected-works/volume-3/mswv3_07.htm#bm2</t>
  </si>
  <si>
    <t>Claims ruling classes used Confucian dogmatic instruction as tool of oppression prior to 1919</t>
  </si>
  <si>
    <r>
      <t>At this meeting copies of </t>
    </r>
    <r>
      <rPr>
        <i/>
        <sz val="10"/>
        <color rgb="FF000000"/>
        <rFont val="Times New Roman"/>
        <family val="1"/>
      </rPr>
      <t>A Guide to Propaganda, </t>
    </r>
    <r>
      <rPr>
        <sz val="10"/>
        <color rgb="FF000000"/>
        <rFont val="Times New Roman"/>
        <family val="1"/>
      </rPr>
      <t>a pamphlet containing four articles, have been distributed, and I advise our comrades to read and re-read it. The first piece, composed of excerpts from the History of the Communist Party of the Soviet Union (Bolsheviks), Short Course, deals with the way Lenin did propaganda work. It describes, among other things, how Lenin wrote leaflets: Under Lenin's guidance, the St. Petersburg League of Struggle for the Emancipation of the Working Class was the first body in Russia that began to unite Socialism with the working-class movement. When a strike broke out in some factory, the League of Struggle, which through the members of its circles was kept well posted on the state of affairs in the factories, immediately responded by issuing leaflets and Socialist proclamations. These leaflets exposed the oppression of the workers by the manufacturers, explained how the workers should fight for their interests, and set forth the workers' demands. The leaflets told the plain truth about the ulcers of capitalism, the poverty of the workers, their intolerably hard working day of 12 to 14 hours, and their utter lack of rights. They also put forward appropriate political demands. Take note, "well posted" and "told the plain truth"! Again: With the collaboration of the worker Babushkin, Lenin at the end of 1894 wrote the first agitational leaflet of this kind and an appeal to the workers of the Semyannikov Works in St. Petersburg who were on strike. To write a leaflet, you must consult with comrades who are well posted on the state of affairs. It was on the basis of such investigation and study that Lenin wrote and worked. Every leaflet greatly helped to stiffen the spirit of the workers. They saw that the Socialists were helping and defending them.[4] Do we agree with Lenin? If we do, we must work in the spirit of Lenin. That is, we must do as Lenin did and not fill endless pages with verbiage, or shoot at random without considering the audience, or become self-opinionated and bombastic.</t>
    </r>
  </si>
  <si>
    <r>
      <t>Confucius advised, "Think twice",</t>
    </r>
    <r>
      <rPr>
        <b/>
        <sz val="10"/>
        <color rgb="FF000000"/>
        <rFont val="Times New Roman"/>
        <family val="1"/>
      </rPr>
      <t>[</t>
    </r>
    <r>
      <rPr>
        <b/>
        <sz val="10"/>
        <color rgb="FFA90017"/>
        <rFont val="Times New Roman"/>
        <family val="1"/>
      </rPr>
      <t>9</t>
    </r>
    <r>
      <rPr>
        <b/>
        <sz val="10"/>
        <color rgb="FF000000"/>
        <rFont val="Times New Roman"/>
        <family val="1"/>
      </rPr>
      <t>]</t>
    </r>
    <r>
      <rPr>
        <sz val="10"/>
        <color rgb="FF000000"/>
        <rFont val="Times New Roman"/>
        <family val="1"/>
      </rPr>
      <t> and Han Yu said, "A deed is accomplished through taking thought."</t>
    </r>
    <r>
      <rPr>
        <b/>
        <sz val="10"/>
        <color rgb="FF000000"/>
        <rFont val="Times New Roman"/>
        <family val="1"/>
      </rPr>
      <t>[</t>
    </r>
    <r>
      <rPr>
        <b/>
        <sz val="10"/>
        <color rgb="FFA90017"/>
        <rFont val="Times New Roman"/>
        <family val="1"/>
      </rPr>
      <t>10</t>
    </r>
    <r>
      <rPr>
        <b/>
        <sz val="10"/>
        <color rgb="FF000000"/>
        <rFont val="Times New Roman"/>
        <family val="1"/>
      </rPr>
      <t>]</t>
    </r>
    <r>
      <rPr>
        <sz val="10"/>
        <color rgb="FF000000"/>
        <rFont val="Times New Roman"/>
        <family val="1"/>
      </rPr>
      <t> That was in ancient times. Today matters have become very complicated, and sometimes it is not even enough to think them over three or four times. Lu Hsun said, "Read it over twice at least." And at most? He did not say, but in my opinion it does no harm to go over an important article more than ten times and to revise it conscientiously before it is published. Articles are the reflection of objective reality, which is intricate and complex and must be studied over and over again before it can be properly reflected; to be slipshod in this respect is to be ignorant of the rudiments of writing.</t>
    </r>
  </si>
  <si>
    <t>Quotes from Stalin on Lenin's view on working with the masses through effective communication</t>
  </si>
  <si>
    <t>References Confucius and Han Yu, settling on Lu Xun From Confucian Analects, Book V, "Kungyeh Chang". Han Yu (768-824) was a famous Chinese writer of the Tang Dynasty. In his essay "The Scholar's Apologia" he wrote, "A deed is accomplished through taking thought and fails through lack of thought."</t>
  </si>
  <si>
    <t>TALKS AT THE YENAN FORUM ON LITERATURE AND ART: Introduction</t>
  </si>
  <si>
    <t>Here I might mention the experience of how my own feelings changed. I began life as a student and at school acquired the ways of a student; I then used to feel it undignified to do even a little manual labour, such as carrying my own luggage in the presence of my fellow students, who were incapable of carrying anything, either on their shoulders or in their hands. At that time I felt that intellectuals were the only clean people in the world, while in comparison workers and peasants were dirty. I did not mind wearing the clothes of other intellectuals, believing them clean, but I would not put on clothes belonging to a worker or peasant, believing them dirty. But after I became a revolutionary and lived with workers and peasants and with soldiers of the revolutionary army, I gradually came to know them well, and they gradually came to know me well too. It was then, and only then, that I fundamentally changed the bourgeois and petty-bourgeois feelings implanted in me in the bourgeois schools. I came to feel that compared with the workers and peasants the unremoulded intellectuals were not clean and that, in the last analysis, the workers and peasants were the cleanest people and, even though their hands were soiled and their feet smeared with cow-dung, they were really cleaner than the bourgeois and petty-bourgeois intellectuals. That is what is meant by a change in feelings, a change from one class to another. If our writers and artists who come from the intelligentsia want their works to be well received by the masses, they must change and remould their thinking and their feelings. Without such a change, without such remoulding, they can do nothing well and will be misfits.</t>
  </si>
  <si>
    <t>Personal ancedote of changing view on classes</t>
  </si>
  <si>
    <t>https://www.marxists.org/reference/archive/mao/selected-works/volume-3/mswv3_08.htm</t>
  </si>
  <si>
    <t>TALKS AT THE YENAN FORUM ON LITERATURE AND ART: Conclusions</t>
  </si>
  <si>
    <t>This problem was solved long ago by Marxists, especially by Lenin. As far back as 1905 Lenin pointed out emphatically that our literature and art should "serve . . . the millions and tens of millions of working people".[1] For comrades engaged in literary and artistic work in the anti-Japanese base areas it might seem that this problem is already solved and needs no further discussion. Actually, that is not the case. Many comrades have not found a clear solution. Consequently their sentiments, their works, their actions and their views on the guiding principles for literature and art have inevitably been more or less at variance with the needs of the masses and of the practical struggle.</t>
  </si>
  <si>
    <t>V. I. Lenin, "Party Organisation and Party Literature"</t>
  </si>
  <si>
    <r>
      <t>Indeed literature and art exist which are for the exploiters and oppressors. Literature and art for the landlord class are feudal literature and art. Such were the literature and art of the ruling class in China's feudal era. To this day such literature and art still have considerable influence in China. Literature and art for the bourgeoisie are bourgeois literature and art. People like Liang Shih-chiu, </t>
    </r>
    <r>
      <rPr>
        <b/>
        <sz val="10"/>
        <color rgb="FF000000"/>
        <rFont val="Times New Roman"/>
        <family val="1"/>
      </rPr>
      <t>[</t>
    </r>
    <r>
      <rPr>
        <b/>
        <sz val="10"/>
        <color rgb="FFA90017"/>
        <rFont val="Times New Roman"/>
        <family val="1"/>
      </rPr>
      <t>2</t>
    </r>
    <r>
      <rPr>
        <b/>
        <sz val="10"/>
        <color rgb="FF000000"/>
        <rFont val="Times New Roman"/>
        <family val="1"/>
      </rPr>
      <t>] </t>
    </r>
    <r>
      <rPr>
        <sz val="10"/>
        <color rgb="FF000000"/>
        <rFont val="Times New Roman"/>
        <family val="1"/>
      </rPr>
      <t>whom Lu Hsun criticized, talk about literature and art as transcending classes, but in fact they uphold bourgeois literature and art and oppose proletarian literature and art. Then literature and art exist which serve the imperialists--for example, the works of Chou Tsojen, Chang Tzu-ping </t>
    </r>
    <r>
      <rPr>
        <b/>
        <sz val="10"/>
        <color rgb="FF000000"/>
        <rFont val="Times New Roman"/>
        <family val="1"/>
      </rPr>
      <t>[</t>
    </r>
    <r>
      <rPr>
        <b/>
        <sz val="10"/>
        <color rgb="FFA90017"/>
        <rFont val="Times New Roman"/>
        <family val="1"/>
      </rPr>
      <t>3</t>
    </r>
    <r>
      <rPr>
        <b/>
        <sz val="10"/>
        <color rgb="FF000000"/>
        <rFont val="Times New Roman"/>
        <family val="1"/>
      </rPr>
      <t>]</t>
    </r>
    <r>
      <rPr>
        <sz val="10"/>
        <color rgb="FF000000"/>
        <rFont val="Times New Roman"/>
        <family val="1"/>
      </rPr>
      <t> and their like--which we call traitor literature and art. With us, literature and art are for the people, not for any of the above groups. We have said that China's new culture at the present stage is an anti-imperialist, anti-feudal culture of the masses of the people under the leadership of the proletariat. Today, anything that is truly of the masses must necessarily be led by the proletariat.</t>
    </r>
  </si>
  <si>
    <t>Views art in China as class based with examples</t>
  </si>
  <si>
    <t>In fact, the literary and artistic works of the past are not a source but a stream; they were created by our predecessors and the foreigners out of the literary and artistic raw materials they found in the life of the people of their time and place. We must take over all the fine things in our literary and artistic heritage, critically assimilate whatever is beneficial, and use them as examples when we create works out of the literary and artistic raw materials in the life of the people of our own time and place. It makes a difference whether or not we have such examples, the difference between crudeness and refinement, between roughness and polish, between a low and a high level, and between slower and faster work. Therefore, we must on no account reject the legacies of the ancients and the foreigners or refuse to learn from them, even though they are the works of the feudal or bourgeois classes. But taking over legacies and using them as examples must never replace our own creative work; nothing can do that. Uncritical transplantation or copying from the ancients and the foreigners is the most sterile and harmful dogmatism in literature and art. China's revolutionary writers and artists, writers and artists of promise, must go among the masses; they must for a long period of time unreservedly and whole-heartedly go among the masses of workers, peasants and soldiers, go into the heat of the struggle, go to the only source, the broadest and richest source, in order to observe, experience, study and analyse all the different kinds of people, all the classes, all the masses, all the vivid patterns of life and struggle, all the raw materials of literature and art. Only then can they proceed to creative work. Otherwise, you will have nothing to work with and you will be nothing but a phoney writer or artist, the kind that Lu Hsun in his will so earnestly cautioned his son never to become.</t>
  </si>
  <si>
    <t>Previous art as stream and can be used but must be critically</t>
  </si>
  <si>
    <t>In the world today all culture, all literature and art belong to definite classes and are geared to definite political lines. There is in fact no such thing as art for art's sake, art that stands above classes or art that is detached from or independent of politics. Proletarian literature and art are part of the whole proletarian revolutionary cause; they are, as Lenin said, cogs and wheels [9] in the whole revolutionary machine. Therefore, Party work in literature and art occupies a definite and assigned position in Party revolutionary work as a whole and is subordinated to the revolutionary tasks set by the Party in a given revolutionary period.</t>
  </si>
  <si>
    <t>See V. I. Lenin, "Party Organisation and Party Literature": "Literature must become part of the common cause of the proletariat, 'a cog and a screw' of one single great Social-Democratic mechanism set in motion by the entire politically conscious vanguard of the entire working class." (Collected Works, Eng. ea., FLPH, Moscow, I962, Vol. X, p. 45.)</t>
  </si>
  <si>
    <t>Classes</t>
  </si>
  <si>
    <t>As for the so-called love of humanity, there has been no such all-inclusive love since humanity was divided into classes. All the ruling classes of the past were fond of advocating it, and so were many so-called sages and wise men, but nobody has ever really practiced it, because it is impossible in class society. There will be genuine love of humanity--after classes are eliminated all over the world. Classes have split society into many antagonistic groupings; there will be love of all humanity when classes are eliminated, but not now. We cannot love enemies, we cannot love social evils, our aim is to destroy them. This is common sense; can it be that some of our writers and artists still do not understand this?</t>
  </si>
  <si>
    <t>Question of love and as interpreted through class struggle</t>
  </si>
  <si>
    <t>A good number of comrades have come here from the garrets of Shanghai, and in coming from those garrets to the revolutionary base areas, they have passed not only from one kind of place to another but from one historical epoch to another. One society is semi-feudal, semi-colonial, under the rule of the big landlords and big bourgeoisie, the other is a revolutionary new-democratic society under the leadership of the proletariat. To come to the revolutionary bases means to enter an epoch unprecedented in the thousands of years of Chinese history, an epoch in which the masses of the people wield state power. Here the people around us and the audience for our propaganda are totally different. The past epoch is gone, never to return. Therefore, we must integrate ourselves with the new masses without any hesitation. If, living among the new masses, some comrades, as I said before, are still "lacking in knowledge and understanding" and remain "heroes with no place to display their prowess", then difficulties will arise for them, and not only when they go out to the villages; right here in Yenan difficulties will arise for them.</t>
  </si>
  <si>
    <t>Claims Yan'and different culturally in Chinese history</t>
  </si>
  <si>
    <t>A MOST IMPORTANT POLICY</t>
  </si>
  <si>
    <t>Yan'an (Liberation Daily)</t>
  </si>
  <si>
    <r>
      <t>As for the question of how to deal with the enemy's enormous apparatus, we can learn from the example of how the Monkey King dealt with Princess Iron Fan. The Princess was a formidable demon, but by changing himself into a tiny insect the Monkey King made his way into her stomach and overpowered her. </t>
    </r>
    <r>
      <rPr>
        <b/>
        <sz val="10"/>
        <color rgb="FF000000"/>
        <rFont val="Times New Roman"/>
        <family val="1"/>
      </rPr>
      <t>[</t>
    </r>
    <r>
      <rPr>
        <b/>
        <sz val="10"/>
        <color rgb="FFA90017"/>
        <rFont val="Times New Roman"/>
        <family val="1"/>
      </rPr>
      <t>2</t>
    </r>
    <r>
      <rPr>
        <b/>
        <sz val="10"/>
        <color rgb="FF000000"/>
        <rFont val="Times New Roman"/>
        <family val="1"/>
      </rPr>
      <t>]</t>
    </r>
    <r>
      <rPr>
        <sz val="10"/>
        <color rgb="FF000000"/>
        <rFont val="Times New Roman"/>
        <family val="1"/>
      </rPr>
      <t> Liu Tsung-yuan's description of "The Donkey in Kweichow" </t>
    </r>
    <r>
      <rPr>
        <b/>
        <sz val="10"/>
        <color rgb="FF000000"/>
        <rFont val="Times New Roman"/>
        <family val="1"/>
      </rPr>
      <t>[</t>
    </r>
    <r>
      <rPr>
        <b/>
        <sz val="10"/>
        <color rgb="FFA90017"/>
        <rFont val="Times New Roman"/>
        <family val="1"/>
      </rPr>
      <t>3</t>
    </r>
    <r>
      <rPr>
        <b/>
        <sz val="10"/>
        <color rgb="FF000000"/>
        <rFont val="Times New Roman"/>
        <family val="1"/>
      </rPr>
      <t>]</t>
    </r>
    <r>
      <rPr>
        <sz val="10"/>
        <color rgb="FF000000"/>
        <rFont val="Times New Roman"/>
        <family val="1"/>
      </rPr>
      <t> also contains a valuable lesson. A huge donkey was brought to Kweichow and the sight of him rather frightened a small tiger. But in the end this huge donkey was devoured by the small tiger. Our Eighth Route and New Fourth Armies are the Monkey King or the small tiger, and they are fully capable of dealing with the Japanese demon or donkey. Now it is imperative for us to do a little changing and make ourselves smaller but sturdier, and then we shall be invincible.</t>
    </r>
  </si>
  <si>
    <t>Hsi Yu Chi (Pilgrimage to the West), Chapter 59.  Liu Tsung-yuan (773-819), a great Chinese writer of the Tang Dynasty. His Three Parables includes "The Donkey in Kweichow", which tells how a tiger in Kweichow was scared when he saw a donkey for the first time. But discovering that all the donkey could do was to bray and kick, the tiger fell upon it and devoured it.</t>
  </si>
  <si>
    <t xml:space="preserve">https://www.marxists.org/reference/archive/mao/selected-works/volume-3/mswv3_09.htm  </t>
  </si>
  <si>
    <t>THE TURNING POINT IN WORLD WAR II</t>
  </si>
  <si>
    <t>The Battle of Stalingrad has been compared by the British and American press to the Battle of Verdun, and the "Red Verdun" is now famous all over the world. This comparison is not altogether appropriate. The Battle of Stalingrad is different in nature from the Battle of Verdun in World War I. But they have this in common-- now, as then, many people are misled by the German offensive into thinking that Germany can still win the war. In 1916 the German forces launched several attacks on the French fortress of Verdun, two years before World War I ended in the winter of 1918. The commander-in-chief at Verdun was the German Crown Prince and the forces thrown into the battle were the cream of the German army. The battle was of decisive significance. After the ferocious German assaults failed, the entire German-Austrian-Turkish-Bulgarian bloc had no future, and from then on its difficulties mounted, it was deserted by its followers, it disintegrated, and finally collapsed. But at the time, the Anglo-American-French bloc did not grasp this situation, believing that the German army was still very powerful, and they were unaware of their own approaching victory. Historically, all reactionary forces on the verge of extinction invariably conduct a last desperate struggle against the revolutionary forces, and some revolutionaries are apt to be deluded for a time by this phenomenon of outward strength but inner weakness, failing to grasp the essential fact that the enemy is nearing extinction while they themselves are approaching victory. </t>
  </si>
  <si>
    <t>Interprets Verdun as last gasp of German Imperialism</t>
  </si>
  <si>
    <t xml:space="preserve">https://www.marxists.org/reference/archive/mao/selected-works/volume-3/mswv3_10.htm  </t>
  </si>
  <si>
    <t>Stalingrad</t>
  </si>
  <si>
    <t>At this turning point in history, too, many people in the world anti-fascist front have been deluded by the ferocious appearance of fascism and have failed to discern its essence. For forty-eight days there raged an unprecedentedly bitter battle, unparalleled in the history of mankind--from August 23, when the entire German force crossed the bend of the River Don and began the all-out attack on Stalingrad, through September 15, when some German units broke into the industrial district in the northwestern section of the city, and right up to October 9, when the Soviet Information Bureau announced that the Red Army had breached the German line of encirclement in that district. Ultimately this battle was won by the Soviet forces. During those forty-eight days, the news of each setback or triumph from that city gripped the hearts of countless millions of people, now bringing them anxiety, now stirring them to elation. This battle is not only the turning point of the Soviet-German war, or even of the present anti-fascist world war, it is the turning point in the history of all mankind. Throughout these forty-eight days, the people of the world watched Stalingrad with even greater concern than they watched Moscow last October.</t>
  </si>
  <si>
    <t>Stalingrad as turning point in history</t>
  </si>
  <si>
    <t>Napoleon's political life ended at Waterloo, but the decisive turning point was his defeat at Moscow. Hitler today is treading Napoleon's road, and it is the Battle of Stalingrad that has sealed his doom.</t>
  </si>
  <si>
    <t>Compares Hitler to Napoleon as inevitable defeat after Russian debacle</t>
  </si>
  <si>
    <t>In the years 1941 and 1942 the army, the government and other organizations and the schools met most of their needs by their own efforts. This is a wonderful achievement without precedent in Chinese history, and it contributes to the material basis of our invincibility. The greater our self-supporting economic activities, the more we shall be able to lighten the people's tax burdens. In the first stage, from 1937 to 1939, we took very little from them; during this stage they were able to build up considerable strength.</t>
  </si>
  <si>
    <t>Claims Army providing for its material needs unprecedented in Chinese history</t>
  </si>
  <si>
    <t>https://www.marxists.org/reference/archive/mao/selected-works/volume-3/mswv3_12.htm</t>
  </si>
  <si>
    <t>SOME QUESTIONS CONCERNING METHODS OF LEADERSHIP</t>
  </si>
  <si>
    <t>SOME POINTED QUESTIONS FOR THE KUOMINTANG</t>
  </si>
  <si>
    <t>But if you have no sleeping-draught or spell for dealing with the Japanese, and if you have not reached a secret understanding with them, then let us tell you plainly and formally: you should not and must not attack the Border Region. "When the snipe and the clam grapple, it is the fisherman who profits", "The mantis stalks the cicada, but behind them lurks the oriole"--there is truth in these two parables. The proper thing for you to do is to join forces with us to "unify" the territory occupied by the Japanese and drive the devils out. What is the reason for your anxiety and hurry to "unify" the span of land forming the Border Region? Though vast stretches of our beautiful country have fallen into the hands of the enemy, you are not anxious or in a hurry about this, but instead are anxious to attack the Border Region and in a hurry to crush the Communist Party. </t>
  </si>
  <si>
    <t>Snipe and Clam</t>
  </si>
  <si>
    <t>Ancedote from Warring States period</t>
  </si>
  <si>
    <t>https://www.marxists.org/reference/archive/mao/selected-works/volume-3/mswv3_14.htm</t>
  </si>
  <si>
    <t>SPREAD THE CAMPAIGNS TO REDUCE RENT, INCREASE PRODUCTION AND "SUPPORT THE GOVERNMENT AND CHERISH THE PEOPLE" IN THE BASE AREAS</t>
  </si>
  <si>
    <t>A COMMENT ON THE SESSIONS OF THE KUOMINTANG CENTRAL EXECUTIVE COMMITTEE AND OF THE PEOPLE'S POLITICAL COUNCIL</t>
  </si>
  <si>
    <t>GET ORGANIZED</t>
  </si>
  <si>
    <t> Now our troops in the Border Region have learned to produce, and so have some of the troops at the front, while others are learning. If every man in our heroic and combat-worthy Eighth Route and New Fourth Armies becomes able not only to fight and do mass work but also to produce, we need fear no difficulty and shall be "invincible under heaven", [1] to use the words of Mencius.</t>
  </si>
  <si>
    <t>Mencius Book III, "Kungsun Chou", Part I, Chapter 5.</t>
  </si>
  <si>
    <t xml:space="preserve">https://www.marxists.org/reference/archive/mao/selected-works/volume-3/mswv3_17.htm#bm1  </t>
  </si>
  <si>
    <t>We Communists ought to face the world and brave the storm, the great world of mass struggle and the mighty storm of mass struggle. "Three cobblers with their wits combined equal Chukeh Liang the master mind." [6] In other words, the masses have great creative power. In fact there are thousands upon thousands of Chukeh Liangs among the Chinese people; every village, every town has its own. We should go to the masses and learn from them, synthesize their experience into better, articulated principles and methods, then do propaganda among the masses, and call upon them to put these principles and methods into practice so as to solve their problems and help them achieve liberation and happiness. </t>
  </si>
  <si>
    <t>Reference to Zhuge Liang from ROTK</t>
  </si>
  <si>
    <t>OUR STUDY AND THE CURRENT SITUATION</t>
  </si>
  <si>
    <t>This time, in dealing with questions of Party history we should lay the stress not on the responsibility of certain individual comrades but on the analysis of the circumstances in which the errors were committed, on the content of the errors and on their social, historical and ideological roots, and this should be done in the spirit of "learning from past mistakes to avoid future ones" and "curing the sickness to save the patient", in order to achieve the twofold objective of clarity in ideology and unity among comrades. The adoption of a careful attitude in handling cases of individual comrades, neither glossing things over nor doing harm to comrades, is a sign that our Party is vigorous and flourishing</t>
  </si>
  <si>
    <t>Role of studying party history and how to approach it</t>
  </si>
  <si>
    <t xml:space="preserve">https://www.marxists.org/reference/archive/mao/selected-works/volume-3/mswv3_18.htm </t>
  </si>
  <si>
    <t>Li Zicheng</t>
  </si>
  <si>
    <t>Comrades throughout the Party should take warning from these instances of pride and error. Recently we have reprinted Kuo Mo-jo's essay on Li Tzu-cheng, [13] so that comrades may also take warning from this story and not repeat the error of becoming conceited at the moment of success.</t>
  </si>
  <si>
    <t>References Guo Moruo's work on Li Zicheng and need to spread it throughout the party</t>
  </si>
  <si>
    <t>Lenin and Stalin often advised people to use their brains, and we should give the same advice. This mechanism, the brain, has the special function of thinking. Mencius said, "The office of the mind is to think."[14] He defined the function of the brain correctly. We should always use our brains and think everything over carefully.</t>
  </si>
  <si>
    <t>Mencius, Book XI, "Kao Tzu", Part I.</t>
  </si>
  <si>
    <t>SERVE THE PEOPLE</t>
  </si>
  <si>
    <t>All men must die, but death can vary in its significance. The ancient Chinese writer Szuma Chien said, "Though death befalls all men alike, it may be weightier than Mount Tai or lighter than a feather." [2] To die for the people is weightier than Mount Tai, but to work for the fascists and die for the exploiters and oppressors is lighter than a feather. Comrade Chang Szu-teh died for the people, and his death is indeed weightier than Mount Tai.</t>
  </si>
  <si>
    <t>Sima Qian</t>
  </si>
  <si>
    <t>"Reply to Jen Shao-ching's Letter".</t>
  </si>
  <si>
    <t xml:space="preserve">https://www.marxists.org/reference/archive/mao/selected-works/volume-3/mswv3_19.htm#bm2  </t>
  </si>
  <si>
    <t>ON CHIANG KAI-SHEK'S SPEECH ON THE DOUBLE TENTH FESTIVAL</t>
  </si>
  <si>
    <t>THE UNITED FRONT IN CULTURAL WORK</t>
  </si>
  <si>
    <t>WE MUST LEARN TO DO ECONOMIC WORK</t>
  </si>
  <si>
    <t>PRODUCTION IS ALSO POSSIBLE IN THE GUERRILLA ZONES</t>
  </si>
  <si>
    <t>Yan'an (7th NC)</t>
  </si>
  <si>
    <t>CHINA'S TWO POSSIBLE DESTINIES</t>
  </si>
  <si>
    <t>In the twenty-four years of its existence since its birth in 1921 the Communist Party of China has gone through three historical periods of heroic struggle--the Northern Expedition, the Agrarian Revolutionary War and the War of Resistance Against Japan--and has accumulated a wealth of experience. Now our Party has become the centre of gravity of the Chinese people's struggle to resist Japan and save the nation, the centre of gravity of their struggle for liberation and of their struggle to defeat the aggressors and build a new China. China's centre of gravity lies right here where we are and nowhere else.</t>
  </si>
  <si>
    <t>Party history of the CPC</t>
  </si>
  <si>
    <t>https://www.marxists.org/reference/archive/mao/selected-works/volume-3/mswv3_24.htm</t>
  </si>
  <si>
    <t>ON COALITION GOVERNMENT</t>
  </si>
  <si>
    <t>The world will unquestionably take the road of progress and not the road of reaction. Of course, we must remain very much on the alert and reckon with the possibility of certain temporary or perhaps even serious twists and turns in the course of events; in many countries there are still strong reactionary forces which begrudge the people at home and abroad their unity, progress and liberation. Anyone who loses sight of this possibility will make political mistakes. The general trend of history, however, is already clearly decided and will not change. This is bad only for the fascists and for the reactionaries of all countries who are in fact their helpers, but it is a blessing for the people and for the organized democratic forces in all countries. The people, and the people alone, are the motive force of world history. The Soviet-people have built up great strength and become the main force in the defeat of fascism. It is their efforts, plus those of the people in the other anti-fascist allied countries, which are making the destruction of fascism possible. War has educated the people and it is the people who will win the war, win the peace and win progress.</t>
  </si>
  <si>
    <t>Argues for world of progress after WWII, albeit in Marxist terms</t>
  </si>
  <si>
    <t xml:space="preserve">https://www.marxists.org/reference/archive/mao/selected-works/volume-3/mswv3_25.htm  </t>
  </si>
  <si>
    <t>This new situation is very different from that in World War I. The Soviet Union was not yet in existence then and the people were not politically awakened as they are in many countries today. The two world wars represent two entirely different epochs.</t>
  </si>
  <si>
    <t>Differences between WWI and II ending as lack of Soviet Union</t>
  </si>
  <si>
    <t> Actually there are two possibilities, two prospects, one good and one bad. One possibility or prospect is that the fascist dictatorship will continue and democratic reforms will not be allowed, that the stress will be on opposing the people instead of the Japanese aggressors, and even that civil war may break out after the Japanese aggressors are defeated, dragging China back into her old miserable state, without independence, freedom, democracy, unity, prosperity or strength. This possibility or prospect is still there, and it has not ceased to exist or has not automatically vanished simply because of the favourable international situation and the increased political consciousness and organized strength of our people. Those who hope that this possibility or prospect will become a reality in China are the reactionary clique within the Kuomintang at home and the imperialist-minded reactionaries abroad. This is one aspect which must be taken into account.</t>
  </si>
  <si>
    <t>Dragging China back to state of civil war by following the GMD</t>
  </si>
  <si>
    <t>Russian History</t>
  </si>
  <si>
    <t>The Russian system has been shaped by Russian history; in Russia the exploitation of man by man has been abolished as a social system, the political, economic and cultural system of the newest type of democracy, i.e. socialism, has been put into effect, and the people support the Bolshevik Party alone, having discarded all the anti-socialist parties. All this has shaped the Russian system, which is perfectly necessary and reasonable there. But even in Russia, where the Bolshevik Party is the sole political party, the system practised in the organs of state power is still one of an alliance of workers, peasants and intellectuals and an alliance of Party members and non-Party people, and not a system in which the working class and the Bolsheviks alone may work in the organs of government. The Chinese system for the present stage is being shaped by the present stage of Chinese history, and for a long time to come there will exist a special form of state and political power, a form that is distinguished from the Russian system but is perfectly necessary and reasonable for us, namely, the new-democratic form of state and political power based on the alliance of the democratic classes.</t>
  </si>
  <si>
    <t>Russian system of Communism shaped by its history</t>
  </si>
  <si>
    <t>Trend of History</t>
  </si>
  <si>
    <t>We Communists propose two steps for the termination of the Kuomintang one-party dictatorship. First, at the present stage, to establish a provisional coalition government through common agreement among representatives of all parties and people with no party affiliation. Second, in the next stage, to convene a national assembly after free and unrestricted elections and form a regular coalition government. In both cases there will be a coalition government in which the representatives of all classes and political parties willing to take part are united on a democratic common programme in the fight against Japan today and for national construction tomorrow. This is the only course China can take, whatever the intentions of the Kuomintang or other parties, groups or individuals, whether they like it or not, and whether or not they are conscious of it. This is a historical law, an inexorable trend which no force can reverse.</t>
  </si>
  <si>
    <t>Claims need for representitive system as brought about by historical law</t>
  </si>
  <si>
    <r>
      <t>From the time of Yuan Shih-kai </t>
    </r>
    <r>
      <rPr>
        <b/>
        <sz val="10"/>
        <color rgb="FF000000"/>
        <rFont val="Times New Roman"/>
        <family val="1"/>
      </rPr>
      <t>[</t>
    </r>
    <r>
      <rPr>
        <b/>
        <sz val="10"/>
        <color rgb="FFA90017"/>
        <rFont val="Times New Roman"/>
        <family val="1"/>
      </rPr>
      <t>8</t>
    </r>
    <r>
      <rPr>
        <b/>
        <sz val="10"/>
        <color rgb="FF000000"/>
        <rFont val="Times New Roman"/>
        <family val="1"/>
      </rPr>
      <t>]</t>
    </r>
    <r>
      <rPr>
        <sz val="10"/>
        <color rgb="FF000000"/>
        <rFont val="Times New Roman"/>
        <family val="1"/>
      </rPr>
      <t> the Northern warlords concentrated on autocratic unification. But what was the result? Contrary to their desires, what they obtained was not unification but division, and finally they tumbled from power. Following in Yuan Shih-kai's footsteps, the anti-popular clique of the Kuomintang sought autocratic unification and waged civil war for fully ten years, only to let in the Japanese aggressors while they themselves withdrew to Mount Omei. </t>
    </r>
    <r>
      <rPr>
        <b/>
        <sz val="10"/>
        <color rgb="FF000000"/>
        <rFont val="Times New Roman"/>
        <family val="1"/>
      </rPr>
      <t>[</t>
    </r>
    <r>
      <rPr>
        <b/>
        <sz val="10"/>
        <color rgb="FFA90017"/>
        <rFont val="Times New Roman"/>
        <family val="1"/>
      </rPr>
      <t>9</t>
    </r>
    <r>
      <rPr>
        <b/>
        <sz val="10"/>
        <color rgb="FF000000"/>
        <rFont val="Times New Roman"/>
        <family val="1"/>
      </rPr>
      <t>]</t>
    </r>
    <r>
      <rPr>
        <sz val="10"/>
        <color rgb="FF000000"/>
        <rFont val="Times New Roman"/>
        <family val="1"/>
      </rPr>
      <t> And now from their mountain top they are again shouting about their theory of autocratic unification. To whom are they shouting? Will any upright patriotic Chinese listen to them? Having lived through sixteen years of Northern warlord rule and eighteen years of dictatorial Kuomintang rule, the people have acquired ample experience and discerning eyes. They want democratic unification by the masses and not autocratic unification by a dictator.</t>
    </r>
  </si>
  <si>
    <t>References to failures of Yuan Shih-Kai to unify country through authoritarian means, comparing to GMD</t>
  </si>
  <si>
    <t>Without industry there can be no solid national defence, no well-being for the people, no prosperity or strength for the nation. The history of the 105 years since the Opium War of 1840, [11] and especially of the eighteen years since the Kuomintang came to power, has brought this important point home to the Chinese people. A China that is not poor and weak but prosperous and strong implies a China that is not colonial or semi-colonial but independent, not semi-feudal but free and democratic, not divided but united. In semi-colonial, semi-feudal and divided China, many people have for years dreamed of developing industry, building up national defence, and bringing well-being to the people and prosperity and power to the nation, but all their dreams have been shattered. </t>
  </si>
  <si>
    <t>Industrialization needed to stregnthen China as seen by Century of Humiliation</t>
  </si>
  <si>
    <t>Ever since World War I, the Chinese working class has consciously fought for the independence and liberation of China. The year 1921 witnessed the birth of the Communist Party of China, the vanguard of the working class, and China's struggle for liberation then entered a new stage. During the ensuing three periods, the Northern Expedition, the Agrarian Revolutionary War and the War of Resistance Against Japan, the working class and Communist Party of China have worked extremely hard and made an invaluable contribution to the cause of the liberation of the Chinese people. </t>
  </si>
  <si>
    <t>CPC Revolution</t>
  </si>
  <si>
    <t>Claims since WWI CPC has fought for liberation of China</t>
  </si>
  <si>
    <t>The calamities brought upon the Chinese people by foreign and feudal oppression also affect our national culture. The progressive cultural and educational institutions and progressive cultural workers and educators have particularly suffered. To sweep away foreign and feudal oppression and build a new-democratic China, we need large numbers of educators and teachers for the people, and also people's scientists, engineers, technicians, doctors, journalists, writers, men of letters, artists and rank-and-file cultural workers. They must be imbued with the spirit of serving the people and must work hard. Provided they serve the people creditably, all intellectuals should be esteemed and regarded as valuable national and social assets. The problem of the intellectuals becomes particularly important in China because the country is culturally backward as a result of foreign and feudal oppression and because intellectuals are urgently needed in the people's struggle for liberation. The numerous revolutionary intellectuals have played a very great role in the people's struggle for liberation in the past half-century, and especially since the May 4th Movement of 1919 and in the eight years of the anti-Japanese war. They will play an even greater role in the struggles to come. Therefore, the task of a people's government is systematically to develop all kinds of intellectually equipped cadres from among the ranks of the people and at the same time take care to unite with and re-educate all the useful intellectuals already available.</t>
  </si>
  <si>
    <t xml:space="preserve">Role of Intellectuals in 1919 </t>
  </si>
  <si>
    <t>The anti-popular clique of the Kuomintang denies that many nationalities exist in China, and labels all excepting the Han nationality as "tribes". It has taken over the reactionary policy of the governments of the Ching Dynasty and of the Northern warlords in relation to the minority nationalities, oppressing and exploiting them in every possible way. Clear cases in point are the massacre of Mongolians of the Ikhchao League in 1943, the armed suppression of the minority nationalities in Sinkiang since 1944 and the massacres of the Hui people in Kansu Province in recent years. These are manifestations of a wrong Han-chauvinistic ideology and policy.</t>
  </si>
  <si>
    <t>Compares GMD to Qing dynasty as far as dealing with minorities</t>
  </si>
  <si>
    <t>In the twenty-four years since its birth in 1921, the Communist Party of China has gone through three great struggles--the Northern Expedition, the Agrarian Revolutionary War and the War of Resistance Against Japan which is still going on. From its very beginning our Party has based itself on the theory of Marxism-Leninism, for Marxism-Leninism is the crystallization of the most correct and most revolutionary scientific thought of the world proletariat. When the universal truth of Marxism-Leninism began to be integrated with the concrete practice of the Chinese revolution, the Chinese revolution took on an entirely new complexion and the entire historical stage of New Democracy emerged. Armed with Marxist-Leninist theory, the Communist Party of China has brought a new style of work to the Chinese people, a style of work which essentially entails integrating theory with practice, forging close links with the masses and practicing self-criticism.</t>
  </si>
  <si>
    <t>History of CPC past 24 years</t>
  </si>
  <si>
    <t>THE FOOLISH OLD MAN WHO REMOVED THE MOUNTAINS</t>
  </si>
  <si>
    <t>Old Man and the Mountain</t>
  </si>
  <si>
    <t>There is an ancient Chinese fable called "The Foolish Old Man Who Removed the Mountains". It tells of an old man who lived in northern China long, long ago and was known as the Foolish Old Man of North Mountain. His house faced south and beyond his doorway stood the two great peaks, Taihang and Wangwu, obstructing the way. He called his sons, and hoe in hand they began to dig up these mountains with great determination. Another graybeard, known as the Wise Old Man, saw them and said derisively, "How silly of you to do this! It is quite impossible for you few to dig up those two huge mountains." The Foolish Old Man replied, "When I die, my sons will carry on; when they die, there will be my grandsons, and then their sons and grandsons, and so on to infinity. High as they are, the mountains cannot grow any higher and with every bit we dig, they will be that much lower. Why can't we clear them away?" Having refuted the Wise Old Man's wrong view, he went on digging every day, unshaken in his conviction. God was moved by this, and he sent down two angels, who carried the mountains away on their backs. Today, two big mountains lie like a dead weight on the Chinese people. One is imperialism, the other is feudalism. The Chinese Communist Party has long made up its mind to dig them up. We must persevere and work unceasingly, and we, too, will touch God's heart. Our God is none other than the masses of the Chinese people. If they stand up and dig together with us, why can't these two mountains be cleared away?</t>
  </si>
  <si>
    <t>Fable of the Old Man and the Mountains applied with Marxist language</t>
  </si>
  <si>
    <t xml:space="preserve">https://www.marxists.org/reference/archive/mao/selected-works/volume-3/mswv3_26.htm  </t>
  </si>
  <si>
    <t>ON PRODUCTION BY THE ARMY FOR ITS OWN SUPPORT AND ON THE IMPORTANCE OF THE GREAT MOVEMENTS FOR RECTIFICATION AND FOR PRODUCTION</t>
  </si>
  <si>
    <t>THE HURLEY-CHIANG DUET IS A FLOP</t>
  </si>
  <si>
    <t>One thing, however, is certain: ever since the Chinese people began raising their voices in protest against this National Assembly, even the enthusiasts for "constitutional monarchy" have been worried about our "monarch", cautioning him not to stick his neck into a noose by convening a "Parliament of Pigs"[3] and warning him of the fate of Yuan Shih-kai. Who knows but that our "monarch" may stay his hand in consequence? But it is absolutely certain that he and his retinue will not allow the people to gain a particle of power, if that would cost them a single hair.</t>
  </si>
  <si>
    <t>Compares Chiang to Yuan</t>
  </si>
  <si>
    <t xml:space="preserve">https://www.marxists.org/reference/archive/mao/selected-works/volume-3/mswv3_28.htm  </t>
  </si>
  <si>
    <t>ON THE DANGER OF THE HURLEY POLICY</t>
  </si>
  <si>
    <t>THE LAST ROUND WITH THE JAPANESE INVADERS</t>
  </si>
  <si>
    <t>TO HSU TEH-LI</t>
  </si>
  <si>
    <t>You are always a model of obedience to the party and its revolutionary discipline, whereas some others regard the discipline as restraint for others but not for themselves. For you, it is 'revolution first', 'work first', and 'other people first', whereas for some others it is 'limelight first', 'rest first', and 'oneself first'. You always pick the most difficult things to do, never avoiding your responsibilities, whereas some others choose easy work to do, always shunning responsibilities. In all these respects, I admire you and willing to continue to learn from you. I also hope that other party members will learn from you. I write this congratulatory letter to you on your sixtieth birthday with my wishes that you will enjoy good health and a long life and continue to be a model for all the members of our revolutionary party and all the people.</t>
  </si>
  <si>
    <t>https://www.marxists.org/reference/archive/mao/selected-works/volume-6/mswv6_22.htm</t>
  </si>
  <si>
    <t>Hsu Teh-li</t>
  </si>
  <si>
    <t>Model of Hsu for other party members to follow on taking the hard path</t>
  </si>
  <si>
    <t>China (Spain)</t>
  </si>
  <si>
    <t>LETTER TO THE SPANISH PEOPLE</t>
  </si>
  <si>
    <t>Selected Works Volume VI</t>
  </si>
  <si>
    <t>DIALECTICAL MATERIALISM</t>
  </si>
  <si>
    <t>The whole history of philosophy is the history of the struggle and the development of two mutually opposed schools of philosophy -- idealism and materialism. All philosophical currents and schools are manifestations of these two fundamental schools.</t>
  </si>
  <si>
    <t>History of Philosophy idealism vs materialism</t>
  </si>
  <si>
    <t>https://www.marxists.org/reference/archive/mao/selected-works/volume-6/mswv6_30.htm</t>
  </si>
  <si>
    <t>All philosophical theories have been created by men belonging to a definite social class. The ideas of these men have moreover been historically determined by a definite social existence. All philosophical doctrines express the needs of a definite social class and reflect the level of development of the productive forces of society and the historical stage in men's comprehension of nature . . .</t>
  </si>
  <si>
    <t>Class determines philosophy</t>
  </si>
  <si>
    <t>Idealism</t>
  </si>
  <si>
    <r>
      <t>As mentioned above, the earliest manifestation of idealism was brought about by the superstition and ignorance of primitive, savage man. But with the development of production, the separation between manual labour and intellectual labour was responsible for ranking idealism first among currents of philosophical thought. With the development of the productive forces of society, the division of labour made its appearance; the further development of the division of labour saw the emergence of persons devoting themselves entirely and exclusively to intellectual labour. But when the productive forces are still weak, the division between the two does not reach the stage of complete separation. Only after classes and private property appear and exploitation becomes the foundation of the existence of the ruling class do great changes occur. Intellectual labour then becomes the exclusive privilege of the ruling class. while manual labour becomes the fate of the oppressed classes. The ruling class begins to examine the relationship between themselves and the oppressed classes in an upside-down fashion</t>
    </r>
    <r>
      <rPr>
        <b/>
        <sz val="10"/>
        <color rgb="FF000000"/>
        <rFont val="Times New Roman"/>
        <family val="1"/>
      </rPr>
      <t>:</t>
    </r>
    <r>
      <rPr>
        <sz val="10"/>
        <color rgb="FF000000"/>
        <rFont val="Times New Roman"/>
        <family val="1"/>
      </rPr>
      <t> It is not the labourers who furnish them with means for existence, but rather they who supply the labourers with these means. Hence, they despise manual labour and develop idealist conceptions. To eliminate the distinction between manual labour and intellectual labour is one of the preconditions for eliminating idealist philosophy.</t>
    </r>
  </si>
  <si>
    <t>Marxist view of idealism development</t>
  </si>
  <si>
    <t>The history of science furnishes man with proof of the material nature of the world and of the fact that it is governed by laws and helps man to see the futility of the illusions of religion and idealism and to arrive at materialist conclusions. In sum, the history of man's practice comprises the history of his struggle with nature, the history of the class struggle, the history of science. Owing to the necessity to live and struggle, men have thought about the reality of matter and its laws, have proved the correctness of materialism, and have found the necessary intellectual tool for their struggle— materialist philosophy. The higher the level to which social production develops, the greater the development of the class struggle, and the more scientific knowledge reveals the ‘secretes’ of nature, the greater the development and consolidation of materialist philosophy. Thus man can be delivered gradually from the dual and crushing oppression of nature and society. .  </t>
  </si>
  <si>
    <t>Science reveals materialist character</t>
  </si>
  <si>
    <t>In a word, matter is everything in the universe. 'All power belongs to Ssu-Ma- I.' We say, ‘All power belongs to matter.' This is the source of the unity of the world.</t>
  </si>
  <si>
    <t xml:space="preserve">Reference to Sima Yi </t>
  </si>
  <si>
    <r>
      <t>Dialectical materialism's theory of movement is in opposition first of all with philosophical idealism and with the theological concepts of religion. The fundamental nature of all philosophical idealism and religious theology derives from their denial of the unity and material nature of the world; and in imagining that the movement and development of the world takes place apart from matter, or took place at least in the beginning apart from matter, and is the result of the action of spirit, God, or divine forces, The German idealist philosopher, Hegel, held that the present world results from the development of the so-called 'world idea'. In China the philosophy of the Book of Changes, and the metaphysics of the Sung and Ming, all put forward idealist views of the development of the universe. Christianity says that God created the world, Buddhism and all of China's various fetishist religions attribute the movement and development of all the myriad phenomena </t>
    </r>
    <r>
      <rPr>
        <i/>
        <sz val="10"/>
        <color rgb="FF000000"/>
        <rFont val="Times New Roman"/>
        <family val="1"/>
      </rPr>
      <t>(Wan Wu)</t>
    </r>
    <r>
      <rPr>
        <sz val="10"/>
        <color rgb="FF000000"/>
        <rFont val="Times New Roman"/>
        <family val="1"/>
      </rPr>
      <t> of the universe to spiritual forces. All of these doctrines which think about movement apart from matter are fundamentally incompatible with dialectical materialism...</t>
    </r>
  </si>
  <si>
    <t>Contradicts materialism with philosophy and religion both east and west</t>
  </si>
  <si>
    <t>Dialectical materialism... considers that rest or equilibrium are merely one element of movement, that they are merely one particular circumstance of movement... A sentence popular with the metaphysical thinkers of ancient China, 'Heaven does not change and the Way also does not change,' corresponds to... a theory of the immobility of the universe. . . In their view, the basic nature of the universe and of society was eternally unchanging. The reason why they adopted this attitude is to be found primarily in their class limitations. If the feudal landlord class had recognized that the basic nature of the universe and of society is subject to movement and development, then most certainly they would have been pronouncing in theory a death sentence on their own class. The philosophies of all reactionary forces are theories of immobilism. Revolutionary classes and the popular masses have all perceived the principle of the development of the world, and consequently advocate transforming society and the world; their philosophy is dialectical materialism..</t>
  </si>
  <si>
    <t>Changing</t>
  </si>
  <si>
    <t>World changing and not static</t>
  </si>
  <si>
    <t>The causes of the transformation of matter is to be found not without, but within. It is not because of the impulsion of external mechanical forces, but because of the existence within the matter in question of two components different in their nature and mutually contradictory which struggle with one another, thus giving an impetus to the movement and development of the matter. As a result of the discovery of the laws of such movement and transformation, dialectical materialism is capable of enlarging the principle of the material unity of the world, extending it to the history of nature and society. Thus, not only it is possible to investigate the world considered as matter in perpetual movement, but the world can also be investigated as matter endlessly in movement from a lower form to a higher form. That is to say, it is possible to investigate the world as development and process.</t>
  </si>
  <si>
    <t>Process of change as a result of internal contradictions</t>
  </si>
  <si>
    <t>China (English preface On Protracted War)</t>
  </si>
  <si>
    <t>WE ARE FOR ROOSEVELT  AND AGAINST CHAMBERLAIN</t>
  </si>
  <si>
    <t>Our enemy is a world-wide enemy, and the war of resistance waged by China is a war of resistance of a world-wide character. History has already shown that a viewpoint attempting to isolate this war is erroneous. In all the democratic countries, such as England and America, there still exists an isolationist viewpoint whose adherents do not understand that if China is defeated, England, America, and the other countries will not be able to go on enjoying their own tranquility. This erroneous viewpoint is not attuned to the needs of the times. For the others, to aid China is to aid themselves -- this is the only concrete verity at the present time... China is pursuing her war amidst many difficulties, but the flames of a war among the great powers of the world are coming closer every day and no country can remain aloof. We are in agreement with President Roosevelt’s proclamation regarding the defence of democracy. We are, on the other hand, resolutely opposed to the policy of concessions to the fascist states in the West, practiced by Chamberlain. Up to this day, Chamberlain has also displayed a cowardly attitude towards Japan. I hope that the popular masses of England and America will arise and act positively to admonish their governments and make them adopt a new policy of resistance to wars of aggression — for the good of China and also for the good of England and America themselves .</t>
  </si>
  <si>
    <t>Argues war will not be contained according to history</t>
  </si>
  <si>
    <t xml:space="preserve">https://www.marxists.org/reference/archive/mao/selected-works/volume-6/mswv6_31.htm  </t>
  </si>
  <si>
    <t>TO BE ATTACKED BY THE ENEMY IS NOT A BAD THING BUT A GOOD THING</t>
  </si>
  <si>
    <t>THE SECOND IMPERIALIST WAR</t>
  </si>
  <si>
    <t>'War is the continuation of politics.' The nature of imperialism is predatory, and even in periods of 'peace' there is no instance when the policy of the imperialist states is not predatory. </t>
  </si>
  <si>
    <t>Clausewitz</t>
  </si>
  <si>
    <t>Quotes from Clausewitz through Leninist lens</t>
  </si>
  <si>
    <t xml:space="preserve">https://www.marxists.org/reference/archive/mao/selected-works/volume-6/mswv6_33.htm  </t>
  </si>
  <si>
    <r>
      <t> The aim of the Second Imperialist War is similar to that of the First Imperialist War. It consists in dividing up the world anew, that is to say, in dividing up anew the colonies, semi-colonies, and spheres of influence, in pillaging the peoples of the world, and in establishing their domination over the peoples of the world. . . Apart from aims of this kind, are there any other aims? Are there any good aims? There are none whatever. Whether it be Germany, Italy, or Japan, whether it be England, America, or France, all the imperialist states participating directly or indirectly in the war have only a Counter-Revolutionary, an imperialist goal — pillaging the people. The 'lasting peace' of Japanese imperialism, the 'self determination of peoples' of Hitler, the 'opposition to National Socialism' of Chamberlain, the 'aid to Poland' of Daladier — all these come down to a single word</t>
    </r>
    <r>
      <rPr>
        <b/>
        <sz val="10"/>
        <color rgb="FF000000"/>
        <rFont val="Times New Roman"/>
        <family val="1"/>
      </rPr>
      <t>:</t>
    </r>
    <r>
      <rPr>
        <sz val="10"/>
        <color rgb="FF000000"/>
        <rFont val="Times New Roman"/>
        <family val="1"/>
      </rPr>
      <t> pillage. Merely because it sounds good and to fool the people, they order their secretaries to invent a few synonyms, that is all.</t>
    </r>
  </si>
  <si>
    <t>Compares WWI to second as imperialist in nature</t>
  </si>
  <si>
    <t>The nature of the war is basically determined by the political aims of the war. All wars are divided into two categories. As Comrade Stalin has said, they are divided into: (1) Just wars, the aim of which is not pillage but liberation, and (2) Unjust wars of pillage. By its nature, the Second Imperialist War like the First Imperialist War, belongs to the second category. The two sides in the present war, in order to fool the people and mobilize public opinion, both proclaim with utter shamelessness that they themselves are just and those on the other side unjust. In reality all of this is nothing but a farce and sham. Only Wars of national liberation and wars of popular liberation, as well as wars undertaken by socialist countries to support these two kinds of liberation movements, are just wars. Many people are confused about the present war. According to them Germany is certainly unjust, whereas England and France are democratic and anti-fascist states, and Poland, for her part, is waging a national war of self-defence. They therefore believe that on the whole, the Anglo-Franco-Polish side has after all a slightly progressive character. This is altogether muddled conception, arising from the fact that people have not clearly understood either the aims of the war or the peculiarities; that characterize the first and the second stages of the war.</t>
  </si>
  <si>
    <t>Divides war into just and unjust and finds current war as unjust</t>
  </si>
  <si>
    <t>In all the colonial and semi-colonial countries, the policy to follow is that of the national united front, either to resist the invader (as in China), or to oppose the mother country (as in the case of India), in order to attain national independence... In all the colonies of countries participating in the war we must oppose the actions of the traitors to the nation who support the war waged by the mother country, oppose the mobilization of the people of the colony to participate in the war on the front of the other country, remind the people of the colony of the misery they suffered during the First Imperialist War. In the colonial and semi-colonial countries, if we do not oppose the traitors to the nation there is no hope for the movement of national liberation.</t>
  </si>
  <si>
    <t>Memory of WWI suffering in colonies</t>
  </si>
  <si>
    <t>ECONOMIC AND FINANCIAL PROBLEMS IN THE ANTI-JAPANESE WAR (Chapter 1)</t>
  </si>
  <si>
    <t>ECONOMIC AND FINANCIAL PROBLEMS IN THE ANTI-JAPANESE WAR (Chapter 2)</t>
  </si>
  <si>
    <t>ECONOMIC AND FINANCIAL PROBLEMS IN THE ANTI-JAPANESE WAR (Chapter 3)</t>
  </si>
  <si>
    <t>ECONOMIC AND FINANCIAL PROBLEMS IN THE ANTI-JAPANESE WAR (Chapter 4)</t>
  </si>
  <si>
    <t>ECONOMIC AND FINANCIAL PROBLEMS IN THE ANTI-JAPANESE WAR (Chapter 5)</t>
  </si>
  <si>
    <t>ECONOMIC AND FINANCIAL PROBLEMS IN THE ANTI-JAPANESE WAR (Chapter 6)</t>
  </si>
  <si>
    <t>ECONOMIC AND FINANCIAL PROBLEMS IN THE ANTI-JAPANESE WAR (Chapter 7)</t>
  </si>
  <si>
    <t>ECONOMIC AND FINANCIAL PROBLEMS IN THE ANTI-JAPANESE WAR (Chapter 8)</t>
  </si>
  <si>
    <t>ECONOMIC AND FINANCIAL PROBLEMS IN THE ANTI-JAPANESE WAR (Chapter 9)</t>
  </si>
  <si>
    <t>ECONOMIC AND FINANCIAL PROBLEMS IN THE ANTI-JAPANESE WAR (Chapter 10)</t>
  </si>
  <si>
    <t>Selected Works Volume VIII</t>
  </si>
  <si>
    <t>Nanning</t>
  </si>
  <si>
    <t>Talks At The Nanning Conference</t>
  </si>
  <si>
    <t>The “bold advances” of the Peitaiho conference held in the summer of 1955 was for the purpose of increasing steel production to 15 million tons (second five-year plan). The opposition to “boldly advance” occurring at the Peitaiho conference held in the summer of 1956 influenced the National People’s Congress’s report adversely. It is always so, that people do not think alike. Imbalance is the law of universal progress. Menicus said: “All things are not alike, and all things complement each other.” People do not think alike and yet it is possible to reach accord. Progress is made in a zigzag spiral pattern. Of course everyone is for the party and for the country, and not for himself.</t>
  </si>
  <si>
    <t>Quotes from Mencius</t>
  </si>
  <si>
    <t>https://www.marxists.org/reference/archive/mao/selected-works/volume-8/mswv8_01.htm#n6</t>
  </si>
  <si>
    <r>
      <t> I imagine you must be thinking that the Central Committee is a model of perfection. You feel that even though it is not all perfect, it is still near perfection. Besides, it is like Marguerite, the heroine of the novel “La Dame Aux Camelias”, who felt it necessary to put on makeup when she saw her lover, although she was dying. In </t>
    </r>
    <r>
      <rPr>
        <i/>
        <sz val="10"/>
        <color rgb="FF000000"/>
        <rFont val="Times New Roman"/>
        <family val="1"/>
      </rPr>
      <t>Fei-yen Wai-chan</t>
    </r>
    <r>
      <rPr>
        <sz val="10"/>
        <color rgb="FF000000"/>
        <rFont val="Times New Roman"/>
        <family val="1"/>
      </rPr>
      <t> (Biography of Fei Yen) Chao Fei-yen became ill and refused to see Emperor Han Wu. After all, she was simply unwilling to meet people because of her poor appearance. What is wrong with seeing people in a dishevelled ungroomed condition? You write them down one at a time as they come to mind, setting forth opinions which are not yet well defined in your mind and ideas which are not yet crystal-clear, and discuss them with others. Don’t treat everything that has been issued as an “imperial edict”, and that once it has been discussed, it becomes inflexible. It was like that with the forty articles. In the beginning, 11 articles were drafted in Hangchow, then it was increased to 17 in Tientsin, and only upon arrival in Peking were they increased to 40. “A widow bringing up her son is beholden to the efforts of all the people”. This is a question of work method.</t>
    </r>
  </si>
  <si>
    <t>Fei Yen</t>
  </si>
  <si>
    <t>Mentions a play of Fei Yen on fearing to apper dishevelled before authority</t>
  </si>
  <si>
    <t>I perceive that we will have to create a unity of opposites. It just will not do without having a tit-for-tat confrontation. It will either be you persuading me or my persuading you. Or be a middle-of-the-roader. Some people are just that; they will not take a stand on major issues. Marxism is supposed (to teach us) not to camouflage one’s own view, is it not? If that is so, then I don’t understand. The banner should be displayed clearly. Probably it is desirable to be like Ch’u Chuany Wang (A prince in the State of Ch’u) who “for three years emitted no sound, but when he did, people remarked: for three years he did not fly, but when he did, he soared into the heavens.</t>
  </si>
  <si>
    <t>Quotes from Sima Qian</t>
  </si>
  <si>
    <t>He became divorced from the majority of the ministers and secretaries of provincial party committees, and from the 600 million people. Please read the article by Sung Yu, “Ode to Teng Tu-tse’s Fondness of Women”. For two thousand years Teng Tu-tse was unable to recover from this article. Sung Yu’s method was to “attack a single point and ignore the rest”. Teng Tu-tse reported to King Hsiang of Ch’u that Sung Yu was beautiful, articulate, and fond of sex. Sung Yu repudiated point by point. Sung Yu counterattacked Teng Tu-tse as being fond of sex by relating that Teng Tu-tse married a pockmarked, hunched-back woman and had seven children from her. Was this not fondness of sex? The attack was just on fondness of sex. In judging cadres we should take into account morality, talent, and qualifications. We cannot ignore morality and talent and consider qualifications only. Mentioning only one finger and ignoring the other nine is the very same kind of method. I see that we must have gentle rain, not heavy downpours, for several years. We must have a gentle attitude and refrain from sudden attacks and catching people off-guard.</t>
  </si>
  <si>
    <t>Sung Yu</t>
  </si>
  <si>
    <t>Quotes from story by Sung Yu</t>
  </si>
  <si>
    <t>Speech At The Supreme State Coference</t>
  </si>
  <si>
    <t>Anyway isn’t it generally the flies and mosquitoes which attack us? . . . In ancient times there actually was a man who wrote an essay advocating the extermination of rats. Now we are going to exterminate the four pests. For 4,000 years nobody  —  not even Confucius  —  made it their ambition to exterminate the four pests. Hangchow municipality is planning to exterminate the four pests in four years; some other places are planning to do it in two years, three years or five years. So there is great hope for the future development of our nation. There are no grounds for pessimism. Pessimism is wrong. When we criticize the pessimists we should not come to blows but reason with them. </t>
  </si>
  <si>
    <t>Four Pests</t>
  </si>
  <si>
    <t xml:space="preserve">https://www.marxists.org/reference/archive/mao/selected-works/volume-8/mswv8_03.htm#n2  </t>
  </si>
  <si>
    <t>Our nation is waking up, just like anybody waking from a night’s sleep. We have overthrown the feudal system of many thousands of years and have awakened. We have changed the system of ownership; we have now gained victories in the Rectification Campaign as well as in the Anti-Rightist Campaign. Our country is both poor and blank. Those who are poor have nothing to call their own. Those who are blank are like a sheet of white paper. To be poor is fine because it makes you inclined to be revolutionary. With blank paper many things can be done. You can write on it or draw designs. Blank paper is best for writing on.</t>
  </si>
  <si>
    <t>Feudalism overthrown</t>
  </si>
  <si>
    <t>As for despising the past, this is not to say that there was nothing good in the past. There were indeed good things in the past. But always to put so much stress on the past, every day thinking of Yü, T’ang, Wen Wang, Wu Wang, the Duke of Chou and Confucius  —  I don’t believe in this way of looking at history . . . I consider that human history advances. One generation is not as good as another  —  people who went before are not as good as those who follow later . . .</t>
  </si>
  <si>
    <t>History moving forward, although still some good to be held onto</t>
  </si>
  <si>
    <t>Trotsky</t>
  </si>
  <si>
    <t>I stand for the theory of permanent revolution. Do not mistake this for Trotsky’s theory of permanent revolution. In making revolution one must strike while the iron is hot  —  one revolution must follow another, the revolution must continually advance. The Hunanese often say, ‘Straw sandals have no pattern  —  they shape themselves in the making.’ Trotsky believed that the socialist revolution should be launched even before the democratic revolution is complete. We are not like that. For example after the Liberation of 1949 came the Land Reform; as soon as this was completed there followed the mutual-aid teams, then the low-level cooperatives, then the high-level cooperatives. After seven years the cooperativization was completed and productive relationships were transformed; then came the Rectification. After Rectification was finished, before things had cooled down, then came the Technical Revolution. In the cases of Poland and Yugoslavia, democratic order had been established for seven or eight years, and then a rich peasantry emerged. It may not be necessary to establish a New Democratic government, but even so one must still unite all those forces which can be united.</t>
  </si>
  <si>
    <t>Makes clear Mao differs from Trotsky on notion of permanent revolution</t>
  </si>
  <si>
    <t>Sixty Points On Working Methods – A Draft Resolution From The Office Of The Centre Of The CPC</t>
  </si>
  <si>
    <t>‘Attack one or a few points, exaggerate them and ignore the rest.’ This is an unpractical, metaphysical method. In 1957 the bourgeois rightists virulently attacked socialism in precisely this way. Our party had been harmed grievously by this method in its [past] history, i.e. when it was dominated by dogmatism. The [Li] Li-san line, revisionism, or rightist opportunism, the Ch’en Tu-hsiu line and Wang Ming line during the anti-Japanese war period, [all] employed this method. In 1935 Chang Kuo-t’ao used it and in 1953 the Kao Kang-Jao Shu-shih anti-party alliance used it too. We must sum up our experience in the past and criticize this method from the point of the theory of knowledge and methodology in an attempt to awaken our cadres so that they may not be harmed by it any more. Even good people when they are wrong may unconsciously adopt this method; therefore it is necessary for them to study methodology.</t>
  </si>
  <si>
    <t>Past failures of ideology by CPC members</t>
  </si>
  <si>
    <t xml:space="preserve">https://www.marxists.org/reference/archive/mao/selected-works/volume-8/mswv8_05.htm  </t>
  </si>
  <si>
    <t>41. Learn some history and jurisprudence.</t>
  </si>
  <si>
    <t>Invokes need to learn history</t>
  </si>
  <si>
    <t>Chen Duxiu, Li Lisan &amp; Wang Ming</t>
  </si>
  <si>
    <t>Talks At The Chengtu Conference I</t>
  </si>
  <si>
    <t>From its foundation up to the Northern Expedition (from 1921 to 1927) our Party was comparatively lively, even allowing for Ch’en Tu-hsiu’s[1] bourgeois ideology dressed up as Marxism. We founded our Party in the third year following the victory of the October Revolution. Those who founded the Party were all young people who had participated in the May Fourth Movement and been influenced by it. After the October Revolution, while Lenin was still alive, while the class struggle was very acute and Stalin had still not come to power, they too were full of life. The origin of Ch’en Tu-hsiu-ism lay in foreign social democracy and our native bourgeoisie. During this period, though there occurred the mistakes of Ch’en Tu-hsiu-ism, generally speaking there was no dogmatism.</t>
  </si>
  <si>
    <t>Rightist errors built from domestic influence</t>
  </si>
  <si>
    <t xml:space="preserve">https://www.marxists.org/reference/archive/mao/selected-works/volume-8/mswv8_06.htm  </t>
  </si>
  <si>
    <r>
      <t>From the beginning of the Civil War period up to the Tsunyi Conference (from 1927 to 1935) three separate ‘leftist’ lines arose in the Chinese Party, and the one from 1934 to 1935 was the worst.</t>
    </r>
    <r>
      <rPr>
        <b/>
        <sz val="11"/>
        <color rgb="FFA90017"/>
        <rFont val="Arial"/>
        <family val="2"/>
      </rPr>
      <t>[2]</t>
    </r>
    <r>
      <rPr>
        <sz val="10"/>
        <color rgb="FF000000"/>
        <rFont val="Times New Roman"/>
        <family val="1"/>
      </rPr>
      <t> At that time the Soviet Union had won victory over the Trotskyites, though on the theoretical plane they had only defeated the Deborin school.</t>
    </r>
    <r>
      <rPr>
        <b/>
        <sz val="11"/>
        <color rgb="FFA90017"/>
        <rFont val="Arial"/>
        <family val="2"/>
      </rPr>
      <t>[3]</t>
    </r>
    <r>
      <rPr>
        <sz val="10"/>
        <color rgb="FF000000"/>
        <rFont val="Times New Roman"/>
        <family val="1"/>
      </rPr>
      <t> The Chinese ‘left’ opportunists had nearly all been influenced while in the Soviet Union. Of course, this is not to say that all those who went to Moscow were dogmatists. Among the many who were in the Soviet Union at the time, some were dogmatists, others were not; some were in touch with reality, others had no contact with reality but saw only foreign conditions.</t>
    </r>
  </si>
  <si>
    <t>Leftist errors from Soviet Union</t>
  </si>
  <si>
    <t> There are two kinds of cult of the individual. One is correct, such as that of Marx, Engels, Lenin, and the correct side of Stalin. These we ought to revere and continue to revere for ever. It would not do not to revere them. As they held truth in their hands, why should we not revere them? We believe in truth; truth is the reflection of objective existence. A squad should revere its squad leader, it would be quite wrong not to. Then there is the incorrect kind of cult of the individual in which there is no analysis, simply blind obedience. This is not right. </t>
  </si>
  <si>
    <t>Marx and other figures for cult of personality in correct manner</t>
  </si>
  <si>
    <t>If truth is not present, even collective leadership will be no good. Throughout its history, our Party has stressed the combination of the role of the individual with collective leadership. When Stalin was demolished some people applauded for their own personal reasons, that is to say because they wanted others to revere them. Some people opposed Lenin, saying that he was a dictator. Lenin’s reply was straightforward: better that I should be a dictator than you!</t>
  </si>
  <si>
    <t>Legacy of need for a dictator at times over others taking charge</t>
  </si>
  <si>
    <r>
      <t>The Chinese revolution won victory by acting contrary to Stalin’s will. The fake foreign devil [in Lu Hsün’s </t>
    </r>
    <r>
      <rPr>
        <i/>
        <sz val="10"/>
        <color rgb="FF000000"/>
        <rFont val="Times New Roman"/>
        <family val="1"/>
      </rPr>
      <t>True Story of Ah Q</t>
    </r>
    <r>
      <rPr>
        <sz val="10"/>
        <color rgb="FF000000"/>
        <rFont val="Times New Roman"/>
        <family val="1"/>
      </rPr>
      <t>] ‘did not allow people to make revolution’. But our Seventh Congress advocated going all out to mobilize the masses and to build up all available revolutionary forces in order to establish a new China.</t>
    </r>
  </si>
  <si>
    <t>Revolution won contrary to Stalin's will an uses example from Ah Q</t>
  </si>
  <si>
    <t>Chengdu</t>
  </si>
  <si>
    <t>Talks At The Chengtu Conference II</t>
  </si>
  <si>
    <t>Lenin’s writings of the revolutionary period attacked people very fiercely, but his attacks were justified, he was in tune with the mood of the masses, he had given his heart to the masses.</t>
  </si>
  <si>
    <t>References Lenin attacking opponnets during the Revolutionary perod</t>
  </si>
  <si>
    <t>As soon as a meeting is called, it bears within itself factors leading to its own dismissal. We can’t meet for 10,000 years here in Chengtu. Wang Hsi-feng says, ‘However grandiose the banquet, it must always come to an end.’[29] This is the truth. A statement cannot be rejected because of the speaker; our judgement must be based on whether it is true or not. After a meeting is dismissed, problems accumulate again, until there is once more a transformation into convening a meeting. </t>
  </si>
  <si>
    <t>Quote from Dreams</t>
  </si>
  <si>
    <t>The finite is transformed into the infinite, the infinite is transformed into the finite. The dialectics of ancient times was transformed into the metaphysics of the Middle Ages, and the metaphysics of the Middle Ages was transformed into the dialectics of modern times. The universe, too, undergoes transformation, it is not eternal. Capitalism leads to socialism, socialism leads to communism, and communist society must still be transformed, it will also have a beginning and an end, it will certainly be divided into stages,[34] or they will give it another name, it cannot remain constant. If there were only quantitative changes and no qualitative changes, that would go against dialectics. There is nothing in the world that does not arise, develop, and disappear. </t>
  </si>
  <si>
    <t>Transformation in history</t>
  </si>
  <si>
    <t>History described by stages of transformation and constant change</t>
  </si>
  <si>
    <t>The number of mistakes [should be like] the relation between a giant and a dwarf. It is possible to commit few errors, and we must achieve this. Marx and Lenin achieved it.</t>
  </si>
  <si>
    <t>Mistakes need to be few</t>
  </si>
  <si>
    <t>Talks At The Chengtu Conference III</t>
  </si>
  <si>
    <r>
      <t>‘People do not go to a Buddist temple for no reason,’</t>
    </r>
    <r>
      <rPr>
        <b/>
        <sz val="11"/>
        <color rgb="FFA90017"/>
        <rFont val="Arial"/>
        <family val="2"/>
      </rPr>
      <t>[41]</t>
    </r>
    <r>
      <rPr>
        <sz val="10"/>
        <color rgb="FF000000"/>
        <rFont val="Times New Roman"/>
        <family val="1"/>
      </rPr>
      <t> and I have a number of problems on which I would like to exchange views with you. In the play </t>
    </r>
    <r>
      <rPr>
        <i/>
        <sz val="10"/>
        <color rgb="FF000000"/>
        <rFont val="Times New Roman"/>
        <family val="1"/>
      </rPr>
      <t>The Story of the Western Chamber</t>
    </r>
    <r>
      <rPr>
        <b/>
        <sz val="11"/>
        <color rgb="FFA90017"/>
        <rFont val="Arial"/>
        <family val="2"/>
      </rPr>
      <t>[42]</t>
    </r>
    <r>
      <rPr>
        <sz val="10"/>
        <color rgb="FF000000"/>
        <rFont val="Times New Roman"/>
        <family val="1"/>
      </rPr>
      <t> there is an episode involving the two characters Chang Sheng and Hui Ming. Tiger Sun has surrounded the P’u Chin Monastery and the scholar Chang Sheng wants to get a message through to his friend, the White Horse General, to bring him to the rescue. There is nobody to carry the message and so they hold a mass meeting at which Hui Ming steps forward and volunteers to go. Hui Ming is depicted as a courageous, bold and resolute fellow. I hope that China will have more Hui Mings to develop a movement of ‘great airing of views, great blooming and big-character posters’</t>
    </r>
    <r>
      <rPr>
        <b/>
        <sz val="11"/>
        <color rgb="FFA90017"/>
        <rFont val="Arial"/>
        <family val="2"/>
      </rPr>
      <t>[43]</t>
    </r>
    <r>
      <rPr>
        <sz val="10"/>
        <color rgb="FF000000"/>
        <rFont val="Times New Roman"/>
        <family val="1"/>
      </rPr>
      <t> among the hundreds of thousands of people at county [</t>
    </r>
    <r>
      <rPr>
        <i/>
        <sz val="10"/>
        <color rgb="FF000000"/>
        <rFont val="Times New Roman"/>
        <family val="1"/>
      </rPr>
      <t>hsien</t>
    </r>
    <r>
      <rPr>
        <sz val="10"/>
        <color rgb="FF000000"/>
        <rFont val="Times New Roman"/>
        <family val="1"/>
      </rPr>
      <t>] committee level and above, in order to criticize the leadership. This will make for a proletarian atmosphere, a communist atmosphere. </t>
    </r>
  </si>
  <si>
    <t>13th Century Play</t>
  </si>
  <si>
    <t>Refers to a play from 13th Century</t>
  </si>
  <si>
    <t>We must respect the classics but we must not follow them blindly. Marxism was itself created, not copied or lifted straight from books. On this point Stalin was relatively good. </t>
  </si>
  <si>
    <t>Marxism as a creation and from a process</t>
  </si>
  <si>
    <t>Confucian scholars worshipped Confucius so blindly that they dared not use his name K’ung Ch’iu. Li Ho of the T’ang dynasty was, however, quite different. He referred to Emperor Wu of Han by his name Liu Ch’e, or Master Liu, and to the Empress as Mistress Wei</t>
  </si>
  <si>
    <t>Contradicts familarity with Confucius with later scholar</t>
  </si>
  <si>
    <t>The family, which emerged in the last period of primitive communism, will in future be abolished. It had a beginning and will come to an end. K’ang Yu-wei perceived this in his book Universal Harmony.[47] Historically, the family was a production unit, a consumption unit, a unit for the procreation of the labour force of the next generation, and a unit for the education of children. Nowadays the workers do not regard the family as a unit of production; the peasants in the cooperatives have also largely changed, and peasant families are generally not units of production. </t>
  </si>
  <si>
    <t>Family</t>
  </si>
  <si>
    <t>References Kang Youwei and the evolution of the family as a productive unit</t>
  </si>
  <si>
    <t>After maybe a few thousand years, or at the very least several hundred years, the family will disappear. Many of our comrades do not dare to think about these things. They are very narrow-minded. But problems such as the disappearance of classes and parties have already been discussed in the classics. This shows that the approach of Marx and Lenin was lofty, while ours is low.</t>
  </si>
  <si>
    <t xml:space="preserve">Marx and Lenin on family disappearance </t>
  </si>
  <si>
    <t>Second Internationale</t>
  </si>
  <si>
    <t>We should not feel ashamed of ourselves. Bernstein, Kautsky, Plekhanov in his late period, all studied Marxism-Leninism much more than we have, yet they were not much good. They transformed the Second International into the servant of the bourgeoisie.</t>
  </si>
  <si>
    <t>Failures of those better versed in Marxism in Second Internatonale</t>
  </si>
  <si>
    <t>Chen and Wang</t>
  </si>
  <si>
    <t>Wang Ming and Ch’en Tu-hsiu were of the same ilk. Ch’en Tu-hsiu considered that after the bourgeois revolution had succeeded, the bourgeoisie should hold political power, and the socialist revolution should not be launched until the proletariat had been consolidated and enlarged. Hence Ch’en Tu-hsiu was not a Marxist-Leninist but a bourgeois-democratic revolutionary radical. Yet thirty years later there are still people like him.</t>
  </si>
  <si>
    <t>Chen and Wang as bad examples still existing today</t>
  </si>
  <si>
    <t>From ancient times the people who have created new schools of thought have always been young people without great learning. Confucius started at the age of twenty-three; and how much learning did Jesus have? Sakyamuni founded Buddhism at the age of nineteen; his learning was only acquired gradually later on. What learning did Sun Yat-sen have in his youth? He only went through higher middle school.</t>
  </si>
  <si>
    <t>References various figures, especially religious, on youth</t>
  </si>
  <si>
    <r>
      <t>Marx was also very young when he first created Dialectical Materialism. His learning was also acquired later on. He was about thirty when he wrote the </t>
    </r>
    <r>
      <rPr>
        <i/>
        <sz val="10"/>
        <color rgb="FF000000"/>
        <rFont val="Times New Roman"/>
        <family val="1"/>
      </rPr>
      <t>Communist Manifesto</t>
    </r>
    <r>
      <rPr>
        <sz val="10"/>
        <color rgb="FF000000"/>
        <rFont val="Times New Roman"/>
        <family val="1"/>
      </rPr>
      <t>, by which time his school of thought was already established. When he started to write books he was only in his twenties. The people whom he criticized were all learned bourgeois scholars of the time like Ricardo, Adam Smith, Hegel, etc. In history it is always those with little learning who overthrow those with much learning. </t>
    </r>
  </si>
  <si>
    <t>Marx youth opposed to his opponents as older</t>
  </si>
  <si>
    <r>
      <t>The things Chang T’ai-yen</t>
    </r>
    <r>
      <rPr>
        <b/>
        <sz val="11"/>
        <color rgb="FFA90017"/>
        <rFont val="Arial"/>
        <family val="2"/>
      </rPr>
      <t>[54]</t>
    </r>
    <r>
      <rPr>
        <sz val="10"/>
        <color rgb="FF000000"/>
        <rFont val="Times New Roman"/>
        <family val="1"/>
      </rPr>
      <t> wrote in his youth were lively and full of the spirit of the democratic revolution. His aim was to overthrow the Manchus. K’ang Yu-wei was the same. Liu Shih-p’ei</t>
    </r>
    <r>
      <rPr>
        <b/>
        <sz val="11"/>
        <color rgb="FFA90017"/>
        <rFont val="Arial"/>
        <family val="2"/>
      </rPr>
      <t>[55]</t>
    </r>
    <r>
      <rPr>
        <sz val="10"/>
        <color rgb="FF000000"/>
        <rFont val="Times New Roman"/>
        <family val="1"/>
      </rPr>
      <t> made his name when he was only twenty and was only thirty when he died. Wang Pi</t>
    </r>
    <r>
      <rPr>
        <b/>
        <sz val="11"/>
        <color rgb="FFA90017"/>
        <rFont val="Arial"/>
        <family val="2"/>
      </rPr>
      <t>[56]</t>
    </r>
    <r>
      <rPr>
        <sz val="10"/>
        <color rgb="FF000000"/>
        <rFont val="Times New Roman"/>
        <family val="1"/>
      </rPr>
      <t> was in his teens when he annotated Lao-tzu and died from mental strain when still in his twenties. Yen Yüan</t>
    </r>
    <r>
      <rPr>
        <b/>
        <sz val="11"/>
        <color rgb="FFA90017"/>
        <rFont val="Arial"/>
        <family val="2"/>
      </rPr>
      <t>[57]</t>
    </r>
    <r>
      <rPr>
        <sz val="10"/>
        <color rgb="FF000000"/>
        <rFont val="Times New Roman"/>
        <family val="1"/>
      </rPr>
      <t> (a sage of the second rank) was only thirty-two when he died. Li Shih-min</t>
    </r>
    <r>
      <rPr>
        <b/>
        <sz val="11"/>
        <color rgb="FFA90017"/>
        <rFont val="Arial"/>
        <family val="2"/>
      </rPr>
      <t>[58]</t>
    </r>
    <r>
      <rPr>
        <sz val="10"/>
        <color rgb="FF000000"/>
        <rFont val="Times New Roman"/>
        <family val="1"/>
      </rPr>
      <t> was in his teens when he rebelled and became commander-in-chief. At twenty-four he ascended the imperial throne. He was neither particularly old nor learned. The question is whether your direction is right or not. Ch’in Shu-pao</t>
    </r>
    <r>
      <rPr>
        <b/>
        <sz val="11"/>
        <color rgb="FFA90017"/>
        <rFont val="Arial"/>
        <family val="2"/>
      </rPr>
      <t>[59]</t>
    </r>
    <r>
      <rPr>
        <sz val="10"/>
        <color rgb="FF000000"/>
        <rFont val="Times New Roman"/>
        <family val="1"/>
      </rPr>
      <t> was also very young. When young people grasp ! a truth they are invincible and old people cannot compete with them. Lo Ch’eng and Wang Po-tang</t>
    </r>
    <r>
      <rPr>
        <b/>
        <sz val="11"/>
        <color rgb="FFA90017"/>
        <rFont val="Arial"/>
        <family val="2"/>
      </rPr>
      <t>[60]</t>
    </r>
    <r>
      <rPr>
        <sz val="10"/>
        <color rgb="FF000000"/>
        <rFont val="Times New Roman"/>
        <family val="1"/>
      </rPr>
      <t> were only in their twenties. When Liang Ch’i-ch’ao</t>
    </r>
    <r>
      <rPr>
        <b/>
        <sz val="11"/>
        <color rgb="FFA90017"/>
        <rFont val="Arial"/>
        <family val="2"/>
      </rPr>
      <t>[61]</t>
    </r>
    <r>
      <rPr>
        <sz val="10"/>
        <color rgb="FF000000"/>
        <rFont val="Times New Roman"/>
        <family val="1"/>
      </rPr>
      <t> was young, he too was invincible, yet when we are faced by professors we become feeble and afraid that their scholarship will show us up.</t>
    </r>
  </si>
  <si>
    <t>Various figures both contemporary and ancient on actions while young</t>
  </si>
  <si>
    <t>Ever since ancient times the people who founded new schools of thought were all young people without too much learning. They had the ability to recognize new things at a glance and, having grasped them, they opened fire on the old fogeys. The old fogeys with learning always opposed them. When Martin Luther founded the Reformation, and Darwin’s theories appeared, many people opposed them. The inventor of sleeping-pills was not even a doctor, let alone a famous doctor; he was only a pharmacist. At first the Germans did not take him seriously, but the French welcomed him. That was how sleeping-pills started. I am told that penicillin was invented by a man who worked as a laundryman in a dyers and cleaners. Franklin of America, who discovered electricity, began as a newspaper boy. Later he became biographer, politician and scientist. Gorky only had two years of elementary schooling. Of course some things can be learnt at school; I don’t propose to close all the schools. What I mean is that it is not absolutely necessary to attend school. The main thing is whether your direction is correct or not and whether you come to grips with your studies. Learning has to be grasped. As soon as they had grasped the truth the young founders of new schools embarked on discoveries, scorning the old fogeys. </t>
  </si>
  <si>
    <t>Elders</t>
  </si>
  <si>
    <t>Examples of figures opposed by older orthodoxy</t>
  </si>
  <si>
    <t>When we started to make revolution, we were mere twenty-year-old boys, while the rulers of that time, like Yüan Shih-k’ai and Tuan Ch’i-jui[62] were old and experienced. They had more learning, but we had more truth.</t>
  </si>
  <si>
    <t>References youth by the CPC against its initial opponents</t>
  </si>
  <si>
    <t>This is just what the proletariat is like! Any class ‘craves greatness and success’. Should we rather ‘crave pettiness and failure’? King Yu valued every moment of time. We too must treasure every minute. Confucius said: ‘Three days without seeing my lord makes me worried.’ He also said: ‘I never sit long enough to warm my mat.’ Mo-tzu’s ‘stove was not used long enough to be blackened’. They were both men who were hungry for success and quick results. We too follow this role. Irrigation, rectification, anti-rightism, 600 million people engaged in a great movement. Isn’t this ‘craving for greatness and success’? I</t>
  </si>
  <si>
    <t>Confucius, Mozi</t>
  </si>
  <si>
    <t>Various figures in history who strove for advancement</t>
  </si>
  <si>
    <r>
      <t>It is very dangerous to leave unsaid things which you want to say. Of course, we must choose our time to speak, and it does not do to ignore strategy. Take, for example, the three big cases of the Ming dynasty. Those who opposed Wei Chung-hsien paid too little attention to strategy and were themselves eliminated.</t>
    </r>
    <r>
      <rPr>
        <b/>
        <sz val="11"/>
        <color rgb="FFA90017"/>
        <rFont val="Arial"/>
        <family val="2"/>
      </rPr>
      <t>[66]</t>
    </r>
    <r>
      <rPr>
        <sz val="10"/>
        <color rgb="FF000000"/>
        <rFont val="Times New Roman"/>
        <family val="1"/>
      </rPr>
      <t> Among those who fell into disfavour with the emperor at that time, there was a Szechwanese, Yang Shen,</t>
    </r>
    <r>
      <rPr>
        <b/>
        <sz val="11"/>
        <color rgb="FFA90017"/>
        <rFont val="Arial"/>
        <family val="2"/>
      </rPr>
      <t>[67]</t>
    </r>
    <r>
      <rPr>
        <sz val="10"/>
        <color rgb="FF000000"/>
        <rFont val="Times New Roman"/>
        <family val="1"/>
      </rPr>
      <t> who was exiled to Yunnan. Those who spoke the truth in history, such as Pi Kan,</t>
    </r>
    <r>
      <rPr>
        <b/>
        <sz val="11"/>
        <color rgb="FFA90017"/>
        <rFont val="Arial"/>
        <family val="2"/>
      </rPr>
      <t>[68]</t>
    </r>
    <r>
      <rPr>
        <sz val="10"/>
        <color rgb="FF000000"/>
        <rFont val="Times New Roman"/>
        <family val="1"/>
      </rPr>
      <t> Ch’ü Yüan,</t>
    </r>
    <r>
      <rPr>
        <b/>
        <sz val="11"/>
        <color rgb="FFA90017"/>
        <rFont val="Arial"/>
        <family val="2"/>
      </rPr>
      <t>[69]</t>
    </r>
    <r>
      <rPr>
        <sz val="10"/>
        <color rgb="FF000000"/>
        <rFont val="Times New Roman"/>
        <family val="1"/>
      </rPr>
      <t> Chu Yün</t>
    </r>
    <r>
      <rPr>
        <b/>
        <sz val="11"/>
        <color rgb="FFA90017"/>
        <rFont val="Arial"/>
        <family val="2"/>
      </rPr>
      <t>[70]</t>
    </r>
    <r>
      <rPr>
        <sz val="10"/>
        <color rgb="FF000000"/>
        <rFont val="Times New Roman"/>
        <family val="1"/>
      </rPr>
      <t> and Chia I,</t>
    </r>
    <r>
      <rPr>
        <b/>
        <sz val="11"/>
        <color rgb="FFA90017"/>
        <rFont val="Arial"/>
        <family val="2"/>
      </rPr>
      <t>[71]</t>
    </r>
    <r>
      <rPr>
        <sz val="10"/>
        <color rgb="FF000000"/>
        <rFont val="Times New Roman"/>
        <family val="1"/>
      </rPr>
      <t> all failed in their! purpose but they fought for a principle. Those who are afraid to speak out are afraid of being called opportunists, afraid of getting the sack, afraid of being expelled from the Party, afraid of being divorced by their wives (and thus losing face), afraid of being confined to the guardroom, afraid of having their heads chopped off. I feel that as long as you are prepared for these eventualities and are able to see through the vanities of this world, you need be afraid of nothing. </t>
    </r>
  </si>
  <si>
    <t>Ming Dynasty</t>
  </si>
  <si>
    <t>Examples of people in history telling the truth from Chinese history</t>
  </si>
  <si>
    <t>We must create an environment in which people will dare to speak out and reveal what is in their hearts. The Report to the Nineteenth Congress of the Communist Party of the Soviet Union said: We must create an environment. From the masses’ point of view this is correct, and advanced elements should not be afraid of this sort of thing. They should have the spirit of Wang Hsi-feng who said: ‘He who is not afraid of the death by a thousand cuts dares to unhorse the emperor.’</t>
  </si>
  <si>
    <t>Wang Xsi-feng</t>
  </si>
  <si>
    <t>Uses example of Wang on need to eschew fear to achieve results</t>
  </si>
  <si>
    <t>Marx, Lu Xun</t>
  </si>
  <si>
    <t>The comrades say that this conference is a rectification conference. But we do not talk about ideology or fulfil our pledges. Isn’t there a contradiction here? We have neither been carrying out struggles nor identifying rightists, but talking in gentle tones like light breezes and sweet showers, so that everyone can say what is on his mind. My purpose is to get people to dare to speak out with vigour and invincible force, like Marx or Lu Hsün, freeing themselves from inhibitions. We should make a breakthrough at the level of the local Party secretariat, within groups of about three people. This would create a new atmosphere. When he was eighteen or nineteen, Tsou Jung wrote a book entitled The Revolutionary Army which directly denounced the emperor.[73] When Chang T’ai-yen wrote his article refuting K’ang Yu-wei he too was still full of spirit. </t>
  </si>
  <si>
    <t>Examples of people full of spirit</t>
  </si>
  <si>
    <t>The older you get the less useful you are. You must not underestimate yourself, but mobilize all your energies. Of course we still need old people: they must also take the helm. Liu Pei of the Three Kingdoms period was no good; this too was a case of an old man taking command. We must break out of the dull atmosphere in the Party.</t>
  </si>
  <si>
    <t>Liu Bei as a negative example</t>
  </si>
  <si>
    <t>Speech At The Hankow Conference</t>
  </si>
  <si>
    <t>Hankou</t>
  </si>
  <si>
    <t>Though the landlords, rich peasants, counter-revolutionaries, bad elements and rightists number as many as 30 million, they are scattered in the country, surrounded and isolated. They would never have imagined the holding of a rightist congress; it would be equivalent to an imperial favor and amnesty. All big cities (cities with a population of 300,000 or more) should hold such a congress, with speeches by major responsible comrades, and the speeches should be intensive and penetrating. There should first be lectures and then rallying. The lecture should be cold and bleak and the rallying wild and enthusiastic, pointing out the future and giving them hope. Similar to Old Woman Liu entering the Ta-kuan Garden to borrow money, Sister Feng was unscrupulous. Some people say that she would be an able statesman in peace time and cunning politician in times of unrest.</t>
  </si>
  <si>
    <t>References Dreams and Three Kingdoms</t>
  </si>
  <si>
    <t>https://www.marxists.org/reference/archive/mao/selected-works/volume-8/mswv8_08.htm</t>
  </si>
  <si>
    <t>In other words, the internal contradictions in the people should be solved by persuasion, not by coercion. By so doing, the cover is lifted, and the people feel comfortable, mentally liberated, and will have the courage to write big character posters. It is Leninism, not opportunism. Lenin died too young. His writings, especially his books written in the revolutionary period, should be carefully studied. His reasoning is vivid and lively and he bares his heart to the people in his sincerity, without any hedging. The same holds true even in his struggle against the enemy. </t>
  </si>
  <si>
    <t>Lenin to be celebrated</t>
  </si>
  <si>
    <t>Stalin's fault due to his youth and failure to at dialectics</t>
  </si>
  <si>
    <t>Comrade Stalin had a slight overlord flavor. Educated in a missionary school, he was not so good in dialectics, nor materialism. He was divorced from reality and did not handle successfully the mutual relations. He was relatively rigid. In the past, the relations between the Soviet Union and us were those between father and son, cat and mouse, and the thinking was inflexible. Now, it is somewhat better. </t>
  </si>
  <si>
    <t>Our democratic tradition has a long history. Promoting democracy at our base, with neither money, grain, weapons, nor outside aid, we had no choice but to rely on the people. The party had to become one with the people, the troops with the masses, and the officers with the soldiers. To handle such relations successfully, we had to resort to the three main rules of discipline and eight points for attentions[2]. We treated the people with equality, abolished physical punishment among the troops, repeal! ed the death penalty for deserters, constantly taught and struggled, and educated the new soldiers after each battle. Therefore, though there was some overlord attitude, we also learned some democratic work style. It was tempered in the long and arduous struggle. Yet even now, there are still some who do not subscribe to the method of persuasion toward the people.</t>
  </si>
  <si>
    <t>Party history of evolution and discipline within the party</t>
  </si>
  <si>
    <t>The Monkey King disregarded the laws and the heavens[5]. Why don’t we all emulate him? His anti-dogmatism was demonstrated in his courage to do whatever he wanted. Chu Pa-chieh represented liberalism, but he had a touch of revisionism in him also, because he was always threatening to quit. Of course it was not a good party, it was the Second International. Monk T’ang was equivalent to Bernstein.</t>
  </si>
  <si>
    <t>Compares journey to the west with second internationale and recommends following the Monkey King's example</t>
  </si>
  <si>
    <t>We are not afraid to activate the masses. Activating the masses is the true Marxist-Leninist work style. Lenin went to the villages and the plants in order to associate with the people, and he was vigorously opposed to bureaucraticism.</t>
  </si>
  <si>
    <t>Uses Lenin example of mobilizing the masses</t>
  </si>
  <si>
    <t>Introducing A Co-operative</t>
  </si>
  <si>
    <r>
      <t>The big-character poster</t>
    </r>
    <r>
      <rPr>
        <b/>
        <sz val="11"/>
        <color rgb="FFA90017"/>
        <rFont val="Arial"/>
        <family val="2"/>
      </rPr>
      <t>[2]</t>
    </r>
    <r>
      <rPr>
        <sz val="10"/>
        <color rgb="FF000000"/>
        <rFont val="Times New Roman"/>
        <family val="1"/>
      </rPr>
      <t> is a very useful new weapon, which can be used in the cities and the rural areas, in factories, co-operatives, shops, government institutions, schools, army units and streets  —  in short, wherever the masses are to be found. It has already been widely used and should always be used. A poem written by Kung Tzu-chen</t>
    </r>
    <r>
      <rPr>
        <b/>
        <sz val="11"/>
        <color rgb="FFA90017"/>
        <rFont val="Arial"/>
        <family val="2"/>
      </rPr>
      <t>[3]</t>
    </r>
    <r>
      <rPr>
        <sz val="10"/>
        <color rgb="FF000000"/>
        <rFont val="Times New Roman"/>
        <family val="1"/>
      </rPr>
      <t> of the Ching Dynasty reads: Only in wind and thunder can the country show its vitality; Alas, the ten thousand horses are all muted! O Heaven! Bestir yourself, I beseech you, And send down men of all the talents. Big-character posters have dispelled the dullness in which “ten thousand horses are all muted”.</t>
    </r>
  </si>
  <si>
    <t>Uses a Qing era poem to illustrate need to bestir the people to action through big character posters</t>
  </si>
  <si>
    <t xml:space="preserve">https://www.marxists.org/reference/archive/mao/selected-works/volume-8/mswv8_09.htm  </t>
  </si>
  <si>
    <t>Speeches At The Second Session Of The Eighth Party Congress I</t>
  </si>
  <si>
    <t> It is not necessary to read all of Marx’s books. Reading some of the fundamental things will be sufficient, but what we have done has surpassed Marx. What Lenin said and did surpassed Marx in many aspects. Marx did not undertake the October Revolution, but Lenin did; therefore, Lenin surpassed Marx in the practical aspect. At that time, he had the conditions of the time. Marx never undertook China’s great revolution; therefore, our practice also surpassed Marx. Principles are created in practice. Marx did not succeed in his revolution, but we did. When such revolutionary practice is ref! lected in ideology, it becomes theory.</t>
  </si>
  <si>
    <t>Lenin and CPC surpassed Marx in practice</t>
  </si>
  <si>
    <t xml:space="preserve">https://www.marxists.org/reference/archive/mao/selected-works/volume-8/mswv8_10.htm  </t>
  </si>
  <si>
    <t>We must not belittle ourselves or hold ourselves in contempt. As I have often said to some comrades, China was oppressed by imperialism for over 100 years and the people were intimidated by the propaganda of obedience to foreigners and foreign countries spread by imperialism; they were afraid of everything. Feudalism propagandized obedience to Confucius, making us feel inferior. We were inferior in the face of Confucius. Since the Opium War[1], we have been inferior in the face of foreigners, and we were afraid of them. Before that we were afraid of Confucius.</t>
  </si>
  <si>
    <t>Opium War and before worship of confucius weakened China</t>
  </si>
  <si>
    <t>Since ancient times, whenever the scholars or inventors created a new school of thought, they have always started young, possessed not much learning, and were scorned and oppressed. Not until later did they grow into adults and become learned. Are all the people like this? Is it a universal law? We cannot be completely sure, and it requires investigation and study. However, one can say that the majority are like that. . . . There was a man named Kan Lo in the Kingdom of Ch’in during China’s Warring States period. He was probably the grandson of Kan Mao. He became prime minister at the age of 12. He was truly a “red scarf.” When his grandfather Kan Mao did not know what to do, he did. He solved a major problem in the Kingdom of Chao. . . . Confucius had no position in his youth. He worked as a bugler and drummer and served as the master of ceremony at funerals. Later on he taught. Although he became a government official and once served as the chief of the judicial department in the Kingdom of Lu, it was only for a short time. The Kingdom of Lu had a population of only la few hundred thousand, not any bigger than one of our counties. Confucius’ position as chief of the judicial department was only equivalent to a section chief in our county government. He also served as a minor official in charge of money, equivalent to an accountant in our agricultural cooperative, but he acquired much skill. . . . Lo Shih-hsin of Tung-li-ch’eng at the end of T’ang Dynasty started an uprising at age 24. He fought battles at age 14 and was very brave. Tu Fu-wei (of Chang-ch’iu, Shantung) became a general at age 16. . . . Both Chou Yu and K’ung Ming were young men. K’ung Ming served as the military chief of staff at age 27. Sun Wu’s original commanding general Ch’eng P’u was an old man, but when Sun Wu attacked Ts’ao Ts’ao, he used Chou Yu as the commanding general, ranking him above Ch’eng P’u. The latter resented it, but Chou Yu won the battle. Chou Yu died at age 36. Huang Kai, who came from Li-ling, Hunan, established merits in the same battle. I felt honoured for his deeds as we came from the same place. . . . My purpose in citing so many examples is to show that the young people must surpass the old and the less educated can excel the more educated. Do not be intimidated by famous people and scholars. We must be courageous in thinking, speaking and doing. We must not be afraid to think, speak, or do. We must liberate ourselves from the condition of having our hands and feet tied.</t>
  </si>
  <si>
    <t>Lists many examples of Youthful examples shaking the world</t>
  </si>
  <si>
    <r>
      <t>Chia Kuei is a character in the play entitled </t>
    </r>
    <r>
      <rPr>
        <i/>
        <sz val="10"/>
        <color rgb="FF000000"/>
        <rFont val="Times New Roman"/>
        <family val="1"/>
      </rPr>
      <t>Fa-men Temple</t>
    </r>
    <r>
      <rPr>
        <sz val="10"/>
        <color rgb="FF000000"/>
        <rFont val="Times New Roman"/>
        <family val="1"/>
      </rPr>
      <t>. He served under Liu Chin. The latter was a court eunuch in the Ming Dynasty, but actually the “prime minister”, possessed great powers. One time Liu Chin asked Chia Kuei to take a seat. Chia Kuei said: “I am used to standing; I do not dare to sit.” It was a slavish behaviour. The Chinese people served as slaves to imperialism for a long time. It is inevitable that a tail from this slavish behavior is carried over to the present. This tail must be chopped off; the work style of Chia Kuei must be knocked down.</t>
    </r>
  </si>
  <si>
    <t>Ancedote of character from play depicting Ming Dynasty</t>
  </si>
  <si>
    <t>We must study Lenin and be courageous in hoisting the red flag, the redder the better. We must be courageous in advocating something new and establishing something different. There are two kinds of advocating something new and establishing something different: Hoisting the red flag is proper; hoisting the white flag is improper. Lenin advocated something new and established something different for the Second International and it was proper for him to hoist another red flag. The red flag has to be hoisted in any case. If you fail to do so, the bourgeoisie will hoist the white flag. Rather than permitting the bourgeoisie to hoist the flag, it is better for our proletariat to do so. We must be courageous in hoisting the flag, leave no room [for the bourgeoisie]. We must uproot and discard the flags hoisted by the bourgeoisie. We must be courageous in hoisting and uprooting. Lenin once said: “Progressive Asia and backward Europe.” It was the truth. Even now it is still thus. We are progressive; Western Europe is backward.</t>
  </si>
  <si>
    <t>References on Lenin on need to move forward boldly</t>
  </si>
  <si>
    <t>I was happy to read a recent article by Comrade Fan Wen-lan. It was straight talk. Many facts cited in the article prove that respecting the modern and belittling the ancient is a Chinese tradition. He quoted Ssu-ma Ch’ien[4], Ssu-ma Kuang . . . but it is regrettable that he did not quote Ch’in-Shih-huang. He was an expert in respecting the modern and belittling the ancient. Of course I do not like to quote him either. (Comrade Lin Piao interrupts: “Ch’in-shih-huang burned the books and buried the scholars alive”.) What did he amount to? He only buried alive 460 scholars, while we buried 46,000. In our suppression of the counter-revolutionaries, did we not kill some counter-revolutionary intellectuals? I once debated with the democratic people: You accuse us of acting like Ch’in-shih-huang, but you are wrong; we surpass him 100 times. You berate us for imitating Ch’in-shih-huang in enforcing dictatorship. We admit them all. What is regrettable is that you did not say enough. We have had to say it for you. (Laughter.)</t>
  </si>
  <si>
    <t>References destruction of intelectuals by Qin Shi Huang compared with anti-rightst campaign</t>
  </si>
  <si>
    <t>Things will always march toward the opposite side. The dialectics of Greece, the metaphysics of the Middle Ages, the Restoration. . . . It is the negation of negation. It is also true in China. The hundred scholars expressing themselves in the time of the Warring States was dialectics. The classics of the feudal era were metaphysics. Now dialectics is being promoted. Am I right? Comrade Fan Wen-lan, you are familiar with such things. I feel that after 15 years we will become cocky and big nation chauvinism may appear. We are not afraid of the appearance of big nation chauvinism. Should we stop struggling for the construction of a socialist power just because we are afraid of big nation chauvinism? Even if it should appear, it will march toward the opposite direction and something correct will replace it. What is there to fear? In a socialist nation, it is impossible for all the people to become big nation chauvinists. Lenin’s dialectics, Stalin’s partial metaphysics and today’s dialectics are also the negation of negation.</t>
  </si>
  <si>
    <t>Reviews shifts from idealist to dialectical philosophy</t>
  </si>
  <si>
    <t>Speeches At The Second Session Of The Eighth Party Congress II</t>
  </si>
  <si>
    <t>In the past, our worst period was the Long March[7], blocked in front and pursued from behind and our troops, our land and our party were reduced, with only one of our ten fingers left. Overcoming these difficulties tempered us. Later on, new opportunities appeared and we again developed ourselves. Our one finger grew into ten. We developed all the way to the founding of the People’s Republic of China and gained a national victory.</t>
  </si>
  <si>
    <t>Long March worst period in CPC history</t>
  </si>
  <si>
    <t>Soviet</t>
  </si>
  <si>
    <t>The very first page of the first chapter of the Soviet Communist Party History discussed the dialectics of growing from small to big. The Soviet communists developed from a cell organized by a few individuals into a great party leading the nation. They had not even a single rifle. Yet, first the Czar and then the Kerensky Government, both fully armed numbered among their enemies. Which one was stronger, the fully armed or the one without a rifle? I say that the latter was stronger. Who conquered whom at the end? </t>
  </si>
  <si>
    <t>Soviet Revolution from small to big</t>
  </si>
  <si>
    <t>The condition of our party was similar to it. In 1921 our party was founded, consisting of only a few dozen members. Chou Fu-hai of the First Party Congress was a “good comrade” (sound o! f laughter) and Ch’en Kung-po another “good comrade” (sound of laughter)[8]. Ch’en Tu-hsiu did not come to the meeting, but because of his prestige, he was elected the secretary general. But he was unfit. He subscribed to Bernstein-ism. He was a radical and willing to promote a democratic revolution, but he did not understand the socialist revolution or the theory of the continuous revolution; therefore, he made mistakes. </t>
  </si>
  <si>
    <t xml:space="preserve">Early party history an Chen Duxiu marked out </t>
  </si>
  <si>
    <t>Romance of the Three Kingdoms</t>
  </si>
  <si>
    <t>In regard to “generalization without detail”, Chang Fei[13] gave attention to the details even though he dealt in generalization. We want to be Chang Fei and give attention to the details. We must not bloom without bearing fruit or give attention to the general while ignoring the details, for otherwise we may not attain our quota in the fall</t>
  </si>
  <si>
    <t>References Zhang Fei</t>
  </si>
  <si>
    <t> Difficulties appear constantly. Sun Yat-sen said that he accumulated 40 years of experience. We have accumulated decades of experience. We well know that, whenever we encounter a difficult problem, we can solve it by consulting with the masses, sleeping over it and holding a meeting. </t>
  </si>
  <si>
    <t>References Sun Yat-sen and 40 years of experience</t>
  </si>
  <si>
    <t>Why is the speed of our construction faster than the Soviet Union? Because our conditions are different. We have 600 million people. We follow the road traveled by the Soviet Union; we have its technical aid. Therefore, we should develop faster than the Soviet Union. We expand the tradition of the October Revolution and the mass line of Lenin and rely on the masses, on the poor peasants in the rural areas, except that Lenin did not say this.</t>
  </si>
  <si>
    <t>References October Revolution and speed o fdevelopment</t>
  </si>
  <si>
    <t>Between war and peace, the possibility of peace is greater. Currently the possibility of peace is greater than in the past. The strength of the socialist camp is greater than the past and the possibility of peace is greater than at the time of World War II. The Soviet Union is powerful and the national independence movement is our strong ally. The Western nations are not stable. The working class, a part of the bourgeoisie and the American people do not want war; therefore, the possibility of peace is greater than that of war. </t>
  </si>
  <si>
    <t>Peace on rise due to socialist camp power and instability in the west</t>
  </si>
  <si>
    <t>Do not be alarmed either if there should be war. It would merely mean getting people killed and we’ve seen people killed in war. Eliminating half of the population occurred several times in China’s history. The 50 million population in the time of Emperor Wu in the Han Dynasty was reduced to 10 million by the time of the Three Kingdoms, the two Chin Dynasties and the North and South Dynasties. The war lasted for decades and intermittently for several hundred years, from the Three Kingdoms to the North and South Dynasties. The T’ang Dynasty began with a population of 20 million and did not reach 50 million until Emperor Hsuan. And Lu-shan staged a revolt and the country was divided into many states. It was not reunited until the Sung Dynasty, some 100 or 200 years later, with a population of just over 10 million. </t>
  </si>
  <si>
    <t>War Casualties</t>
  </si>
  <si>
    <t>Discusses population declines in history</t>
  </si>
  <si>
    <t>I maintained that modern weapons were not as powerful as the big sword of C! hina’s Kuan Yun-Ch’ang, but he did not agree with me. Not very many people were killed in the two World Wars, 10 million in the first and 20 million in the second, but we had 40 million killed in one war. So, how destructive were the big swords! We have no experience in atomic war. So, how many will be killed cannot be known. The best outcome may be that only half of the population is left and the second best may be only one-third. When 900 million are left out of 2.9 billion, several five-year plans can be developed for the total elimination of capitalism and for permanent peace. It is not a bad thing.</t>
  </si>
  <si>
    <t>References Guan Yu and then casualties in 2 world wars</t>
  </si>
  <si>
    <t>We must prevent possible big disasters, such as world war, or party splits. Our party underwent four splits, involving Ch’en Tu-hsiu, Lo Chang-lung, Chang Kuo-t’ao and Kao Kang[16]. They set up their own Central Committees and collapsed. Wang Ming appeared in a legal way with his “leftist” line three times. We adopted toward him the attitude of curing the illness to save the patient and rallied him by means of criticism. New splits may occur. As long as there is a party, splits are possible. They are possible even 100 years from now. Our method is unity-criticism-unity, punishing as a deterrent and curing the illness to save the patient.</t>
  </si>
  <si>
    <t>Maybe this way of talking is making everyone uncomfortable, but I can only be comfortable after speaking my mind. Do not be superstitious. By talking about it, everyone will be mentally prepared. Isn’t Yugoslavia promoting a split? There is also America’s Foster. In the past we had Ch’en Tu-hsiu, Lo Chang- lung, Chang Kuo-t’ao and Kao Kang promoting splits. Recently we had Li Feng, Sha Wen-han, Li Shih-nung, Sun Tso-pin, Ch’en Tsai-li. . . . also promoting splits. Peking’s political-legal system collapsed; the cultural-art system collapsed even more. What is bad about such collapses? There are always splits in the world. It is merely metabolism! Every year there are splits and every month there are splits, like the death of cells. There is unity every year and every month, like the growth of cells. The First, Second and Third Internationals all underwent the process of birth, development and death. The Information Bureau is no longer in existence. Now we can use the form of the Moscow Conference to replace it. By agreement of 12 nations, the Soviet Union serves as the convener and calls a meeting whenever necessary.</t>
  </si>
  <si>
    <t>We are optimists. We are not afraid of splits, as they are natural phenomena. . . . The splits of Ch’en Tu-hsiu, Lo Chang-lung, Chang Kuo-t’ao and Kao Kang were helpful to us. The two Wang Ming lines and the three “leftists” lines during the civil war period taught our party a lesson. All these opposites had their benefits. Naturally, it is not necessary to create Ch’en Tu-hsiu, Kao Kang, etc., artificially. They will emerge when the climate is favorable. There is nothing to fear. We will overcome them.</t>
  </si>
  <si>
    <t>I will discuss again the breaking down of superstition. The First Ministry of Machine Building issued a pamphlet containing the biographies of 41 inventors. Seven of them were engineers, with social position and the remainder came from poor families, or were workers or peasants. Watt was a worker. The pamphlet began with the 18th century and covered over 100 years. Regardless of the period, it is beneficial to the breaking down of superstition. It will help us break down superstition and discard our inferiority complex. The agricultural, forestry, water conservation, political-legal, cultural-education and public health units should follow suit and collect such material.</t>
  </si>
  <si>
    <t>Inventors</t>
  </si>
  <si>
    <t>Inventors mostly from poor backgrounds as inspiration</t>
  </si>
  <si>
    <t>Take Sun Yat-sen, for example. At the beginning he was not respected. He was a minor physician and undertook the revolution at 20 years of age. It was not legitimate. As a physician he was a professional and politics was his sideline. S! ubsequently, concentrating on the revolution, politics became his main field. He no longer practiced medicine, which became his sideline. He even gave up medicine and became a non- professional. But he could be in control of the physicians. Politicians handle the mutual relations among men; they promote the mass line. we must study this issue carefully, because many engineers and scientists do not respect us and many among us do not respect ourselves, arbitrarily insisting on the difficulty of non-professionals leading professionals.</t>
  </si>
  <si>
    <t>Sun Yat-sen as example of moving towards politics and not being led by pure technocrats</t>
  </si>
  <si>
    <t>If it is not the east wind prevailing over the west wind, then it is the west wind prevailing over the east wind. These were the words of Lin Tai-yu of Soochow. There will always be parties and factions in the world and the people in society will always be divided into left, middle and right, some in an advanced position, others in the middle or backward positions.</t>
  </si>
  <si>
    <t>References character from dreams</t>
  </si>
  <si>
    <t>According to Liu-Chih of the T’ang Dynasty, to write history, one must have talent, learning and understanding. Understanding does not indicate knowledge it indicates a knowledge of the wind direction. We must give special attention and be expert in determining the wind direction and possess the power to make distinctions. This is extremely important. Even though some people may be very talented and learned, they may be slow in distinguishing wind direction.</t>
  </si>
  <si>
    <t>References to figure from Tang Dynasty</t>
  </si>
  <si>
    <t>Party Splits over time</t>
  </si>
  <si>
    <t>History of splits as not negaive</t>
  </si>
  <si>
    <t>Splits as good</t>
  </si>
  <si>
    <t>There was no Marxism to start with. It came to the people’s mind from their practice in class struggle. It was first reflected in the minds of the forerunners, Marx, Engels, Lenin and Stalin. </t>
  </si>
  <si>
    <t>Marx &amp; Co on emergence of marxism</t>
  </si>
  <si>
    <t>Let us write the brief biographies of all types of scientific and technological inventors in the past 300 years, giving their age, origin and background and see whether they were all without much education. Each occupation and profession should undertake the biographies of those in its own field. . . . K’a Ho (Ho Shih of the Ho-shih Jade) of the Kingdom of Ch’u in ancient China found an uncut jade in Chat Mountain. He offered it to King Li and got his left shin cut off. He then offered it to King Wu and got his right shin cut off. When King Wen ascended the throne, he carried the uncut jade to the bottom of Ching mountain and had it cut by a lapidiary before the jade was appreciated. It was the same piece of jade referred to in the saying “returning the jade intact to Chao.”  Watt was a worker. Franklin was a shepherd.. . . In general, what I want to prove by my information is one point: Isn’t it true that the lowly are the most intelligent and the elite the most ignorant when it comes to robbing the cocky high level intellectuals of their capital? There should be less servility and more self-respect. The workers, peasants, old cadres and low level intellectuals should be encouraged in their self-confidence and creativity.</t>
  </si>
  <si>
    <t>References from Chinese history and some more modern examples from the west</t>
  </si>
  <si>
    <t>https://www.marxists.org/reference/archive/mao/selected-works/volume-8/mswv8_11.htm</t>
  </si>
  <si>
    <t>The peasants are our allies. If they are not rallied, there will be no politics; if no attention is given to their problems, mistakes will occur. With them as our allies, we will win. Lenin also stressed the workers’ and peasants’ democratic dictatorship — arousing the consciousness of the rural semi-proletariat to take part in uninterrupted revolution. Some people felt that, since it took 80 years to develop capitalism, socialism could only be introduced when the workers became more numerous and the peasants conscious of themselves. But practice proved that it did not require several decades to advance from democratic revolution to socialism. The Soviet Union’s February Revolution proved Lenin was correct.</t>
  </si>
  <si>
    <t>Peasants as allies according to Lenin</t>
  </si>
  <si>
    <t>GMD &amp; Soviet</t>
  </si>
  <si>
    <t>The road of China’s industrialization includes the simultaneous promotion of the large, medium and small [enterprises] and of industry and agriculture. We do not say that we are competing with the Soviet Union, but actually we are vying with the teacher. We have two parents: the Kuomintang society and the October Revolution. We follow Lenin in the mass line and the class struggle. We want to eliminate the bourgeoisie thoroughly including its ideology, but without confiscating the property and destroying the people of the bourgeoisie. Stalin did not promote the mass line. He played favoritism and was too excessive in the class struggle.</t>
  </si>
  <si>
    <t>Notes legacy of industrialzation from Soviet and previous Chinese efforts</t>
  </si>
  <si>
    <t>Jiangsu Campaigns</t>
  </si>
  <si>
    <t>The great leap forward should not be pushed too urgently. The students of red and expert schools dozed off in class. This won’t do at all. The two “encirclement and suppression” campaigns in Kiangsu involved five battles in two sleepless weeks, but it was only a short-term surprise attack. We must not push too hard.</t>
  </si>
  <si>
    <t>References Jiangsu campaigns on speed for great leap forward</t>
  </si>
  <si>
    <t>Qin Shi Huang</t>
  </si>
  <si>
    <r>
      <t>Ever since </t>
    </r>
    <r>
      <rPr>
        <i/>
        <sz val="10"/>
        <color rgb="FF000000"/>
        <rFont val="Times New Roman"/>
        <family val="1"/>
      </rPr>
      <t>Ch’in-Shih-huang,</t>
    </r>
    <r>
      <rPr>
        <sz val="10"/>
        <color rgb="FF000000"/>
        <rFont val="Times New Roman"/>
        <family val="1"/>
      </rPr>
      <t> the Chinese people have never respected the foreigners, calling them barbarians. By the end of the Ch’ing Dynasty, when the foreigners attacked and entered China, the Chinese were frightened, became slaves and felt inferior. Arrogant before, now we are too humble. Let us have the negation of a negation.</t>
    </r>
  </si>
  <si>
    <t>Chinese previously didn't respect foreiengers but Century of Humiliation created an overreaction</t>
  </si>
  <si>
    <t>Speech At The Group Leaders’ Forum Of The Enlarged Meeting Of The Military Affairs Committee</t>
  </si>
  <si>
    <r>
      <t>From the beginning there has existed in our army a struggle between two lines in military construction. We had a struggle at the Kut’ien Conference,</t>
    </r>
    <r>
      <rPr>
        <b/>
        <sz val="11"/>
        <color rgb="FFA90017"/>
        <rFont val="Arial"/>
        <family val="2"/>
      </rPr>
      <t>[2]</t>
    </r>
    <r>
      <rPr>
        <sz val="10"/>
        <color rgb="FF000000"/>
        <rFont val="Times New Roman"/>
        <family val="1"/>
      </rPr>
      <t> but we were unable to convince the comrades who held incorrect ideas. Some comrades still adhere to their incorrect line right up to today. Comrade Hsiao K’e</t>
    </r>
    <r>
      <rPr>
        <b/>
        <sz val="11"/>
        <color rgb="FFA90017"/>
        <rFont val="Arial"/>
        <family val="2"/>
      </rPr>
      <t>[3]</t>
    </r>
    <r>
      <rPr>
        <sz val="10"/>
        <color rgb="FF000000"/>
        <rFont val="Times New Roman"/>
        <family val="1"/>
      </rPr>
      <t> was not only guilty of dogmatism, but had a warlord mentality marked by bourgeois ideology, dogmatism and feudal ideology.</t>
    </r>
  </si>
  <si>
    <t>Gutian Conference</t>
  </si>
  <si>
    <t>Struggle previously at Gutian in 1929</t>
  </si>
  <si>
    <t xml:space="preserve">https://www.marxists.org/reference/archive/mao/selected-works/volume-8/mswv8_12.htm#n2  </t>
  </si>
  <si>
    <t> Today the dogmatists advocate copying the Soviet Union. Whom, I would like to know, did the Soviet Union copy in the past? In the resolutions of the Eighth Congress there is a passage dealing with the problem of technological reform. From the point of view of present conditions this is inappropriate because it over-emphasizes Soviet aid. It is very necessary to win Soviet aid, but the most important thing is self-reliance. If we over-emphasize Soviet aid, the question I would like to ask is, on whom did the Soviet Union depend for aid in the past?</t>
  </si>
  <si>
    <t>References Soviet Union being unique in its development</t>
  </si>
  <si>
    <t>But I would suggest that when we are formulating resolutions, we only need to distinguish between right and wrong and clarify problems. We do not have to put in the names of those comrades who have made mistakes. After all, in the resolutions of the Kut’ien Conference no names were mentioned.</t>
  </si>
  <si>
    <t>No need to name failures specifically</t>
  </si>
  <si>
    <t>The Soviet Union defeated the intervention of fourteen imperialist countries. That was a long time ago. The Soviet Union has had the experience of the Second World War. We defeated Chiang Kai-shek, Japanese imperialism, American imperialism. We have rich experience, more than the Soviet Union. We should not regard our own experience as worthless. This is wrong. </t>
  </si>
  <si>
    <t>Soviet victory against intervention</t>
  </si>
  <si>
    <t>In the past the Russians were very much afraid of Napoleon because he led his army to Moscow. In the end the Russians defeated him and so the Russians often boasted that they were more formidable than Napoleon. Nowadays the stuff produced by the Soviet military advisers (combat plans and ways of thinking) all deal with the offensive and are all concerned with victory. They have no defensive material and do not provide for defeat. This does not conform with real situations. Some people say that summing up the Resist America, Aid Korea War constitutes empiricism, but we know that the Korean War was a big war in which we defeated America and obtained valuable experience. This experience must be summed up.</t>
  </si>
  <si>
    <t>References past defeat of Napoleon but failure to learn how to face defense and defeat</t>
  </si>
  <si>
    <r>
      <t>Li Shih-min, Ts’ao Ts’ao</t>
    </r>
    <r>
      <rPr>
        <b/>
        <sz val="11"/>
        <color rgb="FFA90017"/>
        <rFont val="Arial"/>
        <family val="2"/>
      </rPr>
      <t>[5]</t>
    </r>
    <r>
      <rPr>
        <sz val="10"/>
        <color rgb="FF000000"/>
        <rFont val="Times New Roman"/>
        <family val="1"/>
      </rPr>
      <t> etc., all knew how to fight wars. China’s past has quite a lot to offer. Comrade K’ai Feng</t>
    </r>
    <r>
      <rPr>
        <b/>
        <sz val="11"/>
        <color rgb="FFA90017"/>
        <rFont val="Arial"/>
        <family val="2"/>
      </rPr>
      <t>[6]</t>
    </r>
    <r>
      <rPr>
        <sz val="10"/>
        <color rgb="FF000000"/>
        <rFont val="Times New Roman"/>
        <family val="1"/>
      </rPr>
      <t> said that the </t>
    </r>
    <r>
      <rPr>
        <i/>
        <sz val="10"/>
        <color rgb="FF000000"/>
        <rFont val="Times New Roman"/>
        <family val="1"/>
      </rPr>
      <t>Sun-tzu ping-fa</t>
    </r>
    <r>
      <rPr>
        <b/>
        <sz val="11"/>
        <color rgb="FFA90017"/>
        <rFont val="Arial"/>
        <family val="2"/>
      </rPr>
      <t>[7]</t>
    </r>
    <r>
      <rPr>
        <sz val="10"/>
        <color rgb="FF000000"/>
        <rFont val="Times New Roman"/>
        <family val="1"/>
      </rPr>
      <t> contained no Marxism, but when we asked him whether he had read it he could not answer. Obviously it is quite wrong to make categorical statements without having read it.</t>
    </r>
  </si>
  <si>
    <t>Mentions value of Chinese historical experience</t>
  </si>
  <si>
    <t>A Letter To Chou Shih-chao</t>
  </si>
  <si>
    <t>On The Question Of Whether Imperialism And All Reactionaries Are Real Tigers</t>
  </si>
  <si>
    <t>The destruction of the rule of imperialism, feudalism and bureaucrat-capitalism in China took the Chinese people more than a hundred years and cost them tens of millions of lives before victory in 1949. Look! Weren’t they living tigers, iron tigers, real tigers? But on the other hand, they eventually changed into paper tigers, dead tigers, bean-curd tigers. These are historical facts.</t>
  </si>
  <si>
    <t>Victory over Century of Humiliation</t>
  </si>
  <si>
    <t>https://www.marxists.org/reference/archive/mao/selected-works/volume-8/mswv8_21.htm</t>
  </si>
  <si>
    <t>Talks With Directors Of Various Cooperative Areas I</t>
  </si>
  <si>
    <t>Talks With Directors Of Various Cooperative Areas II</t>
  </si>
  <si>
    <t>Speech At The Sixth Plenum Of The Eighth Central Committee</t>
  </si>
  <si>
    <t>There are two transitions. How can they be achieved? This question came up in the past two months. It is good that this question has come up. We have the answer for it. It was not solved at the Ch’eng-tu Conference. But some preparations were made at the Chengchow Conference and were completed a month later. Communism is divided into two stages. More than a 100 years have passed since Marx, 40 years since Lenin’s October Revolution, 30 since our party started building a base, and nine since the national victory. Therefore, this question is not premature, and the conditions for an answer have ripened. </t>
  </si>
  <si>
    <t>History of Marxism applied as basis to be able to push forward with Communes</t>
  </si>
  <si>
    <t xml:space="preserve">https://www.marxists.org/reference/archive/mao/selected-works/volume-8/mswv8_23.htm  </t>
  </si>
  <si>
    <t>The seven-year plan proposed by Khrushchev is a preparation to enter communism. The proposed two systems of ownership will gradually become one. This is good. But one is “impractical” and the other “impossible.” Even if it is possible for us to be the first, we should not do so. The October Revolution was Lenin’s cause. Are we not emulating Lenin? So, what’s the need of hurrying? It would be only for the purpose of seeking credit from Marx. If we rush, we may possibly commit errors in international matters. We must give attention to dialectics and mutual benefits. Dialectics has made great developments and this is one of them.</t>
  </si>
  <si>
    <t>Need to hurry past Soviets by emulating Lenin</t>
  </si>
  <si>
    <t>Our party also has two possibilities: consolidation and split. In Shanghai one Central Committee split into two Central Committees; in the Long March, we split with Chang Kuo-t’ao; the Kao-Jao Incident was a partial split. Partial splits are normal. Since last year, splits occurred within the leadership group in half of the provinces in the nation. </t>
  </si>
  <si>
    <t>Splits</t>
  </si>
  <si>
    <t>History of splits wthin the party</t>
  </si>
  <si>
    <t>setbacks</t>
  </si>
  <si>
    <t>We follow a Marxist law. No matter what, all such unpropitious things are only temporary and partial. The point has been proved by the many failures in our history. The Hungary incident, the Long March, the 300,000 troops reduced to 20,000, the 300,000 party members dwindling to several tens of thousands  ! —  these were all temporary and partial. The destruction of the bourgeoisie and imperialism will be permanent. The setbacks, failures, and destruction of socialism are temporary, and it does not take long for us to recover. Even total failure is also temporary, and there will be recovery. After the big failure of 1927, we picked up the gun again. “Heaven has unexpected winds and clouds; man has misfortunes and good luck at any moment”. We must be prepared. “It is rare for a man to live three score and ten.” Death is inevitable. One cannot live 10,000 years. One must be prepared at all times. All my words are depressing. Every man dies. The individuals will always die, but mankind will always continue to live. </t>
  </si>
  <si>
    <t>Various setbacks in CPC history but eventually overcome</t>
  </si>
  <si>
    <t>Speech At Conference Of Provincial And Municipal Committee Secretaries</t>
  </si>
  <si>
    <t>After one year’s effort, a great leap forward situation has unfolded. Is this something temporary? Will there be a leap forward every year for the next several years? With a nation like ours, large population, vast area, and resources, and the Soviet Union’s experience, it is possible. The U.S. can also be considered as a great leap forward, first in the world for over 100 years. It is capitalist. Now it is no longer progressing. Be it a great, medium, or small leap forward, we probably will leap forward. If not a great leap forward, we will make a small leap forward. Most likely it will be a great leap forward every year.</t>
  </si>
  <si>
    <t>US rapid rise but now stagnation</t>
  </si>
  <si>
    <t xml:space="preserve">https://www.marxists.org/reference/archive/mao/selected-works/volume-8/mswv8_25.htm  </t>
  </si>
  <si>
    <r>
      <t> If one believes everything in books, it is better not to read books at all. When King Wu chastised Chou, blood flew so profusely that it floated pestles. Mencius refused to believe it. Now when we say books we mean newspapers and periodicals, and “</t>
    </r>
    <r>
      <rPr>
        <i/>
        <sz val="10"/>
        <color rgb="FF000000"/>
        <rFont val="Times New Roman"/>
        <family val="1"/>
      </rPr>
      <t>Internal Reference</t>
    </r>
    <r>
      <rPr>
        <sz val="10"/>
        <color rgb="FF000000"/>
        <rFont val="Times New Roman"/>
        <family val="1"/>
      </rPr>
      <t>” is one of them. We cannot believe everything in them. When we listen, we must listen to both sides. </t>
    </r>
  </si>
  <si>
    <t>References Mencius on need not to believe periodicals without critical thought</t>
  </si>
  <si>
    <t>Problems are contradictions. Many a time when a thing is said to be without problem, actually there are problems. We must discover, understand, and solve problems. The “Three Attacks on Chu-chia Chuan” in Water Margin began with a visit to the village by Shih Hsiu.[2] Once this problem was solved, another one was solved. After winning the battle and breaking up the three villages, Chu-chia Chuang was isolated. The third problem was ignorance of the internal conditions of Chu-chia Chuang. Men were sent in to surrender to the enemy in order to attack from the outside with cooperation from the inside. This is a good tick. Why not resort to it? In the past we always surveyed the conditions for a battle, and victories were won when the conditions became ripe. Now, in promoting construction and fighting nature, we must also investigate and study. We had no experience in construction. </t>
  </si>
  <si>
    <t>Li lisan and Wang Ming</t>
  </si>
  <si>
    <t>Some people in the rural areas beat up people by the hundreds, and it will not be good not to punish them, because it will affect the people. However, regarding the over 95 percent of cadres, they must be protected. Our party has decades of experience in this problem. Take Lo Chang-lung[3] for instance. Currently this man is a professor in Wu-han. I know him well. He was vigorously opposed to the central committee, finding nothing right with it, feeling that only he was correct, and establishing his own central committee. As a result, he picked up a rock only to drop it on his own foot. Then there was the Li Li-san line. He also insisted that everyone else was wrong except him and negated everything. It was the same with the Wang Ming line. They all considered themselves 100 percent Bolshevik and others inveterate right opportunists and narrow empiricists. There was also the Chang Kuo-t’ao line. He also set up his own central committee, wrote plays and songs to overthrow Mao, Chou, Chang and Po, and considered himself a follower of Leninism and the International line. As a result, he destroyed himself, fled to Hong Kong, and sent his son to the Sun Yat-sen University, showing that he was not a Leninist. The second Wang Ming line was the same. He presented six big outlines, with a tremendous flourish, basically negated everything of the central committee, and misled many people. It was not the problem of one ! individual; he represented many unstable elements in the petit bourgeoisie. Wang Ming appealed to the foreign countries and brought three criminal charges against Mao: resisting the international line; forcing 80 percent of the people to examine themselves in the rectification movement; promoting sectarianism. During the Wu-Ch’ang Conference, Wang Ming sent a letter. He sounded somewhat better than before and announced his resignation. </t>
  </si>
  <si>
    <t>Errors from Li Lisan and Wang Ming past errors in having absolute knowledge</t>
  </si>
  <si>
    <t>In regard to the problem of planned and proportionate development of the national economy, I am not very clear, and study is required. Just how does the subjective conform to objective rules? Lenin mentioned the union of Russia’s revolutionary fervor and America’s practical spirit. In the union of theory and practice, theory is the spirit, and spirit reflects substance, something, which approaches the practical. The universal truth of Marxism-Leninism and the concrete practice of China’s revolution are combined. The universal and the concrete are the union of opposites. Objective law is reflected differently in the various nations as a result of different historical conditions. We must study, understand, master, and become familiar with objective rules. </t>
  </si>
  <si>
    <t>Lenin reference to Russian spirit and American practical skill</t>
  </si>
  <si>
    <t>Talk At Symposium Of Hsin, Lo, Hsu And Hsin Local Committees</t>
  </si>
  <si>
    <t>There is some concealment at lower levels, so that in reality they don’t distribute more than 30 percent. Everybody wants to accumulate more and carry on some industry and this is well-intentioned. Stalin followed this kind of policy in the 30 years from the founding of the state until 1953, Stalin never solved this problem. He carried out a collectivization and a mechanization. In the Czarist era there was no collectivization and no mechanization. They collectivized, but didn’t mechanize. Then they mechanized, but in the year he died the output was the same as in the Czarist era and if XXXX had not changed the policy, the situation would have become increasingly grave. If we do not change our policy now, we will make Stalin’s mistake.</t>
  </si>
  <si>
    <t>Collectivzation by Stalin failed</t>
  </si>
  <si>
    <t xml:space="preserve">https://www.marxists.org/reference/archive/mao/selected-works/volume-8/mswv8_26.htm  </t>
  </si>
  <si>
    <t>Speech At Cheng-chow</t>
  </si>
  <si>
    <t>The phenomenon of uncompensated takeover of the fruits of other people’s labor is something we do not permit. Just take a look at our history. The only things we took without compensation were the means of production of Japanese, German and Italian imperialism, of feudalism and bureaucratic-capitalism and some of the landlords’ houses, food and other means of livelihood</t>
  </si>
  <si>
    <t>Only seizing production from certain categories without recompense</t>
  </si>
  <si>
    <t>https://www.marxists.org/reference/archive/mao/selected-works/volume-8/mswv8_27.htm</t>
  </si>
  <si>
    <t>Intra Party Correspondence</t>
  </si>
  <si>
    <t>Intra Party Correspondence I</t>
  </si>
  <si>
    <t>Intra Party Correspondence II</t>
  </si>
  <si>
    <t>Wuchang</t>
  </si>
  <si>
    <t>Zhengzhou</t>
  </si>
  <si>
    <t>Intra Party Correspondence III</t>
  </si>
  <si>
    <t>Intra Party Correspondence IV</t>
  </si>
  <si>
    <t>Talk At Seventh Plenum Of The Eighth Central Committee</t>
  </si>
  <si>
    <t>An individual sometimes wins over the majority. This is because truth is sometimes in one person’s hands only. Truth is sometimes in the hands of a minority, as when Marxism was in Marx’s hands alone. Lenin said that you have to have the spirit of going against the current. Party committees at every level ought to consider views from many quarters; they ought to listen to the opinion of the majority and also those of the minority and others. There ought to be created within the party an atmosphere of speaking out and of correcting shortcomings.</t>
  </si>
  <si>
    <t>Spirit of going against current with Marx and Lenin as exmaples</t>
  </si>
  <si>
    <t>https://www.marxists.org/reference/archive/mao/selected-works/volume-8/mswv8_31.htm</t>
  </si>
  <si>
    <t>Criticizing is sometimes rather painful, but so long as criticism results in correction it is all right. When people don’t dare speak out it is for one of six reasons: fear of admonition, fear of demotion, fear of loss of prestige, fear of dismissal from the party, fear of execution, fear of divorce. It was only after his execution that Yueh Fei became famous. Speaking out should involve no penalty and according to party regulations people are entitled to their own opinions. In the past under the court system I don’t know how many people were put to death; but there were still many who braved death to oppose the court.</t>
  </si>
  <si>
    <t>Uses Yueh Fei as an example of death after speaking out</t>
  </si>
  <si>
    <t>Yue Fei</t>
  </si>
  <si>
    <t>Several Important Instructions</t>
  </si>
  <si>
    <t>Lushan</t>
  </si>
  <si>
    <t>Speech At The Lushan Conference</t>
  </si>
  <si>
    <t>We are under combined attack from within and outside the Party. The rightists say: Why was Ch’in Shih Huang overthrown? Because he built the Great Wall. Now that we have built the T’ien An Men[2] we shall collapse; this is what the rightists say. I have not entirely finished reading the criticisms from within the Party. They were expressed in their most concentrated form by the Kiangsi Party School, but they are to be found everywhere. All the speeches of the rightists have been published, and the Kiangsi Party School is their representative within the Party. Some of them are rightists and wavering elements. They do not see the whole picture. But if we do some work on them, they will come round. Some of them have had problems in the past and have been criticized. </t>
  </si>
  <si>
    <t>Engages with a criticism of overreach from rightist critics using Qin Shi Huang and the great wall</t>
  </si>
  <si>
    <t xml:space="preserve">https://www.marxists.org/reference/archive/mao/selected-works/volume-8/mswv8_34.htm#n1  </t>
  </si>
  <si>
    <r>
      <t> I agree with the view of our comrades, the problem is that of the commune movement. I went to Suip’ing and discussed the matter in detail for more than two hours. The secretary of the Party Committee of the Cha-ya-shan Commune told me that on the average, during the three months of July, August, and September, 3,000 people a day came for a visit. That makes 30,000 in ten days and 300,000 in three months. I hear that there was an equally large number of visitors at Hsu-shui and Ch’i-li-ying.</t>
    </r>
    <r>
      <rPr>
        <b/>
        <sz val="11"/>
        <color rgb="FFA90017"/>
        <rFont val="Arial"/>
        <family val="2"/>
      </rPr>
      <t>[4]</t>
    </r>
    <r>
      <rPr>
        <sz val="10"/>
        <color rgb="FF000000"/>
        <rFont val="Times New Roman"/>
        <family val="1"/>
      </rPr>
      <t> They came from everywhere except Tibet to have a look. It was like the monk of the T’ang dynasty going in search of the scriptures.</t>
    </r>
    <r>
      <rPr>
        <b/>
        <sz val="11"/>
        <color rgb="FFA90017"/>
        <rFont val="Arial"/>
        <family val="2"/>
      </rPr>
      <t>[5]</t>
    </r>
    <r>
      <rPr>
        <sz val="10"/>
        <color rgb="FF000000"/>
        <rFont val="Times New Roman"/>
        <family val="1"/>
      </rPr>
      <t> These people were all </t>
    </r>
    <r>
      <rPr>
        <i/>
        <sz val="10"/>
        <color rgb="FF000000"/>
        <rFont val="Times New Roman"/>
        <family val="1"/>
      </rPr>
      <t>hsien</t>
    </r>
    <r>
      <rPr>
        <sz val="10"/>
        <color rgb="FF000000"/>
        <rFont val="Times New Roman"/>
        <family val="1"/>
      </rPr>
      <t>, commune, and brigade cadres; there were also provincial and local cadres. </t>
    </r>
  </si>
  <si>
    <t>Compares commune as model to journey to the west</t>
  </si>
  <si>
    <t>Green Gang</t>
  </si>
  <si>
    <t>The things must be given back. You cannot say that what is yours is mine and just pick things up and walk off. No such rule has ever existed since ancient times. In another 10,000 years’ time people will still not be able to pick things up and walk off. The Red and Green Gang[9] behaved like this, stealing and robbing away in broad daylight, expropriating the fruits of others’ labour without recompense, and violating the principle of the exchange of equal values.</t>
  </si>
  <si>
    <t>Reference to Shanghai underworld of the 20s and 30s</t>
  </si>
  <si>
    <t>Sung Chiang’s government was called the Hall of Loyalty and Righteousness. He robbed the rich to help the poor and could take what he wanted since he had justice on his side. What they took belonged to the local despots and evil gentry, and so his code of behaviour was acceptable. What Sung Chiang took was ‘a birthday tribute’. His action was like our attacks on the local despots. He took their ill-gotten property.[10] ‘Ill-gotten gains can be taken with impunity.’ What has been extorted from the peasants should be returned to the peasants. It is a long time since we attacked the local despots. When we attacked them, it was quite all right to divide their fields and return them to the people because they too were ill-gotten property.</t>
  </si>
  <si>
    <t>Song Jiang</t>
  </si>
  <si>
    <t>Refers to robin hood figure from Song Dynasty</t>
  </si>
  <si>
    <t>Wudi</t>
  </si>
  <si>
    <t>There may not be anyone who understands all this completely. There are some who have understood some of it, perhaps seventy or eighty per cent. If they have not understood the textbooks, let them study them some more. If the top cadres in the communes do not understand a little political economy, this won’t do. If people can’t read, you can explain it to them and they will understand a certain amount. They do not have to read books; they can be educated by facts. Emperor Wu-ti of Liang had a prime minister called Ch’en Fa-chih. He could not read a single word. When he had to write poems, he recited them and got others to write them down, saying: ‘You scholars are not as good as me, who learnt by ear.’</t>
  </si>
  <si>
    <t>References figure from Liang dynasty</t>
  </si>
  <si>
    <t>Illiterate Poets</t>
  </si>
  <si>
    <t>In the Southern and Northern dynasties there was a general called Ts’ao[13]] who wrote this poem after a battle: . . . There was also the Song of Ch’i-lo by Hu-lü-chin of the Northern dynasties: . . . Neither of these poets could read a word. If an illiterate can become a prime minister, why can’t our commune cadres and peasants listen to some political economy? I think they can learn it. If it is explained to them, they can learn some political economy even if they can’t read. Explain it to them and they will understand it. In fact they can understand things better than intellectuals. I myself have not read the textbooks, and I have no right to discuss them until I have. We must squeeze out some time; the whole Party should run a study campaign.</t>
  </si>
  <si>
    <t>Uses exmaples of illiterate poets to show that political education can be given to illterate peasants</t>
  </si>
  <si>
    <t>Li Lisan and Wang Ming</t>
  </si>
  <si>
    <r>
      <t>Second, I advise some other comrades not to waver at this crucial time. I have observed that a proportion of comrades are wavering. They too say the Great Leap Forward, the General Line and the people’s communes are correct. But when they speak we must note on whose side they stand as regards their ideological tendency, and what is the thrust of their words. This group is in the second category: those who are fundamentally correct, but partly incorrect and a bit unstable. Some people will waver in times of crisis and show a lack of resolution in the great storms of history. There were four lines in our history: the Li Li-san Line, the Wang Ming Line, the Kao-Jao Line, and now the General Line.</t>
    </r>
    <r>
      <rPr>
        <b/>
        <sz val="11"/>
        <color rgb="FFA90017"/>
        <rFont val="Arial"/>
        <family val="2"/>
      </rPr>
      <t>[14]</t>
    </r>
    <r>
      <rPr>
        <sz val="10"/>
        <color rgb="FF000000"/>
        <rFont val="Times New Roman"/>
        <family val="1"/>
      </rPr>
      <t> These people are not steady: they dance the Yang-ko dance</t>
    </r>
    <r>
      <rPr>
        <b/>
        <sz val="11"/>
        <color rgb="FFA90017"/>
        <rFont val="Arial"/>
        <family val="2"/>
      </rPr>
      <t>[15]</t>
    </r>
    <r>
      <rPr>
        <sz val="10"/>
        <color rgb="FF000000"/>
        <rFont val="Times New Roman"/>
        <family val="1"/>
      </rPr>
      <t> (the Kuomintang said that we are the Yang-ko dynasty). They are terribly anxious in their desire to make things better for their country. This is good.</t>
    </r>
  </si>
  <si>
    <t>Previous errors of line matched with current error from criticism</t>
  </si>
  <si>
    <t>But a right wing has emerged. The Ch’angli investigation committee of the Chinese Academy of Sciences say that the canteens have no merit at all, attacking them on one particular point and not mentioning any others. They imitate Teng T’u-tzu’s ‘Ode on Love of Sex’. Teng T’u-tzu attacked Sung Yü on three points: he was handsome, sex-mad, and eloquent.[21] Also he did not like his own wife and was very dangerous. Sung Yü retorted: ‘My good looks I owe to my parents, my eloquence is due to my teachers, and it is not true that I am sex-mad. No other place has such beautiful women as the state of Ch’u. Among the beautiful women of Ch’u, the most beautiful are to be found in my own district. And the most beautiful woman of my district is the daughter of my neighbour on the East. If you increased her stature by one inch she would be too tall, and if you decreased it by one inch she would be too short.’ ... Teng T’u-tzu was a tai-fu which is the equivalent of the head of a ministry today. </t>
  </si>
  <si>
    <t>Warring States</t>
  </si>
  <si>
    <t xml:space="preserve">References an argument from the Warring States era </t>
  </si>
  <si>
    <t>Everybody has faults. Even Confucius made mistakes. I have also seen Lenin’s handwritten manuscripts which had been altered so much that they looked a real mess. If he had not made mistakes why did he have to correct them? We can have more canteens: after we have experimented with them for one or two years, I reckon that we can make a go of them.</t>
  </si>
  <si>
    <t xml:space="preserve">Uses example of Lenin making corrections </t>
  </si>
  <si>
    <t> If someone is not worried and they have no energy or enthusiasm, they will not do anything properly. Some people in criticizing Comrade Li Fu-ch’un, head of the Planning Commission, say: ‘His foot wants to move, but he hesitates; his mouth wants to speak, but he stammers.’ But don’t be like Li K’uei;[24] impetuosity is no good either. </t>
  </si>
  <si>
    <t>Character from water margin as counterpoint of too short a temper</t>
  </si>
  <si>
    <t>Lenin was full of enthusiasm, which the masses liked. If people want to speak but can only stammer, it is because they have a lot of worries. During the first half of the month people had a lot of worries. Now these worries have all come out into the open. If you have anything to say, say it and it will all be written down in the minutes. </t>
  </si>
  <si>
    <t>Lenin's enthusiam which is seen as endearing</t>
  </si>
  <si>
    <t> You must be more cautious. Your strength is that you are energetic and willing to take responsibility; much better than those who are sad and dismal. But when you fire big guns on important questions, you should take care. I have also fired three big shots: the people’s communes, the steel smelting, and the General Line. P’eng Te-huai said that he was a coarse fellow with no refinement. I am like Chang Fei who, though rough, had a certain delicacy.</t>
  </si>
  <si>
    <t>Zhang Fei reference contrasted with Peng duhuai's use of it</t>
  </si>
  <si>
    <t>If you want to talk about haste, Marx also made many mistakes. Every day he hoped that a European revolution would arrive, but it did not arrive. There were many ups and downs and it had still not arrived when he died. It only arrived in Lenin’s time. </t>
  </si>
  <si>
    <t xml:space="preserve">Mistakes by Marx in a revolution appearing </t>
  </si>
  <si>
    <t>Marx at first opposed the Paris Commune, while Zinoviev opposed the October Revolution. Zinoviev was put to death later. Should Marx also have been killed? When the Paris Commune rose up he supported it, although he reckoned that it would fail. When he realized that it was the first proletarian dictatorship, he thought it would be a good thing even if it only lasted three months. If we assess it from an economic point of view, it was not worthwhile. </t>
  </si>
  <si>
    <t xml:space="preserve">Invokes Paris commune and October revolution alongisde critics </t>
  </si>
  <si>
    <t>Canton Commune</t>
  </si>
  <si>
    <t>We also had our Canton Commune,[27] but the Great Revolution failed. Will our present work also fail, like what happened in 1927? Or will it be like the 25,000 li Long March, when most of our bases were lost and the Soviet areas were reduced to one tenth of their former size? No, it will not be like these. Have we failed this time? All the comrades present say there have been gains; it is not a complete failure. Is it mainly a failure? No, it’s only a partial failure. We have paid a high price. A lot of ‘communist wind’ has blown past, but the people of the whole country have learned a lesson.</t>
  </si>
  <si>
    <t>Faiulres of Canton Commune and long march retreat compared to Great Leap forward</t>
  </si>
  <si>
    <t>Talk At The 8th Plenary Session Of The CPC 8th Central Committee</t>
  </si>
  <si>
    <t>China (NMC)</t>
  </si>
  <si>
    <t>China (8th NPC)</t>
  </si>
  <si>
    <t>China(CC)</t>
  </si>
  <si>
    <r>
      <t>For comrades who have committed mistakes, the policy of “learning from past mistakes to avoid future ones” and “curing the illness to save the patient” should be adopted. The comrades who have committed mistakes should be given a chance, and should be allowed to correct their mistakes and make further revolution. Don’t imitate the old gentleman Mr. Chao in The </t>
    </r>
    <r>
      <rPr>
        <i/>
        <sz val="10"/>
        <color rgb="FF000000"/>
        <rFont val="Times New Roman"/>
        <family val="1"/>
      </rPr>
      <t>True Story of Ah Q</t>
    </r>
    <r>
      <rPr>
        <sz val="10"/>
        <color rgb="FF000000"/>
        <rFont val="Times New Roman"/>
        <family val="1"/>
      </rPr>
      <t>, who forbade Ah Q to make revolution. We should watch and help comrades who have committed mistakes. It is not good to watch only without giving them help, and refuse to do the work. We are opposed to mistakes. Poison is not eatable. We cannot appreciate the bad smell of mistakes. Criticism and struggle should make them come nearer to us and make shortcomings and mistakes leave us as far as possible. </t>
    </r>
  </si>
  <si>
    <t>Recalls Ah Q, specifically forbading him to make revolution</t>
  </si>
  <si>
    <t xml:space="preserve">https://www.marxists.org/reference/archive/mao/selected-works/volume-8/mswv8_35.htm#n3  </t>
  </si>
  <si>
    <t>Through criticism and persuasion, plus the change of the objective conditions, many comrades again turned back to us and left these people. The Li Li-san line! and the Wang Ming line were rectified at the Tsunyi Meeting. Afterwards, through a period of 10 years till the 7th National Party Congress, there has been four years of rectification. </t>
  </si>
  <si>
    <t>Correciton of previous lines through Zunyi conference</t>
  </si>
  <si>
    <t>To rectify mistakes, one has to go through several stages. You cannot force anybody to rectify his mistakes at one stroke. Marx said: “The double character of commodity is recognized through its exchange several hundred and thousand times.”</t>
  </si>
  <si>
    <t>Quotes Marxs on need to rectify over time</t>
  </si>
  <si>
    <t>We must have the kind heart to help them. We have sympathy for the person, but not for his mistake. His mistake is a poison, which must be deeply detested and thoroughly rejected. However, we should not use methods of Wu Sung, Lu chih-sheng and Li Kuei[7]. They were very determined and might have joined the Communist Party. Their shortcoming was that they did not understand strategy, and did not know how to do political work. We should adopt methods of putting forward the facts and explaining the truth, such as the big debate, the big character poster, the “medium-size-character poster” and the brief Bulletin of Lushan Meeting.</t>
  </si>
  <si>
    <t>Characters from Water Margin who were hot tempered</t>
  </si>
  <si>
    <t>Letter To Chang Wen-tien</t>
  </si>
  <si>
    <t>One like you needs to go through a serious illness. In the Literary Selections of Chao Ming, Vol. 34, Mei Sheng’s “Chi Fa” [1] says in its last part; “This is also an important saying and wonderful truth in the world. My prince, wouldn’t you want to hear it? Then, the Prince arose from the bed and said: ‘After I have heard what the sage scholar said, I have perspired, and my illness is entirely gone.’ ” Your illness is similar to that of this prince of the Chu Kingdom. If you are interested in, you may read Mei Sheng’s “Chi Fa”. Indeed, it’s a wonderful literary piece. You have entirely forgotten the important saying and wonderful truth of Marxism. Therefore, you joined the Military Club, truly a combination of men of civil and military services. What is to be done now? Comrade, I would like to give you a piece of advice: “Thoroughly rectify yourself.” </t>
  </si>
  <si>
    <t>Chu</t>
  </si>
  <si>
    <t>Recalls an literary episode using a Prince from Chu on need for painful recovery of sickness as allegory for rectification</t>
  </si>
  <si>
    <t xml:space="preserve">https://www.marxists.org/reference/archive/mao/selected-works/volume-8/mswv8_36.htm#n1  </t>
  </si>
  <si>
    <t>Comment On A Report: “The Tao-chu Production Brigade Of Tan-ling Commune In Pingchiang County, Hunan, Abolished Scores Of Mess-halls And Then Restored Them Again”</t>
  </si>
  <si>
    <t>Sun Chung-shan[1] said: “There must be the thing following the heavenly truth, answering people’s sentiments, conforming to the world trend, and agreeing with human needs which men of foresight and vision will carry out with determination, it will definitely not fail.” This statement is correct. Our great leap forward and people’s commune belong to this category. There have been difficulties. Mistakes will certainly be committed. However, they can be overcome and corrected. </t>
  </si>
  <si>
    <t>Uses a quote from Sun Yat-sen to justify keeping communes going</t>
  </si>
  <si>
    <t xml:space="preserve">https://www.marxists.org/reference/archive/mao/selected-works/volume-8/mswv8_37.htm#n1  </t>
  </si>
  <si>
    <t>Comment On A Report On Secretary Chang Kai-fan Of Secretariat Of CPC Anhwei Provincial Committee Giving Order To Abolish Mess-Halls In Wu-Wei County</t>
  </si>
  <si>
    <t>Concerning Mei Sheng’s “Chi Fa”</t>
  </si>
  <si>
    <t>Chi Fa</t>
  </si>
  <si>
    <r>
      <t>This article has been printed and circulated earlier, and is worthwhile to read. It is a descendant of the ancient </t>
    </r>
    <r>
      <rPr>
        <i/>
        <sz val="10"/>
        <color rgb="FF000000"/>
        <rFont val="Times New Roman"/>
        <family val="1"/>
      </rPr>
      <t>sau</t>
    </r>
    <r>
      <rPr>
        <sz val="10"/>
        <color rgb="FF000000"/>
        <rFont val="Times New Roman"/>
        <family val="1"/>
      </rPr>
      <t> style of writing poems, but also had some creative development. The </t>
    </r>
    <r>
      <rPr>
        <i/>
        <sz val="10"/>
        <color rgb="FF000000"/>
        <rFont val="Times New Roman"/>
        <family val="1"/>
      </rPr>
      <t>sau</t>
    </r>
    <r>
      <rPr>
        <sz val="10"/>
        <color rgb="FF000000"/>
        <rFont val="Times New Roman"/>
        <family val="1"/>
      </rPr>
      <t> style had its democratic color, belonged to the romantic school, and threw a dagger of criticism at the corrupt rulers. Among the poets of this school, Chu Yuan was by far the most prominent; Sung Yu, Ching Cha, Chia Yi and Mei Sheng were a little inferior but had their delightful points. Look at the atmosphere of “</t>
    </r>
    <r>
      <rPr>
        <i/>
        <sz val="10"/>
        <color rgb="FF000000"/>
        <rFont val="Times New Roman"/>
        <family val="1"/>
      </rPr>
      <t>Chi Fa</t>
    </r>
    <r>
      <rPr>
        <sz val="10"/>
        <color rgb="FF000000"/>
        <rFont val="Times New Roman"/>
        <family val="1"/>
      </rPr>
      <t>”, is there not plenty of the color of criticism? “The Prince of Chu Kingdom was ill, a visitor from Wu Kingdom went to enquire after his health.” From the start, he denounced the decadent upper ruling class: “Well, to travel in a sedan-chair or a carriage is to atrophy you limbs. To live in a magnificent and cool palace is the medium of cold and fever. To keep beautiful girls with white teeth and crescent eyebrows is to destroy your sexual health. To take rich foods is to get ulcers for your stomach.” These words are truths good for ten thousand years.</t>
    </r>
  </si>
  <si>
    <t>Goes over the school and its value in critique of the upper classes</t>
  </si>
  <si>
    <t>https://www.marxists.org/reference/archive/mao/selected-works/volume-8/mswv8_41.htm</t>
  </si>
  <si>
    <t>Mei Sheng directly attacked Chu Prince: “Now Your Highness have a sallow complexion and weak limbs, stiff muscles and drained veins, and languid and thin hands and feet. You have girls from Yueh waiting on before you, and concubines from Chi following behind you, playing around and feasting all the time, and indulging in pleasures in hidden chambers. This is to take poisons deliberately and to play with the claws of ferocious beasts. Your illness has a ! very deep and long origin; and you have constantly indulged in this. Even if you get the best physician and the best surgeon in the world, what can they do for you?” What Mei Sheng said is somewhat like our method of shouting aloud to comrades who have committed mistakes: “You are extremely seriously ill. You’ll die if not cured.” Then, the patient will be unable to sleep for several days, or several weeks, or several months. He is worried. In this way, there will be some hope. For illness such as right or “left” opportunism has its historical and social sources. “Your illness has a very deep and long origin; and you have constantly indulged in this.” The method of cure is what we call “criticism”. The visitor said: “Your Highness need no medicine or any treatment, but can be cured by some important saying and wonderful truth. Do you not like to hear?” This saying and truth constitute the main theme of the article. </t>
  </si>
  <si>
    <t>Reviews main portion of the Chi Fa poem and its application</t>
  </si>
  <si>
    <t>What Mei Sheng represented was the lower stratum of the landlord class, which had a line of striving upstream and exerting efforts. Of course, this was about the upper and lower strata of the feudalist class, and not about the two antagonistic classes of the proletariat and the bourgeoisie in the socialist society. Our line of striving upstream and exerting efforts represents the will of the revolutionary proletariat and the hundreds of millions of laboring peasants. Those whom Mei Sheng attacked were people of the despondent, pessimistic, degenerated and rightist upper ruling class. Now we also have this kind of people. Mei Sheng was a native of Huai-yin in Han Dynasty. He was a literary official in the service of Liu Pi, King of Wu, during the reign of Emperor Han Wen Ti. He wrote this article for the nobles of Kingdom Wu to read.</t>
  </si>
  <si>
    <t>Mei Sheng</t>
  </si>
  <si>
    <t>Mei Sheng interpreted through Marxist terms</t>
  </si>
  <si>
    <t>Comment On P’eng Te-huai’s Letter Of 9 September</t>
  </si>
  <si>
    <t>Speech At The Enlarged Session Of The Military Affairs Committee And The External Affairs Conference</t>
  </si>
  <si>
    <t>China (MAC)</t>
  </si>
  <si>
    <t>Li Lisan &amp; Wang Ming</t>
  </si>
  <si>
    <t>Five times there have been mistakes of line: the [Li] Li-san Line, the first and second Wang Ming Lines,[2] the Kao-Jao Line and now this P’eng-Huang-Chang-Chou Line. Some people have made mistakes five times, some have not made mistakes five times. For example comrade XXX was not yet with us at the time of the Li-san Line. As for P’eng and Huang they were attacked at the time of the Li-san Line. This is no coincidence. Regarding the serious nature of the five erroneous lines, on the last two occasions  —  that is during the Kao-Jao and P’eng-Huang Lines plots were hatched to split the Party. This contravenes Party discipline. A Marxist party must have discipline. They do not know that Lenin said that the party of the proletariat must have discipline, iron discipline. As for these comrades, what kind of discipline do they have? Iron discipline, steel discipline or metal, wood, water, fire and earth discipline, or wooden discipline, or is it bean-curd discipline? Water discipline means no discipline at all. In that case how can we talk of iron discipline? To carry out splitting activities is to break discipline, the purpose and result necessarily being to destroy the proletarian dictatorship and to establish another kind of dictatorship.</t>
  </si>
  <si>
    <t>Equates Peng and others with past lines</t>
  </si>
  <si>
    <t>https://www.marxists.org/reference/archive/mao/selected-works/volume-8/mswv8_45.htm</t>
  </si>
  <si>
    <t>Unity requires discipline. As for the many documents about P’eng Te-huai in the T’aihang Mountains,[3] will comrades please compare Sun Yat-sen’s Manifesto of the first National Congress of the Kuomintang with the views expressed by P’eng Te-huai in the T’aihang Mountains at the time of the anti-Japanese war. One was a Kuomintang member, the other a Communist Party member. As regards time, one was written in 1924, the other in 1938, ’39 and ’40. The communist had retrogressed in comparison with the Kuomintang member. The name of the Kuomintang member was Sun Yat-sen and he wanted to progress. Sun Yatsen was influenced by the Communist Party. Why did he write that piece? Recently I found the text and had a look at it. Sun Yat-sen’s Manifesto of the First National Congress of the Kuomintang contained the idea of class-analysis. How could he have the iron discipline of the communists? How could he be in agreement with proletarian discipline? Without speaking the language of the communists, without a common standpoint and common views, discipline cannot be established. I say that P’eng Te-huai is not the equal of Sun Yat-sen. </t>
  </si>
  <si>
    <t xml:space="preserve">Positions Sun above Peng </t>
  </si>
  <si>
    <r>
      <t>If they aren’t prepared to listen to remarks, if they aren’t sincere with people, if they tell lies, and if in addition they do not stand with the majority, then it will be very difficult. ‘Who save sages and worthies can avoid making mistakes?’ In reality, this proverb is not appropriate either, for even the sages made mistakes. ‘The faults of the superior man are like the eclipses of the sun and moon. He has his faults, and all men see them; he changes again, and all men look up to him.’</t>
    </r>
    <r>
      <rPr>
        <b/>
        <sz val="11"/>
        <color rgb="FFA90017"/>
        <rFont val="Arial"/>
        <family val="2"/>
      </rPr>
      <t>[6]</t>
    </r>
    <r>
      <rPr>
        <sz val="10"/>
        <color rgb="FF000000"/>
        <rFont val="Times New Roman"/>
        <family val="1"/>
      </rPr>
      <t> We are not Confucius, but we see that even Confucius made mistakes, so we must conclude that all men without exception make some mistakes, more or fewer, bigger or smaller. It doesn’t matter if we make mistakes, we must not let mistakes become a burden to us, we mustn’t see them as something extraordinary, we should just go ahead and correct them. ‘The faults of the superior man are like the eclipses of the sun and moon.’ It’s like when the celestial dog eats the sun and the moon</t>
    </r>
    <r>
      <rPr>
        <b/>
        <sz val="11"/>
        <color rgb="FFA90017"/>
        <rFont val="Arial"/>
        <family val="2"/>
      </rPr>
      <t>[7]</t>
    </r>
    <r>
      <rPr>
        <sz val="10"/>
        <color rgb="FF000000"/>
        <rFont val="Times New Roman"/>
        <family val="1"/>
      </rPr>
      <t>  —  he makes a mistake, and everyone sees it. When he corrects his mistake, ‘all men look up’ to him.</t>
    </r>
  </si>
  <si>
    <t>Quotes from Confucius on fallibility of all men</t>
  </si>
  <si>
    <t>Note On The “Charter Of The Anshan Iron And Steel Company”</t>
  </si>
  <si>
    <t>On The Anti-China Question</t>
  </si>
  <si>
    <t>This is to say that this will compel the Americans to establish diplomatic relations with us and do business with us on an equal basis, or else they will be isolated. We have the advanced experiences of the Soviet Union to go by. In the past several decades, no one has opposed the Soviet Union with good results. The most brutal opposition came in the form of an armed attack against the Soviet Union. This principally refers to Hitler’s savage onslaught during the Second World war. His defeat was also the most disastrous. Therefore, I would like to advise you comrades to utilize this material on Pakistan to ponder our tasks and work and through the nature and sign! ificance of this so-called anti-China question, to make sufficient preparations mentally to accept the fact that about 10 percent of the people in the world will oppose us intermittently over a prolonged period of time. </t>
  </si>
  <si>
    <t>Past attemps to attack Soviet Union in the past as unsuccessful, carried over to US and Chinese relations</t>
  </si>
  <si>
    <t>https://www.marxists.org/reference/archive/mao/selected-works/volume-8/mswv8_50.htm</t>
  </si>
  <si>
    <t>Summing Up Ten Years</t>
  </si>
  <si>
    <t>Dissemination Of The CC, CPCs’ Criticism Of The Shansi Provincial Party Committee’s Report On The Rural Labor Force Problem</t>
  </si>
  <si>
    <t>Speech At The Ninth Plenum Of The Eighth CPC Central Committee</t>
  </si>
  <si>
    <t>In the period of the Democratic Revolution we made many mistakes of line; those on the right did no investigation or study and neither did those on the left. The questions of what the circumstances in China were then, and of what line and what tactics to use, were not resolved. After the Great Revolution and the Second Revolutionary Civil War met defeat, we went through the Tsun-yi conference and the rectification movement of the Seventh Central Committee, and by 1949 we gained a revolutionary victory.</t>
  </si>
  <si>
    <t>History of early party defeats due to line faults</t>
  </si>
  <si>
    <t>https://www.marxists.org/reference/archive/mao/selected-works/volume-8/mswv8_59.htm</t>
  </si>
  <si>
    <t>More than 90 percent of the population are good people, but there are confused people among them. We have been confused ourselves  —  otherwise why did we have the Long March? Because we didn’t understand circumstances and our policies were not suitable.</t>
  </si>
  <si>
    <t>Notes misakes in party which resulted In Long March</t>
  </si>
  <si>
    <t>We can’t say that most cadres are unreliable or are KMT people  —  we should unite everybody we can  —  but also we can’t kill a lot of counter-revolutionary elements. We should be wary of killing people and should not repeat our past mistakes. The Soviet Union killed too many people. At Yenan we declared that no cadre was to be killed. Even P’an Han-nien[2] couldn’t be killed, because one killing leads to another, and more and more people would be getting killed. If we wanted to practice the Buddhist injunction against killing  —  there are a few people who should be killed because otherwise the people’s indignation could not be relieved. When the Central Committee makes a mistake, it does not involve the question of killing. We will not make Stalin’s mistake, but we will also not make Khrushchev’s more civilized mistake of dismissing the Central Committee.</t>
  </si>
  <si>
    <t>Past history of killing to many, but need to kill a few</t>
  </si>
  <si>
    <t>Line defects</t>
  </si>
  <si>
    <t>In the anti-imperialist, anti-feudal period of the Democratic Revolution, we emphasized investigation work, and the habit of investigation and study in the party as a whole was rather good. In the 10 years or so since Liberation, our work has rather fallen off in this respect. Why? We need to analyze this. Because in the period of the Democratic Revolution, we made several mistakes in line... both the right and the left failed to do investigation and study. For a long time the questions of what the circumstances were in China at the time and what strategy, tactics and policies to adopt were not solved.</t>
  </si>
  <si>
    <t>Past defects in line during revolutinoary phase</t>
  </si>
  <si>
    <t>China (Jiangxi)</t>
  </si>
  <si>
    <t>To The Communist Labour University In Kiangsi</t>
  </si>
  <si>
    <t>Talk At An Enlarged Working Conference Convened By The Central Committee Of The Communist Party Of China</t>
  </si>
  <si>
    <t>It seems that some of our comrades still do not understand the democratic centralism which Marx and Lenin talked of. Some of those comrades are already veteran revolutionaries, with a ‘three eight style’[1] or some other style  —  anyway they have been Party members for several decades, yet they still do not understand this question. They are afraid of the masses, afraid of the masses talking about them, afraid of the masses criticizing them. </t>
  </si>
  <si>
    <t>https://www.marxists.org/reference/archive/mao/selected-works/volume-8/mswv8_62.htm</t>
  </si>
  <si>
    <t>Reference to Marx and Lenin on the mass line</t>
  </si>
  <si>
    <r>
      <t>I think that demotion and transfer, whether it is justified or not, does good to people. They thereby strengthen their revolutionary will, are able to investigate and study a variety of new conditions and increase their useful knowledge. I myself have had experience in this respect and gained a great deal of benefit. If you do not believe me, why not try it yourselves. Ssu-ma Ch’ien said: Wen Wang was imprisoned and the result was the development of the </t>
    </r>
    <r>
      <rPr>
        <i/>
        <sz val="10"/>
        <color rgb="FF000000"/>
        <rFont val="Times New Roman"/>
        <family val="1"/>
      </rPr>
      <t>Chou l;</t>
    </r>
    <r>
      <rPr>
        <sz val="10"/>
        <color rgb="FF000000"/>
        <rFont val="Times New Roman"/>
        <family val="1"/>
      </rPr>
      <t> Confucius was in dire straits and so compiled the </t>
    </r>
    <r>
      <rPr>
        <i/>
        <sz val="10"/>
        <color rgb="FF000000"/>
        <rFont val="Times New Roman"/>
        <family val="1"/>
      </rPr>
      <t>Spring and Autumn Annals;</t>
    </r>
    <r>
      <rPr>
        <sz val="10"/>
        <color rgb="FF000000"/>
        <rFont val="Times New Roman"/>
        <family val="1"/>
      </rPr>
      <t> Ch’u Yüan was exiled and so wrote the </t>
    </r>
    <r>
      <rPr>
        <i/>
        <sz val="10"/>
        <color rgb="FF000000"/>
        <rFont val="Times New Roman"/>
        <family val="1"/>
      </rPr>
      <t>Li Sao</t>
    </r>
    <r>
      <rPr>
        <sz val="10"/>
        <color rgb="FF000000"/>
        <rFont val="Times New Roman"/>
        <family val="1"/>
      </rPr>
      <t>; Tso Ch’iu became blind and then wrote the </t>
    </r>
    <r>
      <rPr>
        <i/>
        <sz val="10"/>
        <color rgb="FF000000"/>
        <rFont val="Times New Roman"/>
        <family val="1"/>
      </rPr>
      <t>Kuo-yü;</t>
    </r>
    <r>
      <rPr>
        <sz val="10"/>
        <color rgb="FF000000"/>
        <rFont val="Times New Roman"/>
        <family val="1"/>
      </rPr>
      <t> Sun-tzu was mutilated and mastered military strategy; Lu Pu-wei was transferred to the kingdom of Shu and so the world could read his work; Han Fei was imprisoned in the kingdom of Ch’in and wrote because he could not keep his anger to himself. Of the hundreds of poems and prose works written the majority were written by sages who were experiencing anger and frustration.</t>
    </r>
  </si>
  <si>
    <t>Uses Sima Qian on demotion and transfer leading to better intellecutal work</t>
  </si>
  <si>
    <t>The things which Ssu-ma Ch’ien mentioned, apart from the example of Tso Ch’iu’s going blind, all referred to the incorrect handling of the people concerned by the top leadership of the time. In the past we have also handled some cadres in an incorrect way. No matter whether we were completely mistaken in our handling of these people, or only partially mistaken, they should all be cleared and rehabilitated according to the actual circumstances. But generally speaking, this incorrect treatment  —  having them demoted or transferred  —  tempers their revolutionary will and enables them to absorb much new knowledge from the masses.</t>
  </si>
  <si>
    <t>Past bad treatment in authority by both past and present authorities</t>
  </si>
  <si>
    <t>Ill treatment</t>
  </si>
  <si>
    <t>I must point out that I am not advocating the indiscriminate wrong treatment of our cadres, our comrades, or anybody else, in the way in which the ancients detained Wen Wang, starved Confucius, exiled Ch’u Yüan, or cut off Sun-tzu’s kneecaps. I am not in favour of this way of doing things  —  I oppose it. What I am saying is that in every stage of mankind’s history there have always been such cases of mishandling. In class societies such cases are numerous. Even in a socialist society such things cannot be entirely avoided either, whether it be in a period of leadership by a correct or an incorrect line. There is however one distinction: namely, that during a period of correct line of leadership, as soon as it has been discovered that things have been mishandled, people can be cleared and rehabilitated, apologies can be made to them, so that their minds can be set at rest and they can lift up their heads again. </t>
  </si>
  <si>
    <t>Ill treatment universal more so in class socieites</t>
  </si>
  <si>
    <t>Liu Bang</t>
  </si>
  <si>
    <t>Every effort must be made to be both cautious and thorough. Otherwise you have one-man tyranny. Such first secretaries should be called tyrants and not ‘squad leaders’ of democratic centralism. Once upon a time there was a certain Hsiang Yü, who was called the Tyrant of Western Ch’u. He hated listening to opinions which differed from his. He had a man called Fan Tseng working for him who offered him advice, but Hsiang Y&amp;u! uml; did not listen. There was another man called Liu Pang, who became Emperor Kao-tsu of Han, who was better at accepting ideas different from his own. An intellectual called Li I-chi went to see Liu Pang, and announced himself as a scholar of the school of Confucius. Liu Pang said: ‘There’s a war on, I don’t want to see scholars.’ Li I-chi flared up. He said to the gatekeeper: ‘You bloody well go in and say that I am a drinking man from Kaoyang and not a scholar at all.’ The gatekeeper went in and announced him as he was told. Liu Pang said: ‘Good, ask him in.’ He was invited in. Liu Pang was washing his feet at the time, but he quickly got up to welcome him. But Li I-chi was still furious because Liu Pang had refused to see a scholar and he gave Liu Pang a telling off. ‘Do you want to conquer the world or don’t you? Why do you look down on your elders? At that time Li I-chi was over sixty and Liu Pang was younger, so Li called himself ‘your elder’. At these words Liu Pang apologized and at once accepted his plan of seizing the county of Ch’en-liu. This incident can be read in the biographies of Li I-chi and Chu Chien in the Shi-chi</t>
  </si>
  <si>
    <t>Liu Pang was a hero whom the historians of the feudal period called a straightforward, open-minded man, who listened to advice and was as relaxed as a flowing river. Liu Pang fought Hsiang Yü for many years. In the end Liu Pang won and Hsiang Yü was defeated. This was no mere chance. We now have some first secretaries who cannot even match Liu Pang of the feudal period, and are somewhat like Hsiang Yü. If these comrades don’t reform, they will lose their jobs. You all know the play called The Tyrant Bids His Lady Farewell;[5] if these comrades don’t reform, the day will surely come when they too will be saying farewell to their ladies (laughter). Why do I say this so bluntly? It is because I intend to be mean and make some comrades feel sore so that they think over things properly. It wouldn’t be a bad thing if they couldn’t sleep for a night or two. If they were able to sleep, then I wouldn’t be pleased because it would mean that they have not yet felt sore.</t>
  </si>
  <si>
    <t>Must avod tyranny by one man using Liu Bang as example</t>
  </si>
  <si>
    <t>Need for comrades to reform or they will lose their positions</t>
  </si>
  <si>
    <t>In acquiring an understanding of the objective world, in making a flying leap from the realm of necessity to the realm of freedom, man must pass through a process. On the question of how China was to carry out the democratic revolution, from the founding of the Party in 1921 to the Seventh Congress in 1945 it was altogether twenty-four years before our Party’s understanding reached complete unity. In the meantime we had the experience of the Rectification Movement on an all-party scale which lasted from the spring of 1942 to the summer of 1945, altogether three and a half years. This was a very searching movement, which adopted the method of democracy, which is to say that no matter who it was who had made mistakes, provided he acknowledged them and corrected them, things would be all right, and everybody helped him to acknowledge and correct his mistakes. </t>
  </si>
  <si>
    <t>Party history allowed gaining of unity and understanding</t>
  </si>
  <si>
    <t>Between the founding of the Party and the War of Resistance to Japan came the Northern Expeditionary War and the ten years’ Agrarian Revolutionary War, when we experienced two victories and two defeats. The Northern Expeditionary War was victorious, but in 1927 the revolution suffered a defeat. In the Agrarian Revolutionary War we won great victories, the Red Army grew to a strength of 300,000, but later we again met with setbacks and after the Long March these 300,000 men were reduced to some 20,000-odd. After we reached North Shensi the numbers increased a little, but still did not reach 30,000; that is to say they were still less than a tenth of the original 300,000. In the final analysis which was the stronger the army of 300,000 or the army of under 30,000? Having suffered such great setbacks and encountered such hardships we had become hardened, we had acquired experience, we had corrected our wrong line and restored the correct line. Therefore the army of under 30,000 was stronger than the previous army of 300,000. </t>
  </si>
  <si>
    <t>Defeats and victory in the revolutionary period</t>
  </si>
  <si>
    <r>
      <t>In your country the development of capitalism took several hundred years. We won’t count ! the sixteenth century, which was still in the Middle Ages. From the seventeenth century to now is already 360 years. In our country, the construction of a great and mighty socialist economy I reckon will take more than one hundred years.’ What period was the seventeenth century? It was the end of the Ming and the beginning of the Ch’ing dynasties in China. A century later, in the first half of the eighteenth century, was the Ch’ien-lung period of the Ch’ing dynasty. The author of the </t>
    </r>
    <r>
      <rPr>
        <i/>
        <sz val="10"/>
        <color rgb="FF000000"/>
        <rFont val="Times New Roman"/>
        <family val="1"/>
      </rPr>
      <t>Dream of the Red Chamber,</t>
    </r>
    <r>
      <rPr>
        <sz val="10"/>
        <color rgb="FF000000"/>
        <rFont val="Times New Roman"/>
        <family val="1"/>
      </rPr>
      <t> Ts’ao Hsüeh-ch’in, lived in that period. It was the period which produced the character Chia Pao-yü, who was dissatisfied with the feudal system. In China, in the Ch’ien-lung period, the sprouts of capitalist relationships of production already existed, but it was still a feudal society. This is the social background of the characters who appeared in Prospect Garden.</t>
    </r>
  </si>
  <si>
    <t>Chinese feudal status during previous centuries</t>
  </si>
  <si>
    <t>Before this, in the seventeenth century, a number of European countries were already in the process of developing capitalism. It has taken over 300 years for capitalist productive forces to develop to their present pattern. Socialism is superior in many respects to capitalism, and the economic development of our country may be much faster than that of capitalist countries. But China has a large population, our resources are meagre, and our economy backward so that in my opinion, it will be impossible to develop our productive power so rapidly as to catch up with, and overtake, the most advanced capitalist countries in less than one hundred years. If it requires only a few decades, for example only fifty years as some have conjectured, then that will be a splendid thing, for which heaven and earth be praised</t>
  </si>
  <si>
    <t>300 years for caitalism to develop compared with socialism</t>
  </si>
  <si>
    <t>The Soviet Union was the first socialist country, and the Soviet Communist Party was the party created by Lenin. Although the Party and the state leadership of the Soviet Union have now been usurped by the revisionists, I advise our comrades to believe firmly that the broad masses, the numerous Party members and cadres of the Soviet Union are good; that they want revolution, and that the rule of the revisionists won’t last long. No matter when: now, in the future, in our generation or our descendants’, we should all learn from the Soviet Union, study the experiences of the Soviet Union. If we don’t learn from the Soviet Union, we will make mistakes. People may ask: since the Soviet Union is under the rule of the revisionists, should we still learn from them? What we should learn is about the good people and good things of the Soviet Union, the good experiences of the Soviet Communist Party. As for the bad people and bad things of the Soviet Union and the Soviet revisionists, we should treat them as teachers by negative example and learn lessons from them.</t>
  </si>
  <si>
    <t>Soviet history as born from Lenin but now taken over by revisionists</t>
  </si>
  <si>
    <t>Very often the ideas of the minority will prove to be correct. History abounds with such instances. In the beginning truth is not in the hands of the majority of people, but in the hands of a minority. Marx and Engels held the truth in their hands, but in the beginning they were in the minority. Lenin for a very long period was also in the minority. We had this kind of experience within our own Party. Both under the rule of Ch’en Tu-hsiu and during the period of rule of the ‘Left-wing’ Line truth was not in the hands of the majority in the leading organs, but rather in the hands of the minority. In history doctrines of natural scientists such as Copernicus, Galileo and Darwin were for a very long period not recognized by the majority of people, but instead were thought to be incorrect. In their time they were in the minority. When our Party was founded in 1921 we only had a few dozen members; we were also in the minority, but! these few people represented the truth and represented China’s destiny.</t>
  </si>
  <si>
    <t>History in hands of minority with several examples from Marxist viewpoint</t>
  </si>
  <si>
    <t>Speech At The Tenth Plenum Of The Eighth Central Committee</t>
  </si>
  <si>
    <t>Now then, do classes exist in socialist countries? Does class struggle exist? We can now affirm that classes do exist in socialist countries and that class struggle undoubtedly exists. Lenin said: After the victory of the revolution, because of the existence of the bourgeoisie internationally, because of the existence of bourgeois remnants internally, because the petit bourgeoisie exists and continually generates a bourgeoisie, therefore the classes which have been overthrown within the country will continue to exist for a long time to come and may even attempt restoration. The bourgeois revolutions in Europe in such countries as England and France had many ups and downs. After the overthrow of feudalism there were several restorations and reversals of fortune. This kind of reversal is also possible in socialist countries. An example of this is Yugoslavia which has changed its nature and become revisionist, changing from a workers’ and peasants’ country to a country ruled by reactionary nationalist elements. In our country we must come to grasp, understand and study this problem really thoroughly. We must acknowledge that classes will continue to exist for a long time. We must also acknowledge the existence of a struggle of class against class, and admit the possibility of the restoration of reactionary classes. </t>
  </si>
  <si>
    <t>References Lenin and resurgence of capitalist elements in socialist countries</t>
  </si>
  <si>
    <t xml:space="preserve">https://www.marxists.org/reference/archive/mao/selected-works/volume-8/mswv8_63.htm  </t>
  </si>
  <si>
    <r>
      <t> Unity-criticism-unity. But we must be quite specific about what is right and what is wrong. We must not mince words, or only spit out one word at a time. Why does the monk knock the wooden fish drum when he chants his sutra? The </t>
    </r>
    <r>
      <rPr>
        <i/>
        <sz val="10"/>
        <color rgb="FF000000"/>
        <rFont val="Times New Roman"/>
        <family val="1"/>
      </rPr>
      <t>Journey to the West</t>
    </r>
    <r>
      <rPr>
        <sz val="10"/>
        <color rgb="FF000000"/>
        <rFont val="Times New Roman"/>
        <family val="1"/>
      </rPr>
      <t> explains it by telling how the sutras collected in India were devoured by the black fish demon, who would spit out just one word each time it was knocked. This is the explanation of the wooden fish. We must not take this attitude and behave like the black fish demon. We must think things over carefully. We will unite with you, comrades, who have made mistakes, provided that you recognize your errors and return to a Marxist standpoint. Some of you comrades here present, I welcome you too. </t>
    </r>
  </si>
  <si>
    <t>Uses an allusion from the story Journey to the west</t>
  </si>
  <si>
    <r>
      <t>We cannot break our ban on executions so there have been many counter-revolutionaries whom we have not killed. Wasn’t the Hsüan T’ung emperor</t>
    </r>
    <r>
      <rPr>
        <b/>
        <sz val="11"/>
        <color rgb="FFA90017"/>
        <rFont val="Arial"/>
        <family val="2"/>
      </rPr>
      <t>[5]</t>
    </r>
    <r>
      <rPr>
        <sz val="10"/>
        <color rgb="FF000000"/>
        <rFont val="Times New Roman"/>
        <family val="1"/>
      </rPr>
      <t> a counter-revolutionary? There were also war criminals like Wang Yao-wu, K’ang Tse, Tu Yü-ming, Yang Kuang, and a whole lot of others whom we did not kill. Many people corrected their mistakes and we reprieved them. We didn’t kill them. Those rightists who have corrected their mistakes have had their hats removed.</t>
    </r>
    <r>
      <rPr>
        <b/>
        <sz val="11"/>
        <color rgb="FFA90017"/>
        <rFont val="Arial"/>
        <family val="2"/>
      </rPr>
      <t>[6]</t>
    </r>
    <r>
      <rPr>
        <sz val="10"/>
        <color rgb="FF000000"/>
        <rFont val="Times New Roman"/>
        <family val="1"/>
      </rPr>
      <t> The recent trend towards the reversal of verdicts is incorrect. Only those verdicts which were truly incorrect can be reversed. Those verdicts which were correct cannot be reversed. As for the reversal of those verdicts which were truly wrong, when they were wholly wrong they should be wholly reversed, when they were partly wrong they should be partly reversed. When they were not wrong they should not be reversed. We cannot reverse all of them indiscriminately.</t>
    </r>
  </si>
  <si>
    <t>Past figures who should have been killed and need to not fully reverse all verdicts</t>
  </si>
  <si>
    <t>Writing novels is popular these days, isn’t it? The use of novels for anti-Party activity is a great invention. Anyone wanting to overthrow a political régime must create public opinion and do some preparatory ideological work. This applies to counter-revolutionary as well as to revolutionary classes. Our ideology is revolutionary Marxism-Leninism; it is the combination of the universal truth of Marxism with the concrete practice of the Chinese revolution. If these are well combined then the problems will be more easily solved. If they are not well combined, then we will meet with failure and setbacks. As regards socialist construction, this is also a combination of universal truth with the practice of construction. Have we combined them well or not? We are in the process of solving this problem. The same thing is true in military construction. For example, the military line of a few years ago is not the same as the military line today. Comrade Yeh Chien-ying[9] wrote a book which is very sharp; it is never confused on crucial points. I have always criticized you for not being sharp enough, but this time you wore sharp. Here are a couple of sentences for you: ‘Chu-ko Liang was cautious all his life, while Lu Tuan was clear-headed in big matters.’</t>
  </si>
  <si>
    <t>Power of propaganda through novels using an example which cited Zhuge Liang and Song Dynasty figure</t>
  </si>
  <si>
    <t>WHERE DO CORRECT IDEAS COME FROM?</t>
  </si>
  <si>
    <t>INSTRUCTION ON THE COMMUNE EDUCATION MOVEMENT</t>
  </si>
  <si>
    <t xml:space="preserve">China </t>
  </si>
  <si>
    <t>Selected Works Volume IX</t>
  </si>
  <si>
    <t>SPEECH AT THE HANGCHOW CONFERENCE</t>
  </si>
  <si>
    <t>Hangchow</t>
  </si>
  <si>
    <t>The historical reason. On one hand there are regions where the task of democratic revolution has still not been completed. There are areas where feudal landlords have not been overturned. This is a problem of renewed revolution. On the other hand there is the reason of the history of work. After land reform we did not handle class struggle again. We handled for a while the 3-evils, the 5-evils, and the anti-rightist struggle of 1957, but we didn’t use this sort of method. After 1932 the Soviet Union waged two purges in 1937 and 1938. Following these, 16 years passed in which there was no class struggle. Their collectivization relied upon whom? If class struggle is not waged, the dictatorship of the proletariat has no reliable social foundation.</t>
  </si>
  <si>
    <t>Previous history of class struggle in Soviet Union and China</t>
  </si>
  <si>
    <t>https://www.marxists.org/reference/archive/mao/selected-works/volume-9/mswv9_03.htm</t>
  </si>
  <si>
    <t>Genghis Khan</t>
  </si>
  <si>
    <t>I have asked a good many people where thought comes from. All were unable to respond. It is a common phenomenon of life that the material changes the mental and the mental changes the material. Illiterate peasants even understand this point. For example, you ask a peasant if he knows that Chang San is a landlord who oppresses us. Once you have the concept of “Chang San” and “landlord,” one can reason out a landlord is a person who oppresses people. The peasants’ understanding is derived from life, and an illiterate can also understand philosophy. Genghis khan was an illiterate.</t>
  </si>
  <si>
    <t>Genghis Khan as an example of an illterate</t>
  </si>
  <si>
    <t>A single word may rejuvenate a country, a single word may bring disaster to country. This is the mental changing the material. Marx is one word which says there must be proletarian revolution and proletarian dictatorship; isn’t this a case of a single word rejuvenating? Khrushchev is also one word, one which does not want class struggle and does not want revolution. Isn’t this a case of a single word bringing disaster?</t>
  </si>
  <si>
    <t>Use of single word/person for wider symbology in discourse with Marx as example</t>
  </si>
  <si>
    <t>If university students study for five years, can they learn philosophy well? I don’t believe it. A good many philosophers did not study in universities. Of China’s philosophers, including Wang Ch’ung, Fan Chen, Fu Hsuan, Liu Tsung-yuan, Wang Ch’uan-shan, Li Chih, Tai Tung-Yuan, and Wei Yuan, none were specialists in philosophy. Hegel also was not a specialist in philosophy and his learning was very profound. Kant was an astronomer, and his theory of heavenly bodies is still valuable today. Marx, Engels, Lenin, and Stalin also were not specialists in philosophy.</t>
  </si>
  <si>
    <t>Philosophers</t>
  </si>
  <si>
    <t>Argues philosophers don't have to be educated and gives examples from Chinese and Western History</t>
  </si>
  <si>
    <t>Philosophy comes out of the mounts and valleys. A report as good as Ling-ling’s did not emerge in Hsiang-t’an nor did it emerge in Ch’ang-te, it emerged in Ling-ling. Philosophy is only able to emerge amidst adversity and struggle. Philosophy arises from an adverse situation. Is philosophy able to arise from a propitious situation? Huang Kai-hsiung of the Three Kingdoms was a man of Ling-ling, Ch’eng I and Ch’eng Hao’s teacher Chou Lien-hsi, a great legalists of the Sung Dynasty and of the same school as Chsu Hsi, were also men of Ling-ling  —  from Tao-hsien of the Ling-ling special district Chang Tsai was from age 30 to age 40 in Ling-ling. At that time it was named Yung-chou. His article on landscapes and his article on debates with Han-Yu were written there.</t>
  </si>
  <si>
    <t>Philosophers emerging from adversity in Chinese history</t>
  </si>
  <si>
    <t>(a)  Class and class struggle. What methods should be employed to advance class struggle? We certainly must use the class viewpoint to analyze problems. The first to write the four great families was Ts’ao Hsueh-ch’in (Dream of the Red Chamber),[4] who wrote the four great families of Chia, Chih, Wang, and Pi. They were slavelords numbering 32 persons. Writing of slaves like Yuan-yang, Ch’ing-sha, Hsiao-hung, and so on is very good; these were the persons who were harmed. Lin Tai-Yu did not belong to the four great families.</t>
  </si>
  <si>
    <t>Example of class analysis using Dreams</t>
  </si>
  <si>
    <t>Poor</t>
  </si>
  <si>
    <t>Rely on the poor and lower-middle peasants. For 10,000 years there has been the question of whom to rely on. In the future there will still be idealism and materialism, the advanced and the backward, and contradictions between the left, the center, and the right. Who should we rely on today? There must always be a class. Rely on the whole people? To say rely on the whole people actually is to rely on a minority of the people. Some people say the landlords and rich peasants are obedient, the middle peasants are troublesome, and the poor peasants are muddled. How can the landlords and rich peasants not be obedient? After giving presents and giving women, they want you to listen to them.</t>
  </si>
  <si>
    <t xml:space="preserve">Need to rely on lower classes </t>
  </si>
  <si>
    <t>The bourgeoisie say that they will have no successors. How can they say that they will have no successors? The successor of Hegel was Marx, and the successor of the bourgeoisie is the proletariat. The bourgeoisie grasped “three freedoms and one contract”[5] and thought about rolling up land again. We must attack them in this aspect, strike them down at their foundation, don’t allow them to have successors like them.</t>
  </si>
  <si>
    <t>Identifies Marx as successor of Hegel</t>
  </si>
  <si>
    <t>(b)  Don’t be anxious. If we don’t finish this year, then next year, if we don’t finish next year, then the year after that. Wasn’t land reform handled for three or four years? Some people do not believe. Don’t admonish them. As soon as you surround them, they become anxious and confusion results. You must slowly persuade. Why should you be anxious? wasn’t our revolutionary victory more than 30 years later than the Soviet Union’s?</t>
  </si>
  <si>
    <t>Length of revolutions and willingness to be patient to see results</t>
  </si>
  <si>
    <t>Oppose Radical Discrimmination By U.S. Imperialism</t>
  </si>
  <si>
    <t>China (Peking Review)</t>
  </si>
  <si>
    <t>The Centre’s Instruction On Learning From Each Other And Overcoming Complacency And Conceit</t>
  </si>
  <si>
    <t>The materialist historical view provides that the history of social development is not the history of big men, but of the labouring masses. None the less, conceited people always exaggerated the role of the individual take [undue] credit, and become proud of themselves. They underestimate or completely overlook the strength of the masses.</t>
  </si>
  <si>
    <t>Masses drive history not great men</t>
  </si>
  <si>
    <t>https://www.marxists.org/reference/archive/mao/selected-works/volume-9/mswv9_09.htm</t>
  </si>
  <si>
    <t>Tolstoy</t>
  </si>
  <si>
    <t>In fact, the more one overrates oneself, the worse the result is likely to be. Leo Tolstoy, the great Russian writer, put it humorously: ‘A man is like a mathematical fraction, whose actual talent can be compared to a numerator and his own estimate of it to a denominator. The bigger the denominator, the smaller the fraction.’</t>
  </si>
  <si>
    <t>References quote from Tolstoy</t>
  </si>
  <si>
    <t>A revolutionary in name and practice must be able to: First, respect the creativeness of the masses, listen to their views, and regard himself as one of the masses. He must not have a single grain of selfishness or exaggerate his own role and must work honestly for the masses. This is the spirit which Lu Hsun describes as ‘Hanging my head low, I willingly serve as the young people’s ox.’[1] This is modesty.</t>
  </si>
  <si>
    <t>References Lu Xun as a model for modesty towards next generations</t>
  </si>
  <si>
    <t>Strive To Learn From Each Other And Don’t Stick the Beaten Track And Be Complacent</t>
  </si>
  <si>
    <t>U.S. Imperialism Is The Most Ferocious Enemy Of The World’s People</t>
  </si>
  <si>
    <t>Statement Expressing The Chinese People’s Support For The Japanese People’s Great Patriotic Struggle</t>
  </si>
  <si>
    <t>Remarks At The Spring Festival</t>
  </si>
  <si>
    <t xml:space="preserve"> The Congo of Lumumba launched a guerrilla war, but they have no modern weapons at all — only things like Kuan Kung’s Black Dragon Crescent Sword, and Chang Fei’s eighteen-foot spear. It is nothing but the weapons of Kuan, Chang, Chao, Ma and Huang -- they have no modern weapons. </t>
  </si>
  <si>
    <t xml:space="preserve">https://www.marxists.org/reference/archive/mao/selected-works/volume-9/mswv9_14.htm#n8   </t>
  </si>
  <si>
    <t>Uses Three Kingdoms reference to show lack of modern weaopns</t>
  </si>
  <si>
    <t>In the past, we didn’t have any either. After the Nanchang Uprising[12], we lost two divisions; then Chu Te, Ch’en I, and Lin Piao led the remnant up the Chingkangshan.</t>
  </si>
  <si>
    <t>Early defeat of CPC when they lacked weapons</t>
  </si>
  <si>
    <t>Personnel ancedote of Mao's lack of knowledge early on for military affairs</t>
  </si>
  <si>
    <t>I didn’t know how to fight myself. In 1918 I worked in the library of Peking University; I was paid eight dollars a month, and got along without worrying about clothing, food, or lodging. Chang Shih-chao didn’t want to be an official for Yüan Shih-k’ai[13], so he let him be President of Peking University, he went to Peking University to run a journal.</t>
  </si>
  <si>
    <t>Second Revolution</t>
  </si>
  <si>
    <t>Old Ch’en,[16] you belonged to the Research Clique; Chang Shih-chao participated in the Second Revolution[17], and in 1925 he was a minister. Now all of you are marching together with us, participating in socialist construction in the new China. When I say we hope to do our work somewhat better this year, this is not merely the Central Committee’s hope, it is also your hope.</t>
  </si>
  <si>
    <t>Reference to early activity of revolution now all united under CPC efforts</t>
  </si>
  <si>
    <t>The syllabus should be chopped in half. The students should have time for recreation, swimming, playing ball, and reading freely outside their course work. Confucius only professed the six arts -- rites, music, archery, chariot-driving, poetry and history -- but he produced four sages: Yen Hui, Tseng-tzu, Tzu Lu and Mencius. It won’t do for students just to read books all day, and not to go in for cultural pursuits, physical education, and swimming, not to be able to run around, or to read things outside their courses, etc.</t>
  </si>
  <si>
    <t>Example of Confucius on limiting subjects in education</t>
  </si>
  <si>
    <t>Examination System</t>
  </si>
  <si>
    <r>
      <t>Throughout history, very few of those who came first in the imperial examination have achieved great fame. The celebrated T’ang dynasty poets Li Po and Tu Fu were neither </t>
    </r>
    <r>
      <rPr>
        <i/>
        <sz val="10"/>
        <color rgb="FF000000"/>
        <rFont val="Times New Roman"/>
        <family val="1"/>
      </rPr>
      <t>chin-shih </t>
    </r>
    <r>
      <rPr>
        <sz val="10"/>
        <color rgb="FF000000"/>
        <rFont val="Times New Roman"/>
        <family val="1"/>
      </rPr>
      <t>nor </t>
    </r>
    <r>
      <rPr>
        <i/>
        <sz val="10"/>
        <color rgb="FF000000"/>
        <rFont val="Times New Roman"/>
        <family val="1"/>
      </rPr>
      <t>han-lin</t>
    </r>
    <r>
      <rPr>
        <sz val="10"/>
        <color rgb="FF000000"/>
        <rFont val="Times New Roman"/>
        <family val="1"/>
      </rPr>
      <t>.</t>
    </r>
    <r>
      <rPr>
        <b/>
        <sz val="11"/>
        <color rgb="FFA90017"/>
        <rFont val="Arial"/>
        <family val="2"/>
      </rPr>
      <t>[21]</t>
    </r>
    <r>
      <rPr>
        <sz val="10"/>
        <color rgb="FF000000"/>
        <rFont val="Times New Roman"/>
        <family val="1"/>
      </rPr>
      <t> Han Yü and Liu Tsungyilan</t>
    </r>
    <r>
      <rPr>
        <b/>
        <sz val="11"/>
        <color rgb="FFA90017"/>
        <rFont val="Arial"/>
        <family val="2"/>
      </rPr>
      <t>[22]</t>
    </r>
    <r>
      <rPr>
        <sz val="10"/>
        <color rgb="FF000000"/>
        <rFont val="Times New Roman"/>
        <family val="1"/>
      </rPr>
      <t> were only </t>
    </r>
    <r>
      <rPr>
        <i/>
        <sz val="10"/>
        <color rgb="FF000000"/>
        <rFont val="Times New Roman"/>
        <family val="1"/>
      </rPr>
      <t>chin-shih </t>
    </r>
    <r>
      <rPr>
        <sz val="10"/>
        <color rgb="FF000000"/>
        <rFont val="Times New Roman"/>
        <family val="1"/>
      </rPr>
      <t>of the second rank. Wang Shih-fu, Kuan Han-ch’ing,</t>
    </r>
    <r>
      <rPr>
        <b/>
        <sz val="11"/>
        <color rgb="FFA90017"/>
        <rFont val="Arial"/>
        <family val="2"/>
      </rPr>
      <t>[23]</t>
    </r>
    <r>
      <rPr>
        <sz val="10"/>
        <color rgb="FF000000"/>
        <rFont val="Times New Roman"/>
        <family val="1"/>
      </rPr>
      <t> Lo Kuan-chung,</t>
    </r>
    <r>
      <rPr>
        <b/>
        <sz val="11"/>
        <color rgb="FFA90017"/>
        <rFont val="Arial"/>
        <family val="2"/>
      </rPr>
      <t>[24]</t>
    </r>
    <r>
      <rPr>
        <sz val="10"/>
        <color rgb="FF000000"/>
        <rFont val="Times New Roman"/>
        <family val="1"/>
      </rPr>
      <t> P’u Sung-ling, Ts’ao Hsueh-ch’in were none of them </t>
    </r>
    <r>
      <rPr>
        <i/>
        <sz val="10"/>
        <color rgb="FF000000"/>
        <rFont val="Times New Roman"/>
        <family val="1"/>
      </rPr>
      <t>chin-shih </t>
    </r>
    <r>
      <rPr>
        <sz val="10"/>
        <color rgb="FF000000"/>
        <rFont val="Times New Roman"/>
        <family val="1"/>
      </rPr>
      <t>or </t>
    </r>
    <r>
      <rPr>
        <i/>
        <sz val="10"/>
        <color rgb="FF000000"/>
        <rFont val="Times New Roman"/>
        <family val="1"/>
      </rPr>
      <t>han-lin. P’u </t>
    </r>
    <r>
      <rPr>
        <sz val="10"/>
        <color rgb="FF000000"/>
        <rFont val="Times New Roman"/>
        <family val="1"/>
      </rPr>
      <t>Sung-ling was a </t>
    </r>
    <r>
      <rPr>
        <i/>
        <sz val="10"/>
        <color rgb="FF000000"/>
        <rFont val="Times New Roman"/>
        <family val="1"/>
      </rPr>
      <t>hsiu-ts’ai </t>
    </r>
    <r>
      <rPr>
        <sz val="10"/>
        <color rgb="FF000000"/>
        <rFont val="Times New Roman"/>
        <family val="1"/>
      </rPr>
      <t>who had received promotion, he wanted to rise to the next higher rank, but he was not a </t>
    </r>
    <r>
      <rPr>
        <i/>
        <sz val="10"/>
        <color rgb="FF000000"/>
        <rFont val="Times New Roman"/>
        <family val="1"/>
      </rPr>
      <t>chü-jen.</t>
    </r>
    <r>
      <rPr>
        <b/>
        <sz val="11"/>
        <color rgb="FFA90017"/>
        <rFont val="Arial"/>
        <family val="2"/>
      </rPr>
      <t>[25]</t>
    </r>
    <r>
      <rPr>
        <sz val="10"/>
        <color rgb="FF000000"/>
        <rFont val="Times New Roman"/>
        <family val="1"/>
      </rPr>
      <t> None of those who became </t>
    </r>
    <r>
      <rPr>
        <i/>
        <sz val="10"/>
        <color rgb="FF000000"/>
        <rFont val="Times New Roman"/>
        <family val="1"/>
      </rPr>
      <t>chin-shih </t>
    </r>
    <r>
      <rPr>
        <sz val="10"/>
        <color rgb="FF000000"/>
        <rFont val="Times New Roman"/>
        <family val="1"/>
      </rPr>
      <t>or </t>
    </r>
    <r>
      <rPr>
        <i/>
        <sz val="10"/>
        <color rgb="FF000000"/>
        <rFont val="Times New Roman"/>
        <family val="1"/>
      </rPr>
      <t>han-lin </t>
    </r>
    <r>
      <rPr>
        <sz val="10"/>
        <color rgb="FF000000"/>
        <rFont val="Times New Roman"/>
        <family val="1"/>
      </rPr>
      <t>wore successful. Only two of the emperors of the Ming dynasty did well, T’ai-tsu and Ch’eng-tsu. One was illiterate, and the other only knew a few characters. Afterwards, in contrast, in the Chia-ch’ing reign, when the intellectuals had power, things were in a bad state, the country was in disorder.</t>
    </r>
    <r>
      <rPr>
        <b/>
        <sz val="11"/>
        <color rgb="FFA90017"/>
        <rFont val="Arial"/>
        <family val="2"/>
      </rPr>
      <t>[26]</t>
    </r>
    <r>
      <rPr>
        <sz val="10"/>
        <color rgb="FF000000"/>
        <rFont val="Times New Roman"/>
        <family val="1"/>
      </rPr>
      <t> Han Wu Ti and Li Hou-chu</t>
    </r>
    <r>
      <rPr>
        <b/>
        <sz val="11"/>
        <color rgb="FFA90017"/>
        <rFont val="Arial"/>
        <family val="2"/>
      </rPr>
      <t>[27]</t>
    </r>
    <r>
      <rPr>
        <sz val="10"/>
        <color rgb="FF000000"/>
        <rFont val="Times New Roman"/>
        <family val="1"/>
      </rPr>
      <t> were highly cultivated, and ruined the country. It is evident that to read too many books is harmful. Liu Hsui was an academician, whereas Liu Pang was a country bumpkin.</t>
    </r>
    <r>
      <rPr>
        <b/>
        <sz val="11"/>
        <color rgb="FFA90017"/>
        <rFont val="Arial"/>
        <family val="2"/>
      </rPr>
      <t>[28]</t>
    </r>
  </si>
  <si>
    <t>Examples of those who were successful but did not score at top of examinatino system</t>
  </si>
  <si>
    <r>
      <t>Confucius wasn’t really like that. We have cast aside the mainstream of Confucianism. He had only the six subjects: rites, music, archery, chariot-driving, ‘</t>
    </r>
    <r>
      <rPr>
        <i/>
        <sz val="10"/>
        <color rgb="FF000000"/>
        <rFont val="Times New Roman"/>
        <family val="1"/>
      </rPr>
      <t>shu</t>
    </r>
    <r>
      <rPr>
        <sz val="10"/>
        <color rgb="FF000000"/>
        <rFont val="Times New Roman"/>
        <family val="1"/>
      </rPr>
      <t>’ and mathematics.</t>
    </r>
  </si>
  <si>
    <t>Corrects on Confucian focus on education and what areas he wanted studied</t>
  </si>
  <si>
    <r>
      <t>They must go down. At present, there are some people who do not attach much importance to going to work in the countryside. In the Ming dynasty, Li Shih-chen</t>
    </r>
    <r>
      <rPr>
        <b/>
        <sz val="11"/>
        <color rgb="FFA90017"/>
        <rFont val="Arial"/>
        <family val="2"/>
      </rPr>
      <t>[33]</t>
    </r>
    <r>
      <rPr>
        <sz val="10"/>
        <color rgb="FF000000"/>
        <rFont val="Times New Roman"/>
        <family val="1"/>
      </rPr>
      <t> went hither and thither, and climbed the mountains to gather herbs. Tsu Ch’ung-chih</t>
    </r>
    <r>
      <rPr>
        <b/>
        <sz val="11"/>
        <color rgb="FFA90017"/>
        <rFont val="Arial"/>
        <family val="2"/>
      </rPr>
      <t>[34]</t>
    </r>
    <r>
      <rPr>
        <sz val="10"/>
        <color rgb="FF000000"/>
        <rFont val="Times New Roman"/>
        <family val="1"/>
      </rPr>
      <t> never went to middle school or university. Confucius was from a poor peasant family, he herded sheep, and never attended middle school or university either. He was a musician, he did all sorts of things. When someone had a death in the family, he would be invited to play at the funeral. He may also have been an accountant. He could play the </t>
    </r>
    <r>
      <rPr>
        <i/>
        <sz val="10"/>
        <color rgb="FF000000"/>
        <rFont val="Times New Roman"/>
        <family val="1"/>
      </rPr>
      <t>ch’in</t>
    </r>
    <r>
      <rPr>
        <b/>
        <sz val="11"/>
        <color rgb="FFA90017"/>
        <rFont val="Arial"/>
        <family val="2"/>
      </rPr>
      <t>[35]</t>
    </r>
    <r>
      <rPr>
        <sz val="10"/>
        <color rgb="FF000000"/>
        <rFont val="Times New Roman"/>
        <family val="1"/>
      </rPr>
      <t> and drive a chariot, ride a horse and shoot with bow and arrow. ‘</t>
    </r>
    <r>
      <rPr>
        <i/>
        <sz val="10"/>
        <color rgb="FF000000"/>
        <rFont val="Times New Roman"/>
        <family val="1"/>
      </rPr>
      <t>Yü</t>
    </r>
    <r>
      <rPr>
        <sz val="10"/>
        <color rgb="FF000000"/>
        <rFont val="Times New Roman"/>
        <family val="1"/>
      </rPr>
      <t>’ means to drive a chariot; it is like being the chauffeur of an automobile. He produced seventy-two sages, such as Yen Hui and Tseng-tzu, and he had 3,000 disciples. In his youth, he came from the masses, and understood something of the suffering of the masses. Later he became an official in the state of Lu, though not a terribly high official. The population of Lu was over a million, and for a long time people looked down on him. When he travelled around to different countries, people cursed him. This person liked to talk frankly, and said he had not experienced misery, and could not bear insults. Later, Tzu Lu acted as Confucius’ bodyguard, and did not allow people to speak ill of Confucius, but would beat anyone who opened his mouth. From this time forward, no more unpleasant sounds entered his ears, and the masses did not dare approach him. We must not cast aside the tradition of Confucius. Our general policy is correct, but our methods are wrong. There are quite a few problems regarding the present school system, curriculum, methods of teaching, and examination methods, and all this must be changed. They! are all exceedingly destructive of people.</t>
    </r>
  </si>
  <si>
    <t>Examples of scholars with partical experience and knowledge as model for education</t>
  </si>
  <si>
    <t>Primary-school teaching should not go on too long, either. Gorky had only two years of primary school; his learning was all self-taught. Franklin of America was originally a newspaper seller, yet he discovered electricity. Watt was a worker, yet he invented the steam-engine. Both in ancient and modern times, in China and abroad, many scientists trained themselves in the course of practice.</t>
  </si>
  <si>
    <t>Examples of self taught scentists in history</t>
  </si>
  <si>
    <r>
      <t>This is scholasticism. The annotations to the Four Books and the Five Classics are exceedingly scholastic, and nowadays they have all become completely indigestible. Scholasticism must inevitably die out. For example, in the study of the classics very many commentaries were written, but now they have disappeared. I think that students trained by this method, no matter whether it be in China, in America or in the Soviet Union, will all disappear, will all move towards their opposites. The same applies to the Buddhist classics, of which there are so many. The version of the </t>
    </r>
    <r>
      <rPr>
        <i/>
        <sz val="10"/>
        <color rgb="FF000000"/>
        <rFont val="Times New Roman"/>
        <family val="1"/>
      </rPr>
      <t>Diamond Sutra </t>
    </r>
    <r>
      <rPr>
        <sz val="10"/>
        <color rgb="FF000000"/>
        <rFont val="Times New Roman"/>
        <family val="1"/>
      </rPr>
      <t>edited by Hsüan-tsang</t>
    </r>
    <r>
      <rPr>
        <b/>
        <sz val="11"/>
        <color rgb="FFA90017"/>
        <rFont val="Arial"/>
        <family val="2"/>
      </rPr>
      <t>[36]</t>
    </r>
    <r>
      <rPr>
        <sz val="10"/>
        <color rgb="FF000000"/>
        <rFont val="Times New Roman"/>
        <family val="1"/>
      </rPr>
      <t> of the T’ang dynasty was comparatively simplified, only a thousand-odd words, and it still exists. Another version, edited by Kumarajiva,</t>
    </r>
    <r>
      <rPr>
        <b/>
        <sz val="11"/>
        <color rgb="FFA90017"/>
        <rFont val="Arial"/>
        <family val="2"/>
      </rPr>
      <t>[37]</t>
    </r>
    <r>
      <rPr>
        <sz val="10"/>
        <color rgb="FF000000"/>
        <rFont val="Times New Roman"/>
        <family val="1"/>
      </rPr>
      <t> was too long, and has died out. Won’t the Five Classics and the Thirteen Classics also come to the end of the road? They have been very copiously annotated, and as a result nobody reads them. In the fourteenth and fifteenth centuries they indulged in scholastic philosophy; only in the seventeenth, eighteenth and nineteenth centuries did [the world] enter the age of enlightenment and the Renaissance take place. We shouldn’t read too many books. We should read Marxist books, but not too many of them either. It will be enough to read a dozen or so. If we read too many, we can move towards our opposites, become bookworms, dogmatists, revisionists. In the writings of Confucius, there is nothing about agriculture. Because of this, the limbs of his students were not accustomed to toil, and they could not distinguish between the five grains. We must do something about this.</t>
    </r>
  </si>
  <si>
    <t>Recalls history of texts being too heavily annotated and falling out as a result</t>
  </si>
  <si>
    <t>Liang Dynasty</t>
  </si>
  <si>
    <t> If you read too many books, they petrify your mind in the end. Emperor Wu of the Liang dynasty did pretty well in his early years, but afterwards he read many books, and didn’t make out so well any more. He died of hunger in T’ai Ch’eng</t>
  </si>
  <si>
    <t>Example of leader who failed because of too much book learning</t>
  </si>
  <si>
    <t>Talk At The Hantan Forum On Four Clean-ups Work</t>
  </si>
  <si>
    <r>
      <t>Forty or fifty years ago I read a book, Record of Hsiang Shan (</t>
    </r>
    <r>
      <rPr>
        <i/>
        <sz val="10"/>
        <color rgb="FF000000"/>
        <rFont val="Times New Roman"/>
        <family val="1"/>
      </rPr>
      <t>Hsiang Shan Chi</t>
    </r>
    <r>
      <rPr>
        <sz val="10"/>
        <color rgb="FF000000"/>
        <rFont val="Times New Roman"/>
        <family val="1"/>
      </rPr>
      <t>). The two opening lines were “I do not sing of heavens nor of earth, I only sing of the book Record of Hsiang Shan.” When you sing of this, you can sing of no other.</t>
    </r>
  </si>
  <si>
    <t>Record of Hsiang Shan</t>
  </si>
  <si>
    <t>Recalls reading previous history and its opening lines to be applied to class struggle</t>
  </si>
  <si>
    <t xml:space="preserve">https://www.marxists.org/reference/archive/mao/selected-works/volume-9/mswv9_15.htm   </t>
  </si>
  <si>
    <t>13.  My 1933 investigation at Ku-t’ien reflected the opinions of the peasants, and was the opinions of the peasants issuing from my lips. Opinions do not come from Peking. If a factory has no materials to work with, it does not produce anything. We rely on your raw materials to do our processing.</t>
  </si>
  <si>
    <t>Personal ancedote from Mao on his use of the Mass Line</t>
  </si>
  <si>
    <t>Remarks At A Briefing</t>
  </si>
  <si>
    <r>
      <t>Truth, all truth, is ever in the hand of minority in the beginning. They will always have some compulsion exerted on them by the majority. Four hundred years ago Copernicus, a great Polish astronomer, discovered that the earth moves. The theory that heavens revolve about the earth had ruled astronomy for over 1,000 years. The greatest achievement of Copernicus in his life time was to replace this theory with the scientific theory that the earth revolves about the sun. The religious circles of that time rallied together to attack him, to oppose him and accuse him of heresy. He was oppressed on all sides. His </t>
    </r>
    <r>
      <rPr>
        <i/>
        <sz val="10"/>
        <color rgb="FF000000"/>
        <rFont val="Times New Roman"/>
        <family val="1"/>
      </rPr>
      <t>De Revolutionibus</t>
    </r>
    <r>
      <rPr>
        <sz val="10"/>
        <color rgb="FF000000"/>
        <rFont val="Times New Roman"/>
        <family val="1"/>
      </rPr>
      <t> was not published until he was on his deathbed (1543). He rejoiced in it. In Italy during that period the brilliant physicist and astronomer Galileo (1564-1642) subscribed to Copernicus’ “heliocentric theory”. Beginning in 1609 he observed the heavens with a homemade telescope to see whether the stars moved, but he was persecuted by the religious circles of that time and convicted by the reactionary Roman court. Another person was burned to death. Burning an individual is nothing! Truth does not lie in his hands! Burn someone to death and the earth still moves. A German invented sleeping potions. He was an apothecary in a druggist’s shop. The several men did their experiments in the shop. At first their aim was to alleviate the pain of women during childbirth. They carried out several experiments. Once eight people were poisoned and almost died, but finally they discovered a sleeping potion. But the Germans did not allow them to manufacture it or promote its sale. The French purchased their patent rights and invited the apothecary to France and held a meeting to welcome him. Only then was it disseminated. And most curiously, it did not thrive in one place, but did elsewhere. This kind of thing happens very frequently. For instance, Buddhism was born in India, but it was not so tolerated in India; however, it thrived when it reached China and other ! places. As another example, at present Marxism-Leninism is not thriving in Europe or the Soviet Union, but it is in China. Darwin personally believed in religion. When his Origin </t>
    </r>
    <r>
      <rPr>
        <i/>
        <sz val="10"/>
        <color rgb="FF000000"/>
        <rFont val="Times New Roman"/>
        <family val="1"/>
      </rPr>
      <t>of Species</t>
    </r>
    <r>
      <rPr>
        <sz val="10"/>
        <color rgb="FF000000"/>
        <rFont val="Times New Roman"/>
        <family val="1"/>
      </rPr>
      <t> was published, he was persecuted by religious circles which opposed him.</t>
    </r>
  </si>
  <si>
    <t>Gives examples from history of those who have asserted truth as a minority</t>
  </si>
  <si>
    <t xml:space="preserve">https://www.marxists.org/reference/archive/mao/selected-works/volume-9/mswv9_16.htm </t>
  </si>
  <si>
    <t>The Selected Works of Mao, how much of it is mine! It is a work of blood. The struggle in the soviets was very acute. Because of the errors of the Wang Ming line we had to embark on the 25,000 li Long March[1]. These things in Selected Works of Mao were taught to us by the masses and paid for with blood sacrifices.</t>
  </si>
  <si>
    <t>Mao argues lessons of selected works from many sources and earned in blood</t>
  </si>
  <si>
    <t>I spent 10 years before and after the land reform program (documents of 1933). I could not have done it without the 10 years. During the great revolution I held two lecture and study sessions on the peasant movement, one in Canton and one in Wuhan, and did some investigation and study, but still did not have a solution. Only later when I carried out eight investigations in Hsing-kuo and other regions and investigated Ch’ang-kang Township and Ts’aichi Township, could I solve the problem. The masses taught it to me; they told me how to do it.</t>
  </si>
  <si>
    <t>personnal anceodte on needing to learn from the masses in investigation of the 30s</t>
  </si>
  <si>
    <r>
      <t>We spent 25 years studying revolution, from, 1921 to the Seventh Party Congress in 1945</t>
    </r>
    <r>
      <rPr>
        <b/>
        <sz val="11"/>
        <color rgb="FFA90017"/>
        <rFont val="Arial"/>
        <family val="2"/>
      </rPr>
      <t>[4]</t>
    </r>
    <r>
      <rPr>
        <sz val="10"/>
        <color rgb="FF000000"/>
        <rFont val="Times New Roman"/>
        <family val="1"/>
      </rPr>
      <t>. During the Yenan rectification</t>
    </r>
    <r>
      <rPr>
        <b/>
        <sz val="11"/>
        <color rgb="FFA90017"/>
        <rFont val="Arial"/>
        <family val="2"/>
      </rPr>
      <t>[5]</t>
    </r>
    <r>
      <rPr>
        <sz val="10"/>
        <color rgb="FF000000"/>
        <rFont val="Times New Roman"/>
        <family val="1"/>
      </rPr>
      <t>, we had come to know the rightist opportunism of Ch’en Tu-hsiu</t>
    </r>
    <r>
      <rPr>
        <b/>
        <sz val="11"/>
        <color rgb="FFA90017"/>
        <rFont val="Arial"/>
        <family val="2"/>
      </rPr>
      <t>[6]</t>
    </r>
    <r>
      <rPr>
        <sz val="10"/>
        <color rgb="FF000000"/>
        <rFont val="Times New Roman"/>
        <family val="1"/>
      </rPr>
      <t> and the three “left” deviationist lines, especially that of Wang Ming</t>
    </r>
    <r>
      <rPr>
        <b/>
        <sz val="11"/>
        <color rgb="FFA90017"/>
        <rFont val="Arial"/>
        <family val="2"/>
      </rPr>
      <t>[7]</t>
    </r>
    <r>
      <rPr>
        <sz val="10"/>
        <color rgb="FF000000"/>
        <rFont val="Times New Roman"/>
        <family val="1"/>
      </rPr>
      <t>. We summed up these experiences. We were thereby able to develop into an army of 1.2 million, not counting the militia, by the close of the war of Resistance against Japan. The Seventh Congress was excellent; it unified our thoughts and united the entire party. Of course, there were still some problems, such as Kao Kang and P’eng Te-haui, but we still had faith in them. P’eng Teh-huai later served as commander of the Northwest Field Army. In 1946 he had skirmishes with the Kuomintang, in July 1947 he began to counterattack  —  every month he exterminated eight brigades. What bravado! By 1948 he had successively taken Shichiachuang and Tsinan and later waged three great battles.</t>
    </r>
  </si>
  <si>
    <t>Prevous errors from various lines</t>
  </si>
  <si>
    <t>CPC military history</t>
  </si>
  <si>
    <t>It took me 15 years to learn how to fight a war. In the beginning I did not know how to fight and did not even consider fighting. When the great revolution was defeated, we had 50,000 party members divided into several groups, one of which was killed, another capitulated, and still another did not venture to do anything and ran away. Only 1,000-2,000 people were left. According to statistics, there were still 800 at the time of the Seventh Congress. In the several years since, some have died of age, so that only 600 are left, only 30 of them from Ching-kang Shan. At that time we had our backs to the wall and were compelled to pick up guns and learn to wage war. We had not entered any military academy. Only a minority had been to a military academy. The study of waging war was mainly taught to us by “teacher” Chiang Kai-shek. He smashed the soviets and caused us to undertake the 25,000 li Long March, 300,000 troops, of whom there remained only 20,000 when we reached north Shensi. And not all of these 20,000 people came on the Long March. They advanced through Yun-yang and Tung-cheng in Ch’ing-yang and Kuanchung in the Shensi-Kansu border areas. At that time I said that the 20,000 people were as strong as 300,000, not weaker. They traveled 25,000 li, their legs did the “talking, ” made their speeches. In this way our brains had to think a bit. Only after the Ts’un-i Conferences[8] did we change our ways and learn how to fight. Everything was forced upon us.</t>
  </si>
  <si>
    <t>Defeat as instructive during revolutionary period</t>
  </si>
  <si>
    <t>At present we must promote young cadres. At the time of the Ch’ih-pi War and the Ch’un-ying-hui, Chuko Liang was 27 years old, as was Sun Ch’uan. Sun Tse was doing things when he was only 17 or 18 years old. When Chou Yu died he was not over 36 years old; at that time he was about 30. Ts’ao Ts’ao was 53. In fact, young people beat the old. “In the Yangtze River the rear waves push those in front; in the world new people chase after the old”.</t>
  </si>
  <si>
    <t>Age of figures from three kingdoms on young overcoming old</t>
  </si>
  <si>
    <t>literacy</t>
  </si>
  <si>
    <t>Throughout history, many emperors were intellectuals but were unsuccessful: Sui Yang-ti could write essays and poetry; Ch’en Hou-chu and Li Hou-chu could write poetry and were good at narrative verse; Sung Hat Tsung could write poetry and paint. Some of the under-educated can do great things: Genghis Khan was an illiterate. Liu Pang too could not read a dozen characters, and was under-educated. Chu Yuan-chang was also illiterate, a cattle herder. In our military ranks there are many under-educated, but only a few intellectuals. Hsu Shih-yu[9] studied for a few days!</t>
  </si>
  <si>
    <t>Contrasts literate and illiterate rulers in Chinese history</t>
  </si>
  <si>
    <t>Everything is one divided into two. I personally am also one divided into two. I was a primary school teacher, and when I was young, I also believed in the spirits. I went with my mother to distant temples to burn incense. Before the October Revolution, I did not even know there was a Marx, or anything which occurred after Marx.</t>
  </si>
  <si>
    <t>Mao's ancedote of ignorance in his youth</t>
  </si>
  <si>
    <t>Marx was also one divided into two. Marx’s philosophy was learned from Hegel and Feuerbach, his economics from England’s Ricardo and others, and from France he studied utopian socialism All this was bourgeois. From this, one divided into two and produced Marxism. Let me ask you, when Marx was young did he ever read Marx’s works?</t>
  </si>
  <si>
    <t>Marx dividing from one into two with marxism from other philosophies</t>
  </si>
  <si>
    <t>Peng</t>
  </si>
  <si>
    <t>P’eng has always carried out splittism. During the time of the central soviet-controlled areas, Li Li-san’s line emerged. They were so “left”! They wanted to strike against the large cities, against Chiu-chiang, Wuhan, and Changsha. I said it would not work; they said we had to strike. At that time there was a Chi-an area party committee secretary, Li Wen-lin, who wrote a letter to the Central Committee stating emphatically that it was the consciousness of the peasants to divide the land and develop and consolidate the land reform and that to first attack Chi-an then Chiu-chiang would definitely throw away the revolution. That is to say that we had to attack Chiu-chiang was quite “left”! We have had 10 years of civil war. The intraparty struggle is very serious.</t>
  </si>
  <si>
    <t>Claims Peng as splittist in Li Lisan line</t>
  </si>
  <si>
    <t>The Fifth Plenum elected Chang Weng-t’ien[11] to the Political Bureau when he was not even a member of the Central Committee. If we now investigate whether or not Chang was a party member, when he entered the party, or who introduced him, we will not be able to find the answer. Nonetheless he was elected to the Political Bureau, while I, a member of the Political Bureau, was not allowed to participate in the congress. By the Tsun-i Conference on the Long March, the situation had some changes. There should be a differentiation made in the Wang Ming line. It was different before and after the Tsun-i conference.</t>
  </si>
  <si>
    <t>Shifts in Wang Line before and after Zunyi</t>
  </si>
  <si>
    <t>Afterwards we arrived in north Shensi. The War of Resistance was also not without problems. There was the Wang Ming line and things like P’eng Teh-huai’s Hundred Regiments Battle. Before the Seventh Party Congress, we held a conference to struggle against P’eng Teh-huai. Did he not say at the Lushan Conference[13]. “You curse me for 40 days, so I curse you for 20 days.” You participated at the Yenan struggle meeting! He did not disperse (indicating the Hundred Regiments Battle); he insisted on concentrating his forces. In actuality, at that time a platoon could have developed into a regiment or a division.</t>
  </si>
  <si>
    <t>Struggles during Yan'an session with Peng</t>
  </si>
  <si>
    <t>Directive On Labour Reform</t>
  </si>
  <si>
    <t>Many cadres objected to reading the double-ten articles because they were afraid that this would make their way of things ineffectual. They don’t believe they are capable of turning the overwhelming majority of the prisoners into new men. In the past, officers of the Red Army had relied on beating, scolding, detaining, shooting, and so forth to lead their troops. A company commander or a platoon leader could not lead his men without beating or scolding them, or showing them an air of his importance. This state of affairs had gone on for many years. Later after summing up experiences it changed gradually with the result that the soldiers became more easily led. To do work on men well is not to press them into submission but to convince them by persuasion. At present, your way of doing things has begun to take effect, but even a beginning takes so many years to take effect.</t>
  </si>
  <si>
    <t>History of PLA lacking ability to motivate wthout corporal punishment</t>
  </si>
  <si>
    <t xml:space="preserve">https://www.marxists.org/reference/archive/mao/selected-works/volume-9/mswv9_17.htm </t>
  </si>
  <si>
    <t>Some Interjections At A Briefing The State Planning Commission Leading Group</t>
  </si>
  <si>
    <t>China (SPC)</t>
  </si>
  <si>
    <t>Interjections At A Briefing By Four Vice-Premiers</t>
  </si>
  <si>
    <t>We should not take account of the class origin alone. Marx, Engels, Lenin, and Stalin, none of them had their origin from the working class.</t>
  </si>
  <si>
    <t>Points out that four leaders in Marxism did not come from working class</t>
  </si>
  <si>
    <t xml:space="preserve">https://www.marxists.org/reference/archive/mao/selected-works/volume-9/mswv9_19.htm  </t>
  </si>
  <si>
    <t>Talk On The Third Five Year Plan</t>
  </si>
  <si>
    <t>Talk On Putting Military Affairs Work Into Full Effect And Cultivating Successors To The Revolution</t>
  </si>
  <si>
    <t> The history of our party shows five dynasties of leadership. The first dynasty was Ch’en Tu-hsiu. The second dynasty was Chu Ch’iu-pai. The third dynasty was Hsiang Chung-fa, (actually, it was Li-san.). The fourth dynasty was Wang Ming and Po Ku. The fifth dynasty was Lo Fu (Chang Went’ien.)[2] The leadership of the five dynasties all failed to bring us down. To bring us down is not so easy. This is a historical experience. Whether it was done by the imperialists or by ourselves, they all failed to bring us down. </t>
  </si>
  <si>
    <t>Various past rulers of CPC that threantened to bring it down from within</t>
  </si>
  <si>
    <t>https://www.marxists.org/reference/archive/mao/selected-works/volume-9/mswv9_21.htm</t>
  </si>
  <si>
    <t>This is democracy in practice. To personally speak for several hours at a meeting as if all the truth is in my hands. . . When I was young, I showed bad temper towards Mao Tse-t’an[4], and threatened him with a stick because he said that the Communist Party was not the ancestral temple of the Mao family. The way I see it, those words of his make sense. The Communist Party must deal with democratic style of work, it cannot deal with patriarchal behavior.</t>
  </si>
  <si>
    <t>Personal ancedote from Mao's youth on bad temper</t>
  </si>
  <si>
    <t>Death</t>
  </si>
  <si>
    <t>Whose death would be a great loss? Marx, Engels, Lenin, and Stalin, are they all not dead? The revolution must still go on. How can the death of a single person be such a tremendous loss? There is no such a thing. Man always must die, there are various ways of dying. Some were killed by the enemy, some died in airplane crashes, some drowned while swimming, some died from bacteria, and some died of old age. We must include those who may be killed by an atomic bomb. We must be prepared at all times to leave our work posts and we must be ready with successors at all times. Each person must be ready with successors. </t>
  </si>
  <si>
    <t>Universality of death and something not to be feared even with atomic weapons</t>
  </si>
  <si>
    <t>China (Congo)</t>
  </si>
  <si>
    <t>Conversation With Zanzibar Expert M. M. Ali And His Wife</t>
  </si>
  <si>
    <t>China (Zanzibar)</t>
  </si>
  <si>
    <t>We were there from 1927 to 1928, that is 37 years ago! We later shifted to Jui-chin. The district of Jui-chin was relatively large, it had a population of several million  —  not only the one county of Jui-chin, there were several tens of counties, and we won many victories in battles there. Later, we made the Long March to the north. From 1934 to 1935, I went to the northern part of Shensi. I have also been to Kansu. I have also been to Shansi. We crossed the Yellow River in the vicinity of T’ai-yuan. Shansi is next to Hopeh. Later on, we fought the Japanese mainly in the various provinces north of the Yangtze River, with Yenan as the centre. Afterwards, the fighting spread to Manchuria. After the Japanese had gone, Chiang Kai-shek came again. Chiang Kai-shek fought us, so we fought against him; we fought for 3.5 years and defeated most of Chiang Kai-shek’s troops, 90 percent of his troops. The remainder all fled to Taiwan. He has always depended on the U.S. for protection, and he is still depending on their (the U.S.) Seventh Fleet. That is why the U.S. is still not at peace with us. U.S. imperialism is a very ferocious imperialism. It is also the greatest of imperialism. It has an influence on you people, too.</t>
  </si>
  <si>
    <t>Recalls history of CPC and struggles against US Imperialism</t>
  </si>
  <si>
    <t xml:space="preserve">https://www.marxists.org/reference/archive/mao/selected-works/volume-9/mswv9_22.htm </t>
  </si>
  <si>
    <t>Class struggle. Genuine Marxist-Leninists preach class struggle; there is class struggle in society. On two occasions we had a united front with the Kuomintang. One was the Northern Expedition, in 1927[1]. The second was during the war against Japan. During the first united front, the Northern Expedition fought to the Yangtze River Valley, and when the Kuomintang held the power and opposed us, we could only fight with them. We went up to Ching-kang-shan, and later came to Jui-chin. After that, the Japanese fought their way in. Chiang Kai-shek felt that it would not do to continue his fight with us. The second united front was then established. This united front lasted for a period of 8 years. On the one hand, the Kuomintang united with the Communist Party to oppose Japan; on the other hand, the Kuomintang also opposed us each day. What could we do? On one side, there was Japan; on the other side, there was also the Kuomintang, so we adopted the policy of uniting while waging struggle, with unity as the main factor. In this way, we endured with the Kuomintang for 8 years. With the surrender of Japan, the Kuomintang fought against us, and the united front disintegrated. We did not have any large cities. We did not have the assistance of foreign powers, our troops were few in numbers, we had no air force, we had no navy, we had no airplanes, and we had no artillery. We only had light weapons. They were not made by us; they had been seized by us.</t>
  </si>
  <si>
    <t>Need to maintan united front despite GMD duplicity in face of Japan</t>
  </si>
  <si>
    <t>The Kuomintang represents the big bourgeoisie, the comprador class, and the feudalist landlord class. I am talking about its later period. The Kuomintang had represented the national bourgeoisie and the broad masses of people. At that time, with Mr. Sun Yat-sen as its representative, it was China’s only and most progressive political party. There was no Communist Party at that time. The Communist Party only came into being afterwards; it was 1921 before there was a Communist Party. Afterwards, the Communist Party and the Kuomintang set up the first united front. Later on, the Kuomintang opposed the Communist Party. They fought each other for 10 years. It turned into an agent of imperialism  —  U.S. and British imperialism. Why were we still able to form the second united front with it when it turned into an agent of big bourgeoisie and the big landlord class? It was because Japan was fighting its way into our country.</t>
  </si>
  <si>
    <t>GMD as bourgeoisie</t>
  </si>
  <si>
    <t>When Japan invaded the Northeast, the Kuomintang was still battling us. It was when the Japanese had fought their way down through the pass and were advancing toward the mainland that it felt it would have to make peace with the Communist Party. It was then that the second united front of the Communist Party and the Kuomintang was formed. Chiang Kai-shek stood on the side of the U.S. Britain, and France in opposing Japan, Hitler, and Mussolini; it was one faction of imperialism fighting another faction of imperialism. The three countries of Germany, Italy, and Japan became vanquished nations. It is necessary to look at certain conditions; at the time, the U.S., Britain, France, and we were also able to cooperate with them. Changes took place after the war; the U.S. wanted to dominate the world. Japan had been defeated; Italy and Germany had been defeated; Britain and France had been weakened. Why did Africa rise up? It was because imperialism had been weakened. Britain and France had been weakened.</t>
  </si>
  <si>
    <t>Chiang as servent of US and others against other imperialists during WWII</t>
  </si>
  <si>
    <t>Talks With Mao Yüan-hsin</t>
  </si>
  <si>
    <t>China (Mao Yuanxin)</t>
  </si>
  <si>
    <t>We’ve been engaged in military engineering for only a decade. Our army has no experience in running technical schools. It’s like when we learned to fight in 1927: at first we didn’t know how, and we kept being defeated, but afterwards we learned how.</t>
  </si>
  <si>
    <t>History of learning during Revolutionary perod</t>
  </si>
  <si>
    <t xml:space="preserve">https://www.marxists.org/reference/archive/mao/selected-works/volume-9/mswv9_23.htm </t>
  </si>
  <si>
    <t>Teaching</t>
  </si>
  <si>
    <t> To keep the lecture notes secret from the students, allowing them only to take notes in class, hampers the students terribly. In the past, when I was teaching at K’ang Ta, I used to distribute lecture notes to my students in advance. I only talked for thirty minutes, and let the students themselves do their own study; afterwards the students would ask questions and the teacher would answer. With university students, especially the senior students, the main thing is to let them study and work out problems. What is the point of talking so much?</t>
  </si>
  <si>
    <t>Mao discusses his teaching habits in the past</t>
  </si>
  <si>
    <t>In the past they openly called on everyone to strive for perfect marks. People were perfect in school, but they weren’t necessarily perfect in their work. In Chinese history, none of the highest graduates of the Hanlin Academy had true talent or learning. These were found rather among those who failed even to pass as second-degree graduates. The two greatest poets of the T’ang dynasty[7] did not even obtain the degree of chü-jen. Don’t put too much emphasis on marks; you should concentrate your energies on fostering and training your ability to analyse and solve problems.</t>
  </si>
  <si>
    <t>Past middle students succeeding</t>
  </si>
  <si>
    <r>
      <t>When you study history, if you don’t combine it with present reality it’s no good. If you study modern history and don’t carry out work compiling village histories and family histories, it’s a complete waste of time.</t>
    </r>
    <r>
      <rPr>
        <b/>
        <sz val="11"/>
        <color rgb="FFA90017"/>
        <rFont val="Arial"/>
        <family val="2"/>
      </rPr>
      <t>[9]</t>
    </r>
    <r>
      <rPr>
        <sz val="10"/>
        <color rgb="FF000000"/>
        <rFont val="Times New Roman"/>
        <family val="1"/>
      </rPr>
      <t> When you study ancient history, this too must be combined with present reality, and cannot be divorced from excavations and archaeology. Did Yao, Shun, and Yü</t>
    </r>
    <r>
      <rPr>
        <b/>
        <sz val="11"/>
        <color rgb="FFA90017"/>
        <rFont val="Arial"/>
        <family val="2"/>
      </rPr>
      <t>[10]</t>
    </r>
    <r>
      <rPr>
        <sz val="10"/>
        <color rgb="FF000000"/>
        <rFont val="Times New Roman"/>
        <family val="1"/>
      </rPr>
      <t> exist or not? I don’t believe it, you don’t have any real evidence. There are oracle-bones to provide evidence regarding the Shang dynasty, we can believe in that. If you go and burrow into a pile of books, the more you study, the less knowledge you’ll have.</t>
    </r>
  </si>
  <si>
    <t>Ancient History</t>
  </si>
  <si>
    <t>Calls for keeping history studies grounded in the present</t>
  </si>
  <si>
    <t>Comment On Report By Comrade Wang Tung-hsing</t>
  </si>
  <si>
    <t>Interview With The Japanese Socialists On The Theory Of The Intermediate Zone</t>
  </si>
  <si>
    <t>Earlier I was a teacher; I did not know what war was. Three instructors taught me what war is: Chiang Kai-shek, Japanese imperialism, and American imperialism. We know this about wars  —  when one fights them, people die. As a result of twenty-five years of war, the losses of the Chinese people amounted to several tens of millions of killed and wounded.</t>
  </si>
  <si>
    <t>Echoes recent wars involving China</t>
  </si>
  <si>
    <t>https://www.marxists.org/reference/archive/mao/selected-works/volume-9/mswv9_26.htm</t>
  </si>
  <si>
    <t>Talk On Questions Of Philosophy</t>
  </si>
  <si>
    <t>There is a struggle between the proletariat and the bourgeoisie. Marx and the others saw this. Utopian socialists are always trying to persuade the bourgeoisie to be charitable. This won’t work, it is necessary to rely on the class struggle of the proletariat. </t>
  </si>
  <si>
    <t xml:space="preserve"> https://www.marxists.org/reference/archive/mao/selected-works/volume-9/mswv9_27.htm</t>
  </si>
  <si>
    <t>Marx on need for class struggle</t>
  </si>
  <si>
    <r>
      <t>For my part I am a graduate of the university of the greenwoods, I learned a bit there. In the past I studied Confucius, and spent six years on the Four Books and the Five Classics.</t>
    </r>
    <r>
      <rPr>
        <b/>
        <sz val="11"/>
        <color rgb="FFA90017"/>
        <rFont val="Arial"/>
        <family val="2"/>
      </rPr>
      <t>[3]</t>
    </r>
    <r>
      <rPr>
        <sz val="10"/>
        <color rgb="FF000000"/>
        <rFont val="Times New Roman"/>
        <family val="1"/>
      </rPr>
      <t> I learned to recite them from memory, but I did not understand them. At that time, I believed deeply in Confucius, and even wrote essays [expounding his ideas]. Later I went to a bourgeois school for seven years. Seven plus six makes thirteen years. I studied all the usual bourgeois stuff  —  natural science and social science. They also taught some pedagogy. This includes five years of normal school, two years of middle school, and also the time I spent in the library.</t>
    </r>
    <r>
      <rPr>
        <b/>
        <sz val="11"/>
        <color rgb="FFA90017"/>
        <rFont val="Arial"/>
        <family val="2"/>
      </rPr>
      <t>[4]</t>
    </r>
    <r>
      <rPr>
        <sz val="10"/>
        <color rgb="FF000000"/>
        <rFont val="Times New Roman"/>
        <family val="1"/>
      </rPr>
      <t> At that time I believed in Kant’s dualism, especially in his idealism. Originally I was a feudalist and an advocate of bour! geois democracy. Society impelled me to participate in the revolution. I spent a few years as a primary-school teacher and principal of a four-year school. I also taught history and Chinese language in a six-year school. I also taught for a short period in a middle school, but I did not understand a thing. When I joined the Communist Party I knew that we must make revolution, but against what? And how would we go about it? Of course we had to make revolution against imperialism and the old society. I did not quite understand what sort of a thing imperialism was, still less did I understand how we could make revolution against it. None of the stuff I had learned in thirteen years was any good for making revolution. I used only the instrument  —  language. Writing essays is an instrument. As for the content of my studies, I didn’t use it at all. </t>
    </r>
  </si>
  <si>
    <t>Mao expounds on his early studies and their lack of usefulness</t>
  </si>
  <si>
    <r>
      <t>Confucius said: ‘Benevolence is the characteristic element of humanity.’ ‘The benevolent man loves others.’</t>
    </r>
    <r>
      <rPr>
        <b/>
        <sz val="11"/>
        <color rgb="FFA90017"/>
        <rFont val="Arial"/>
        <family val="2"/>
      </rPr>
      <t>[5]</t>
    </r>
    <r>
      <rPr>
        <sz val="10"/>
        <color rgb="FF000000"/>
        <rFont val="Times New Roman"/>
        <family val="1"/>
      </rPr>
      <t> Whom did he love? All men? Nothing of the kind. Did he love the exploiters? It wasn’t exactly that, either. He loved only a part of the exploiters. Otherwise, why wasn’t Confucius able to be a high official? People didn’t want him. He loved them, and wanted them to unite. But when it came to starving, and to [the precept] ‘The superior man can endure poverty,’ he almost lost his life, the people of K’uang wanted to kill him.</t>
    </r>
    <r>
      <rPr>
        <b/>
        <sz val="11"/>
        <color rgb="FFA90017"/>
        <rFont val="Arial"/>
        <family val="2"/>
      </rPr>
      <t>[6]</t>
    </r>
    <r>
      <rPr>
        <sz val="10"/>
        <color rgb="FF000000"/>
        <rFont val="Times New Roman"/>
        <family val="1"/>
      </rPr>
      <t> There were those who criticized him for not visiting Ch’in in his journey to the West. In reality, the poem ‘In the Seventh Month the Fire Star Passes the Meridian’ in the </t>
    </r>
    <r>
      <rPr>
        <i/>
        <sz val="10"/>
        <color rgb="FF000000"/>
        <rFont val="Times New Roman"/>
        <family val="1"/>
      </rPr>
      <t>Book of Odes</t>
    </r>
    <r>
      <rPr>
        <sz val="10"/>
        <color rgb="FF000000"/>
        <rFont val="Times New Roman"/>
        <family val="1"/>
      </rPr>
      <t> refers to events in Shensi. There is also ‘The Yellow Bird’, which talks about the affair in which three high officials of Duke Mu of Ch’in were killed and buried with him on his death.</t>
    </r>
    <r>
      <rPr>
        <b/>
        <sz val="11"/>
        <color rgb="FFA90017"/>
        <rFont val="Arial"/>
        <family val="2"/>
      </rPr>
      <t>[7]</t>
    </r>
    <r>
      <rPr>
        <sz val="10"/>
        <color rgb="FF000000"/>
        <rFont val="Times New Roman"/>
        <family val="1"/>
      </rPr>
      <t> Ssu-ma Ch’ien</t>
    </r>
    <r>
      <rPr>
        <b/>
        <sz val="11"/>
        <color rgb="FFA90017"/>
        <rFont val="Arial"/>
        <family val="2"/>
      </rPr>
      <t>[8]</t>
    </r>
    <r>
      <rPr>
        <sz val="10"/>
        <color rgb="FF000000"/>
        <rFont val="Times New Roman"/>
        <family val="1"/>
      </rPr>
      <t> had a very high opinion of the </t>
    </r>
    <r>
      <rPr>
        <i/>
        <sz val="10"/>
        <color rgb="FF000000"/>
        <rFont val="Times New Roman"/>
        <family val="1"/>
      </rPr>
      <t>Book of Odes.</t>
    </r>
    <r>
      <rPr>
        <sz val="10"/>
        <color rgb="FF000000"/>
        <rFont val="Times New Roman"/>
        <family val="1"/>
      </rPr>
      <t> He said the 300 poems it contains were all written by sages and worthies of ancient times when they were aroused. A large part of the poems in the </t>
    </r>
    <r>
      <rPr>
        <i/>
        <sz val="10"/>
        <color rgb="FF000000"/>
        <rFont val="Times New Roman"/>
        <family val="1"/>
      </rPr>
      <t>Book of Odes</t>
    </r>
    <r>
      <rPr>
        <sz val="10"/>
        <color rgb="FF000000"/>
        <rFont val="Times New Roman"/>
        <family val="1"/>
      </rPr>
      <t> are in the manner of the various states, they are the folk songs of the common people, the sages and worthies are none other than the common people. ‘Written when they were aroused’ means that when a man’s heart was filled with anger, he wrote a poem!</t>
    </r>
  </si>
  <si>
    <t>Story of Confucius suffering and sages relating stories from the masses</t>
  </si>
  <si>
    <r>
      <t>The expression ‘to neglect the duties of an office while taking the pay’ comes from here. This is a poem which accuses heaven and opposes the rulers. Confucius, too, was rather democratic, he included [in the </t>
    </r>
    <r>
      <rPr>
        <i/>
        <sz val="10"/>
        <color rgb="FF000000"/>
        <rFont val="Times New Roman"/>
        <family val="1"/>
      </rPr>
      <t>Book of Odes]</t>
    </r>
    <r>
      <rPr>
        <sz val="10"/>
        <color rgb="FF000000"/>
        <rFont val="Times New Roman"/>
        <family val="1"/>
      </rPr>
      <t> poems about the love between man and woman. In his commentaries, Chu Hsi characterized them as poems about clandestine love affairs.</t>
    </r>
    <r>
      <rPr>
        <b/>
        <sz val="11"/>
        <color rgb="FFA90017"/>
        <rFont val="Arial"/>
        <family val="2"/>
      </rPr>
      <t>[10]</t>
    </r>
    <r>
      <rPr>
        <sz val="10"/>
        <color rgb="FF000000"/>
        <rFont val="Times New Roman"/>
        <family val="1"/>
      </rPr>
      <t> In reality, some of them are and some of them aren’t; the latter borrow the imagery of man and woman to write about the relations between prince and subject. In Shu [present-day Szechwan] at the time of the Five Dynasties and Ten Countries, there was a poem entitled ‘The Wife of Ch’in Laments the Winter’, by Wei Chuang.</t>
    </r>
    <r>
      <rPr>
        <b/>
        <sz val="11"/>
        <color rgb="FFA90017"/>
        <rFont val="Arial"/>
        <family val="2"/>
      </rPr>
      <t>[11]</t>
    </r>
    <r>
      <rPr>
        <sz val="10"/>
        <color rgb="FF000000"/>
        <rFont val="Times New Roman"/>
        <family val="1"/>
      </rPr>
      <t> He wrote it in his youth, and it is about his longing for his prince.</t>
    </r>
  </si>
  <si>
    <t>Democratic tendencies in Confucius</t>
  </si>
  <si>
    <t>To divide up the land and give it to the peasants is to transform the property of the feudal landlords into the individual property of the peasants, and this still remains within the limits of the bourgeois revolution. To divide up the land is nothing remarkable  —  MacArthur did it in Japan. Napoleon divided up the land too. Land reform cannot abolish capitalism, nor can it lead to socialism.</t>
  </si>
  <si>
    <t>Examples of land reform contemporary and historical</t>
  </si>
  <si>
    <t>Unity of Opposites</t>
  </si>
  <si>
    <t>It is a good thing to collect materials like this on the law of the unity of opposites, what the bourgeoisie says about it, what Marx, Engels, Lenin and Stalin say about it, what the revisionists say about it. As for the bourgeoisie, Yang Hsien-chen talks about it, and Hegel of old talked about it. Such people existed in the olden days. Now they are even worse. There were also Bogdanov and Lunacharsky, who used to talk about deism. I have read Bogdanov’s economics. Lenin read it, and it seems he approved of the part on primitive accumulation.</t>
  </si>
  <si>
    <t>Notes intellecutal history of theory of opposites</t>
  </si>
  <si>
    <t>Even before the dissolution of the Third International, we did not obey the orders of the Third International. At the Tsunyi Conference we didn’t obey, and afterwards, for a period of ten years, including the Rectification Campaign and down to the Seventh Congress, when we finally adopted a resolution (‘Resolution on Certain Questions in the History of our Party’),[21] and corrected [the errors of] ‘leftism’, we didn’t obey them at all. Those dogmatists utterly failed to study China’s peculiarities; ten-odd years after they had betaken themselves to the countryside, they utterly failed to study the land, property, and class relationships in the countryside. You can’t understand the countryside just by going there, you must study the relations between all the classes and strata in the countryside. I devoted more than ten years to these problems before I finally clarified them for myself</t>
  </si>
  <si>
    <t>Independence of the CPC from third international</t>
  </si>
  <si>
    <t>You must make contact with all kinds of people, in tea houses and gambling dens, and investigate them. In 1925 I was active at the Peasant Movement Training Institute,[22] and carried out rural surveys. In my native village, I sought out poor peasants to investigate them. Their life was pitiable, they had nothing to eat. There was one peasant whom I sought out to play dominoes (the kind with heaven, earth, man, harmony, Mei Ch’ien, Ch’ang Sang, and the bench), afterwards inviting him to have a meal. Before, after, and during the meal, I talked to him, and came to understand why the class struggle in the countryside was so acute. The reasons he was willing to talk to me were: first, that I looked on him as a human being; second, that I invited him to have a meal; and third, that he could make a bit of money. I kept losing; I lost one or two silver dollars, and as a result he was very well satisfied. There is a friend who still came to see me twice! , after Liberation. Once, in those days, he was really in a bad way, and he came looking for me to borrow a dollar. I gave him three, as non-refundable assistance. In those days, such nonrefundable assistance was hard to come by. My father took the view that if a man did not look after himself, heaven and earth would punish him. My mother opposed him. When my father died, very few people followed the funeral procession. When my mother died, a great many followed the procession. One time the Ko Lao Hui robbed our family. I said they were right to do so, for people had nothing. Even my mother could not accept this at all.</t>
  </si>
  <si>
    <t>Mao's peronnal ancedote on his studies in the 20s and hs parents</t>
  </si>
  <si>
    <t>Once there broke out in Changsha rice riots in which the provincial governor was beaten up. There were some hawkers from Hsiang Hsiang who had sold their broad beans and were straggling back home. I stopped them and asked them about the situation. The Red and Green Gangs in the countryside also held meetings, and ate up big families. This was reported in the Shanghai newspapers, and the troubles were only stamped out when troops were sent from Changsha. They did not maintain good discipline, they took the rice of the middle peasants, and so isolated themselves. One of their leaders fled hither and thither, finally taking refuge in the mountains, but he was caught there and executed. Afterwards, the village gentry held a meeting, and killed a few more poor peasants.  At that time, there was as yet no Communist Party; these were spontaneous class struggles.</t>
  </si>
  <si>
    <t>Personnel ancedote of early class struggle before CPC</t>
  </si>
  <si>
    <t xml:space="preserve">Society pushed us on to the political stage. Who ever thought of indulging in Marxism previously? I hadn’t even heard of it. What I had heard of, and also read of, was Confucius, Napoleon, Washington, Peter the Great, the Meiji Restoration, the three distinguished Italian [patriots]  —  in other words, all those [heroes] of capitalism. I had also read a biography of Franklin. He came from a poor family; afterwards, he became a writer, and also conducted experiments on electricity. He talked about man being a tool-making animal. Formerly, they used to say that man was a thinking animal, ‘the organ of the heart can think’[23]; they said that man was the soul of all creation. Who called a meeting and elected him [to that position]? He conferred this dignity on himself. This proposition existed in the feudal era. Afterwards, Marx put forward the view that man is a tool-maker, and that man is a social animal. </t>
  </si>
  <si>
    <t>Past lack of knowledge on Marxism and some discussion on Franklin</t>
  </si>
  <si>
    <r>
      <t>I have read the </t>
    </r>
    <r>
      <rPr>
        <i/>
        <sz val="10"/>
        <color rgb="FF000000"/>
        <rFont val="Times New Roman"/>
        <family val="1"/>
      </rPr>
      <t>Dream of the Red Chamber</t>
    </r>
    <r>
      <rPr>
        <sz val="10"/>
        <color rgb="FF000000"/>
        <rFont val="Times New Roman"/>
        <family val="1"/>
      </rPr>
      <t> five times, and have not been influenced by it. I read it as history. First I read it as a story, and then as history. When people read the </t>
    </r>
    <r>
      <rPr>
        <i/>
        <sz val="10"/>
        <color rgb="FF000000"/>
        <rFont val="Times New Roman"/>
        <family val="1"/>
      </rPr>
      <t>Dream of the Red Chamber,</t>
    </r>
    <r>
      <rPr>
        <sz val="10"/>
        <color rgb="FF000000"/>
        <rFont val="Times New Roman"/>
        <family val="1"/>
      </rPr>
      <t> they don’t read the fourth chapter carefully, but in fact this chapter contains the gist of the book.</t>
    </r>
  </si>
  <si>
    <t>Mao rereading Dreams and application of History when reading it</t>
  </si>
  <si>
    <t>Dreams of a Read Chamber</t>
  </si>
  <si>
    <r>
      <t>The </t>
    </r>
    <r>
      <rPr>
        <i/>
        <sz val="10"/>
        <color rgb="FF000000"/>
        <rFont val="Times New Roman"/>
        <family val="1"/>
      </rPr>
      <t>Dream of the Red Chamber</t>
    </r>
    <r>
      <rPr>
        <sz val="10"/>
        <color rgb="FF000000"/>
        <rFont val="Times New Roman"/>
        <family val="1"/>
      </rPr>
      <t> describes each of the four big families. It concerns a fierce class struggle, involving the fate of many dozens of people, though only twenty or thirty of these people are in the ruling class. (It has been calculated that there are thirty-three [in this category].) The others are all slaves, over three hundred of them, such as Yueh Yang, Ssu-ch’i, Second Sister Yu, Third Sister Yu, etc. In studying history, unless you take a class-struggle view as the starting-point, you will get confused. Things can only be analysed clearly by the use of class analysis. More than 200 years have elapsed since the </t>
    </r>
    <r>
      <rPr>
        <i/>
        <sz val="10"/>
        <color rgb="FF000000"/>
        <rFont val="Times New Roman"/>
        <family val="1"/>
      </rPr>
      <t>Dream of the Red Chamber</t>
    </r>
    <r>
      <rPr>
        <sz val="10"/>
        <color rgb="FF000000"/>
        <rFont val="Times New Roman"/>
        <family val="1"/>
      </rPr>
      <t> was written, and research on the book has not clarified the issues, even down to the present day; from this we can see the difficulty of the problem. There are Yu P’ing-po and Wang K’un-lun, who are both of them specialists.</t>
    </r>
    <r>
      <rPr>
        <b/>
        <sz val="11"/>
        <color rgb="FFA90017"/>
        <rFont val="Arial"/>
        <family val="2"/>
      </rPr>
      <t>[30]</t>
    </r>
    <r>
      <rPr>
        <sz val="10"/>
        <color rgb="FF000000"/>
        <rFont val="Times New Roman"/>
        <family val="1"/>
      </rPr>
      <t> Ho Ch’i-fang</t>
    </r>
    <r>
      <rPr>
        <b/>
        <sz val="11"/>
        <color rgb="FFA90017"/>
        <rFont val="Arial"/>
        <family val="2"/>
      </rPr>
      <t>[31]</t>
    </r>
    <r>
      <rPr>
        <sz val="10"/>
        <color rgb="FF000000"/>
        <rFont val="Times New Roman"/>
        <family val="1"/>
      </rPr>
      <t> also wrote a preface. A fellow called Wu Shih-ch’ang</t>
    </r>
    <r>
      <rPr>
        <b/>
        <sz val="11"/>
        <color rgb="FFA90017"/>
        <rFont val="Arial"/>
        <family val="2"/>
      </rPr>
      <t>[32]</t>
    </r>
    <r>
      <rPr>
        <sz val="10"/>
        <color rgb="FF000000"/>
        <rFont val="Times New Roman"/>
        <family val="1"/>
      </rPr>
      <t> has also appeared on the scene. All this refers to recent research on the </t>
    </r>
    <r>
      <rPr>
        <i/>
        <sz val="10"/>
        <color rgb="FF000000"/>
        <rFont val="Times New Roman"/>
        <family val="1"/>
      </rPr>
      <t>Dream of the Red Chamber,</t>
    </r>
    <r>
      <rPr>
        <sz val="10"/>
        <color rgb="FF000000"/>
        <rFont val="Times New Roman"/>
        <family val="1"/>
      </rPr>
      <t> I won’t even enumerate the older studies. Ts’ai Yuan-p’ei’s view of the </t>
    </r>
    <r>
      <rPr>
        <i/>
        <sz val="10"/>
        <color rgb="FF000000"/>
        <rFont val="Times New Roman"/>
        <family val="1"/>
      </rPr>
      <t>Dream of the Red Chamber</t>
    </r>
    <r>
      <rPr>
        <sz val="10"/>
        <color rgb="FF000000"/>
        <rFont val="Times New Roman"/>
        <family val="1"/>
      </rPr>
      <t> was incorrect; Hu Shih’s was somewhat more correct.</t>
    </r>
    <r>
      <rPr>
        <b/>
        <sz val="11"/>
        <color rgb="FFA90017"/>
        <rFont val="Arial"/>
        <family val="2"/>
      </rPr>
      <t>[33]</t>
    </r>
  </si>
  <si>
    <t>Review of study of Dreams alongside using class struggle as lens</t>
  </si>
  <si>
    <t>Shen Nung</t>
  </si>
  <si>
    <t>When people eat animals and plants, they also begin with analysis. Why don’t we eat sand? When there’s sand in rice, it’s not good to eat. Why don’t we eat grass, as do horses, cows and sheep, but only things like cabbage? We must analyse everything. Shen Nung tasted the hundred herbs,[36] and originated their use for medicine. After many tens of thousands of years, analysis finally revealed clearly what could be eaten, and what could not. </t>
  </si>
  <si>
    <t>Invokes Legend of Shen Nung on learning by trial</t>
  </si>
  <si>
    <t>Class society has not yet lasted 5,000 years, cultures such as that of Lung Shan and Yang Shao[37] at the end of the primitive era had coloured pottery. In a word, one devours another, one overthrows another, one class is eliminated, another class rises, one society is eliminated, another society rises. Naturally, in the process of development, everything is not all that pure. When it gets to feudal society, there still remains something of the slaveholding system, though the greater part of the social edifice is characterized by the feudal system. There are still some serfs, and also some bond-workers, such as handicraftsmen. Capitalist society isn’t all that pure either, and even in more advanced capitalist societies there is also a backward part. For example, there was the slave system in the Southern United States. Lincoln abolished the slave system, but there are still black slaves today, their struggle is very fierce. More than 20 million people are participating in it, and that’s quite a few.</t>
  </si>
  <si>
    <t>Systems</t>
  </si>
  <si>
    <t>Describes with hstorical examples backward nature of certain systems</t>
  </si>
  <si>
    <t>I approve of Chuang-tzu’s approach.[38] When his wife died, he banged on a basin and sang. When people die there should be parties to celebrate the victory of dialectics, to celebrate the destruction of the old. Socialism, too, will be eliminated, it wouldn’t do if it were not eliminated, for then there would be no communism.</t>
  </si>
  <si>
    <r>
      <t>The life of dialectics is the continuous movement toward opposites. Mankind will also finally meet its doom. When the theologians talk about doomsday, they are pessimistic and terrify people. We say the end of mankind is something which will produce something more advanced than mankind. Mankind is still in its infancy. Engels spoke of moving from the realm of necessity to the realm of freedom, and said that freedom is the understanding of necessity. This sentence is not complete, it only says one half and leaves the rest unsaid. Does merely understanding it make you free? Freedom is the understanding of necessity </t>
    </r>
    <r>
      <rPr>
        <i/>
        <sz val="10"/>
        <color rgb="FF000000"/>
        <rFont val="Times New Roman"/>
        <family val="1"/>
      </rPr>
      <t>and</t>
    </r>
    <r>
      <rPr>
        <sz val="10"/>
        <color rgb="FF000000"/>
        <rFont val="Times New Roman"/>
        <family val="1"/>
      </rPr>
      <t> the transformation of necessity  —  one has some work to do too. If you merely eat without having any work to do, if you merely understand, is that sufficient? When you discover a law, you must be able to apply it, you must create the world anew, you must break the ground and edify buildings, you must dig mines, industrialize. In the future there will be more people, and there won’t be enough grain, so men will have to get food from minerals. Thus it is that only by transformation can freedom be obtained. Will it be possible in the future to be all that free? Lenin said that in the future, aeroplanes would be as numerous in the skies as flies, rushing hither and thither. Everywhere they will collide, and what will we do about it? How will we manoeuvre them? And if we do, will things be all that free? In Peking at present there are 10,000 buses; in Tokyo there are 100,000 [vehicles] (or is it 800,000?), so there are more automobile accidents. We have fewer cars, and we also educate the drivers and the people, so there are few accidents. What will they do in Peking 10,000 years hence? Will there still be 10,000 buses? They may invent something new, so that they can dispense with these means of transport, so that men can fly, using some simple mechanical device, and fly right to any place, and land wherever they like. It won’t do just to understand necess! ity, we must also transform things.</t>
    </r>
  </si>
  <si>
    <t>Reference Taoist text</t>
  </si>
  <si>
    <t>References Marx and Engels on need to apply advancements</t>
  </si>
  <si>
    <t>I don’t believe that communism will not be divided into stages, and that there will be no qualitative changes. Lenin said that all things can be divided.</t>
  </si>
  <si>
    <t>References lenin on separation of communism into stages</t>
  </si>
  <si>
    <t>Chuang-tzu said, ‘A length of one foot, which is divided in half each day, will never be reduced to zero.’ (Chuang-tzu, Chapter [33 G] ‘On the various schools’, quoting Kung-sun Lung.) This is the truth. If you don’t believe it, just consider. If it could be reduced to zero, then there would be no such thing as science. The myriad things develop continuously and limitlessly, and they are infinite. Time and space are infinite. As regards space, looking at it both macroscopically and microscopically, it is infinite, it can be divided endlessly. So even after a million years scientists will still have work to do. I very much appreciate the article on basic particles in the Bulletin of Natural Science by Sa! kata.[39] I have never seen this kind of article before. This is dialectical materialism.</t>
  </si>
  <si>
    <t>Quotes from Zhuangzi on infinite divisibility</t>
  </si>
  <si>
    <t>Taoism</t>
  </si>
  <si>
    <r>
      <t>New things are to be found in reality, we must grasp reality. In-the last analysis, is Jen Chi-yu</t>
    </r>
    <r>
      <rPr>
        <b/>
        <sz val="11"/>
        <color rgb="FFA90017"/>
        <rFont val="Arial"/>
        <family val="2"/>
      </rPr>
      <t>[40]</t>
    </r>
    <r>
      <rPr>
        <sz val="10"/>
        <color rgb="FF000000"/>
        <rFont val="Times New Roman"/>
        <family val="1"/>
      </rPr>
      <t> Marxist or not? I greatly appreciate those articles of his on Buddhism. There is some research [behind them], he is a student of T’ang Yung-t’ung.</t>
    </r>
    <r>
      <rPr>
        <b/>
        <sz val="11"/>
        <color rgb="FFA90017"/>
        <rFont val="Arial"/>
        <family val="2"/>
      </rPr>
      <t>[41]</t>
    </r>
    <r>
      <rPr>
        <sz val="10"/>
        <color rgb="FF000000"/>
        <rFont val="Times New Roman"/>
        <family val="1"/>
      </rPr>
      <t> He discusses only the Buddhism of the T’ang dynasty, and does not touch directly on the Buddhism of later times. Sung and Ming metaphysics developed from the Ch’an School of the T’ang dynasty, and it was a movement from subjective idealism to objective idealism.</t>
    </r>
    <r>
      <rPr>
        <b/>
        <sz val="11"/>
        <color rgb="FFA90017"/>
        <rFont val="Arial"/>
        <family val="2"/>
      </rPr>
      <t>[42]</t>
    </r>
    <r>
      <rPr>
        <sz val="10"/>
        <color rgb="FF000000"/>
        <rFont val="Times New Roman"/>
        <family val="1"/>
      </rPr>
      <t> There is both Buddhism and Taoism, and it is wrong not to distinguish between them. How can it be proper not to pay attention to them? Han Yu didn’t talk sense. His slogan was, ‘Learn from their ideas, but not from their mode of expression.’ His ideas were entirely copied from others, he changed the form, the mode of composition of the essays. He didn’t talk sense, and the little bit he did talk was basically taken from the ancients. There is a little something new in writings like the </t>
    </r>
    <r>
      <rPr>
        <i/>
        <sz val="10"/>
        <color rgb="FF000000"/>
        <rFont val="Times New Roman"/>
        <family val="1"/>
      </rPr>
      <t>Discourse on Teachers.</t>
    </r>
    <r>
      <rPr>
        <sz val="10"/>
        <color rgb="FF000000"/>
        <rFont val="Times New Roman"/>
        <family val="1"/>
      </rPr>
      <t> Liu Tzu-hou was different, he knew the ins and outs or Buddhist and Taoist materialism.</t>
    </r>
    <r>
      <rPr>
        <b/>
        <sz val="11"/>
        <color rgb="FFA90017"/>
        <rFont val="Arial"/>
        <family val="2"/>
      </rPr>
      <t>[43]</t>
    </r>
    <r>
      <rPr>
        <sz val="10"/>
        <color rgb="FF000000"/>
        <rFont val="Times New Roman"/>
        <family val="1"/>
      </rPr>
      <t> And yet, his </t>
    </r>
    <r>
      <rPr>
        <i/>
        <sz val="10"/>
        <color rgb="FF000000"/>
        <rFont val="Times New Roman"/>
        <family val="1"/>
      </rPr>
      <t>Heaven Answers</t>
    </r>
    <r>
      <rPr>
        <sz val="10"/>
        <color rgb="FF000000"/>
        <rFont val="Times New Roman"/>
        <family val="1"/>
      </rPr>
      <t> is too short, just that little bit. His </t>
    </r>
    <r>
      <rPr>
        <i/>
        <sz val="10"/>
        <color rgb="FF000000"/>
        <rFont val="Times New Roman"/>
        <family val="1"/>
      </rPr>
      <t>Heaven Answers</t>
    </r>
    <r>
      <rPr>
        <sz val="10"/>
        <color rgb="FF000000"/>
        <rFont val="Times New Roman"/>
        <family val="1"/>
      </rPr>
      <t> is a product of Ch’u Yuan’s </t>
    </r>
    <r>
      <rPr>
        <i/>
        <sz val="10"/>
        <color rgb="FF000000"/>
        <rFont val="Times New Roman"/>
        <family val="1"/>
      </rPr>
      <t>Heaven Asks.</t>
    </r>
    <r>
      <rPr>
        <b/>
        <sz val="11"/>
        <color rgb="FFA90017"/>
        <rFont val="Arial"/>
        <family val="2"/>
      </rPr>
      <t>[44]</t>
    </r>
    <r>
      <rPr>
        <sz val="10"/>
        <color rgb="FF000000"/>
        <rFont val="Times New Roman"/>
        <family val="1"/>
      </rPr>
      <t> For several thousand years, only this one man has written a piece such as </t>
    </r>
    <r>
      <rPr>
        <i/>
        <sz val="10"/>
        <color rgb="FF000000"/>
        <rFont val="Times New Roman"/>
        <family val="1"/>
      </rPr>
      <t>Heaven Answers.</t>
    </r>
    <r>
      <rPr>
        <sz val="10"/>
        <color rgb="FF000000"/>
        <rFont val="Times New Roman"/>
        <family val="1"/>
      </rPr>
      <t> What are </t>
    </r>
    <r>
      <rPr>
        <i/>
        <sz val="10"/>
        <color rgb="FF000000"/>
        <rFont val="Times New Roman"/>
        <family val="1"/>
      </rPr>
      <t>Heaven Asks</t>
    </r>
    <r>
      <rPr>
        <sz val="10"/>
        <color rgb="FF000000"/>
        <rFont val="Times New Roman"/>
        <family val="1"/>
      </rPr>
      <t> and </t>
    </r>
    <r>
      <rPr>
        <i/>
        <sz val="10"/>
        <color rgb="FF000000"/>
        <rFont val="Times New Roman"/>
        <family val="1"/>
      </rPr>
      <t>Heaven Answers</t>
    </r>
    <r>
      <rPr>
        <sz val="10"/>
        <color rgb="FF000000"/>
        <rFont val="Times New Roman"/>
        <family val="1"/>
      </rPr>
      <t> all about? If there are no annotations, to explain it clearly, you can’t understand it if you read it, you’! ll only get the general idea. </t>
    </r>
    <r>
      <rPr>
        <i/>
        <sz val="10"/>
        <color rgb="FF000000"/>
        <rFont val="Times New Roman"/>
        <family val="1"/>
      </rPr>
      <t>Heaven Asks is</t>
    </r>
    <r>
      <rPr>
        <sz val="10"/>
        <color rgb="FF000000"/>
        <rFont val="Times New Roman"/>
        <family val="1"/>
      </rPr>
      <t> really fantastic, thousands of years ago it raised all kinds of questions, relating to the universe, to nature, and to history.</t>
    </r>
  </si>
  <si>
    <t>Reviews studies of various religions and passes judgement on their worth</t>
  </si>
  <si>
    <t>Talk On Sakata’s Article</t>
  </si>
  <si>
    <t>Chuang Tzu said: “One can take away half of a hammer measuring one foot long daily, but there will still be no end to it even after ten thousand generations.” This is true. Thus, our cognition of the world is also infinite and inexhaustible. </t>
  </si>
  <si>
    <t xml:space="preserve">https://www.marxists.org/reference/archive/mao/selected-works/volume-9/mswv9_28.htm </t>
  </si>
  <si>
    <t>References Zhungzi on infinite divisibility</t>
  </si>
  <si>
    <t>Cognition</t>
  </si>
  <si>
    <r>
      <t> Man’s cognition of things must undergo a great many repetitions, and there must be a process of accumulation. A large amount of emotional data must be accumulated in order to induce the jump from emotional cognition, to rational cognition. As to the reasons for the leaps from practice to emotion, and from emotion to reasoning, neither Marx nor Engels discussed it very clearly. Nor did Lenin discuss it very clearly. In his </t>
    </r>
    <r>
      <rPr>
        <i/>
        <sz val="10"/>
        <color rgb="FF000000"/>
        <rFont val="Times New Roman"/>
        <family val="1"/>
      </rPr>
      <t>Materialism and Empirio-Criticism</t>
    </r>
    <r>
      <rPr>
        <sz val="10"/>
        <color rgb="FF000000"/>
        <rFont val="Times New Roman"/>
        <family val="1"/>
      </rPr>
      <t>, Lenin elaborated only on materialism, without elaborating upon the theory of cognition.</t>
    </r>
  </si>
  <si>
    <t>Review of lack of study by Marxist on cognition</t>
  </si>
  <si>
    <t>Mozi</t>
  </si>
  <si>
    <t>Even the men of the ancient past in China, including Lao Tzu and Chuang Tzu, did not explain it clearly. Mo Tzu did discuss some things concerning the theory of cognition, but not very clearly. Others like Chang Tsai, Li Chuo-wu, Wang Ch’uan-shan and T’an Ssu-t’ung also did not explain it clearly. </t>
  </si>
  <si>
    <t xml:space="preserve">Reviews mostly lack of study of cogntion by Chinese </t>
  </si>
  <si>
    <t>Copernicus</t>
  </si>
  <si>
    <t>Things are continually in motion. Concerning the theory that the earth revolves around the sun, thus forming a day by self-orbit and a year by complete orbit, there were only three persons in the time of Copernicus in Europe who believed it, namely Copernicus, Galileo and Kepler. There was not a single person in China. However, there was a Hsin Ch’i-chi of the Sung dynasty who said in his poem that when the moon went down from us here, it would be shining somewhere else[1]. Chang Hua (courtesy name: Chang Mou-hsuan) of the Chin Dynasty wrote in one of his poems: “When T’ai-i [a constellation] moves in its orbit, heaven will return and earth will travel.” That poem is found in the Sources of Ancient Poems (Ku-Shih Yuan).</t>
  </si>
  <si>
    <t>Mentions astronomy with Chinese and European examples</t>
  </si>
  <si>
    <t>Things are always happening in unexpected ways. Sun Yat-sen originally studied medicine, but he later became involved in politics. Kuo Mo-jo also started out studying medicine, but he later became a historian. Lu Hsun also studied medicine, but he later became a great writer. I myself have engaged in politics step by step. I studied the Confucian classics for six years, attended seven years of school, became a primary school teacher, and later taught middle school. I did not even know then what Marxism was; nor had I heard of Marx or Engels. I knew only about Napoleon and Washington. </t>
  </si>
  <si>
    <t>Example from Sun and personal ancedote on unexpected turns</t>
  </si>
  <si>
    <t>It was also like this when I found myself involved with military affairs. I served as director of the propaganda department in the Political Department of the National Revolutionary Army, and I also stressed the importance of fighting at the Institute of the Peasant [Movement], but I never thought that I myself would ever undertake military affairs and fight in battle. Later, I led my own men to fight and went to Ching-kang-shan. While at Ching-kang-shan, I had a small victory at first, but this was followed by two disastrous defeats. I then summed up my experiences and summarized them into a set of guerrilla war tactics: When the enemy advances we retreat; when the enemy rests we harass; when the enemy is tired we fight; when the enemy retreats we pursue.” Thanks to Generalissimo Chiang who gave us these lessons; thanks to some of those in the party who said that I did not even have a modicum of Marxism and that they were 100 percent Bolsheviks.[2] Nonetheless, it was also these 100 percent Bolsheviks who caused the party in the white area to suffer 100 percent losses, and the party in the Soviet area to suffer 90 percent losses.</t>
  </si>
  <si>
    <t>Personal ancedote of Mao learning in military affars as opposed to dogmatists</t>
  </si>
  <si>
    <r>
      <t>Ts’ao Hsueh-ch’in’s </t>
    </r>
    <r>
      <rPr>
        <i/>
        <sz val="10"/>
        <color rgb="FF000000"/>
        <rFont val="Times New Roman"/>
        <family val="1"/>
      </rPr>
      <t>Dream of the Red Chamber</t>
    </r>
    <r>
      <rPr>
        <sz val="10"/>
        <color rgb="FF000000"/>
        <rFont val="Times New Roman"/>
        <family val="1"/>
      </rPr>
      <t> was intended to patch up the heaven  —  the heaven of feudalism. Nonetheless, what Ts’ao Hsueh-ch’in wrote was about the decline of feudal families, and this may be regarded as a contradiction between Ts’ao’s world outlook and his creation. Ts’ao Hsuch-ch’in’s family fortune declined during the reign of Emperor Yung-cheng. Emperor K’ang-hsi had a number of children among whom Yung-cheng was one. Yung-cheng used his secret service operation to oppress his adversaries, and dubbed two other sons of K’ang-hsi, possibly it was the 9th and 10th, as pig and dog.</t>
    </r>
  </si>
  <si>
    <t>Mao discusses the ill fortunes of Dreams author</t>
  </si>
  <si>
    <t>Interjections At An Anti-Revisionist Reports Meeting</t>
  </si>
  <si>
    <t>The Nanchang Uprising[3] was a tremendous event, and in the wake of it, there were left only a few persons, growing later into an outfit of 3,00,000 men. After the Long March, a few thousand troops were left, and they were developed later. A mountain does not have to go very high.</t>
  </si>
  <si>
    <t xml:space="preserve">https://www.marxists.org/reference/archive/mao/selected-works/volume-9/mswv9_29.htm </t>
  </si>
  <si>
    <t>Party growing stronger after learning from defeats</t>
  </si>
  <si>
    <t>American Imperialism Is Closely Surrounded By The Peoples Of The World</t>
  </si>
  <si>
    <t>Highlights Of Forum On Central Committee Work</t>
  </si>
  <si>
    <r>
      <t>The Premier reported that you did not even dare to mention the words of “catching up.” I added for you “not only catching up but also surpassing.” I also added the passage that “Sun Yat-sen said in 1905 that it could be surpassed.” Since I have said this, there is no need to publish it in the newspaper. You should read some modern history. Articles written by men like Wang Ching-wei</t>
    </r>
    <r>
      <rPr>
        <b/>
        <sz val="11"/>
        <color rgb="FFA90017"/>
        <rFont val="Arial"/>
        <family val="2"/>
      </rPr>
      <t>[1]</t>
    </r>
    <r>
      <rPr>
        <sz val="10"/>
        <color rgb="FF000000"/>
        <rFont val="Times New Roman"/>
        <family val="1"/>
      </rPr>
      <t>, Hu Han-min and Chang Tai-yen</t>
    </r>
    <r>
      <rPr>
        <b/>
        <sz val="11"/>
        <color rgb="FFA90017"/>
        <rFont val="Arial"/>
        <family val="2"/>
      </rPr>
      <t>[2]</t>
    </r>
    <r>
      <rPr>
        <sz val="10"/>
        <color rgb="FF000000"/>
        <rFont val="Times New Roman"/>
        <family val="1"/>
      </rPr>
      <t> are not included in the </t>
    </r>
    <r>
      <rPr>
        <i/>
        <sz val="10"/>
        <color rgb="FF000000"/>
        <rFont val="Times New Roman"/>
        <family val="1"/>
      </rPr>
      <t>Complete Works</t>
    </r>
    <r>
      <rPr>
        <sz val="10"/>
        <color rgb="FF000000"/>
        <rFont val="Times New Roman"/>
        <family val="1"/>
      </rPr>
      <t> of Sun Yat-sen. You should also read the </t>
    </r>
    <r>
      <rPr>
        <i/>
        <sz val="10"/>
        <color rgb="FF000000"/>
        <rFont val="Times New Roman"/>
        <family val="1"/>
      </rPr>
      <t>New People’s Miscellaneous Journal,</t>
    </r>
    <r>
      <rPr>
        <sz val="10"/>
        <color rgb="FF000000"/>
        <rFont val="Times New Roman"/>
        <family val="1"/>
      </rPr>
      <t> Liang Ch’i-ch’ao’s </t>
    </r>
    <r>
      <rPr>
        <i/>
        <sz val="10"/>
        <color rgb="FF000000"/>
        <rFont val="Times New Roman"/>
        <family val="1"/>
      </rPr>
      <t>Collected Essays of Yin-ping-shih</t>
    </r>
    <r>
      <rPr>
        <sz val="10"/>
        <color rgb="FF000000"/>
        <rFont val="Times New Roman"/>
        <family val="1"/>
      </rPr>
      <t>, and especially Sun Yat-sen’s </t>
    </r>
    <r>
      <rPr>
        <i/>
        <sz val="10"/>
        <color rgb="FF000000"/>
        <rFont val="Times New Roman"/>
        <family val="1"/>
      </rPr>
      <t>Three People’s Principles</t>
    </r>
    <r>
      <rPr>
        <sz val="10"/>
        <color rgb="FF000000"/>
        <rFont val="Times New Roman"/>
        <family val="1"/>
      </rPr>
      <t>. There is not much substance in the </t>
    </r>
    <r>
      <rPr>
        <i/>
        <sz val="10"/>
        <color rgb="FF000000"/>
        <rFont val="Times New Roman"/>
        <family val="1"/>
      </rPr>
      <t>Three People’s Principles</t>
    </r>
    <r>
      <rPr>
        <sz val="10"/>
        <color rgb="FF000000"/>
        <rFont val="Times New Roman"/>
        <family val="1"/>
      </rPr>
      <t>,</t>
    </r>
    <r>
      <rPr>
        <b/>
        <sz val="11"/>
        <color rgb="FFA90017"/>
        <rFont val="Arial"/>
        <family val="2"/>
      </rPr>
      <t>[3]</t>
    </r>
    <r>
      <rPr>
        <sz val="10"/>
        <color rgb="FF000000"/>
        <rFont val="Times New Roman"/>
        <family val="1"/>
      </rPr>
      <t xml:space="preserve"> it has no substance. In his later years, Sun Yat-sen’s knowledge declined. He was an orator and an instigator, speaking very eloquently and earning huge applauses. I had listened to his speeches and talked with him. He would not allow others to argue with him or to present their own views. In fact, his words were full of water, but had very little oil, and he was rather undemocratic. I think he could make himself a good emperor for 60 years, without any democracy. When he entered the hall, everybody was supposed to rise and say Mr. Sun. He was so undemocratic and so ignorant that when he was defining communism for the rightists, he would draw a T’ai-chi diagram first, and then draw a smaller circle inside it, and write the word communism. On the outside, he would draw still another circle, which he would call socialism. Finally, he would draw a large circle, and write the words “Principle of People’s Livelihood.” He would say that both socialism and commun! ism are included in “my Three People’s Principles.” </t>
    </r>
  </si>
  <si>
    <t>Refers to Sun style of work and his placing his philosophy within Communism and Socialism</t>
  </si>
  <si>
    <t>https://www.marxists.org/reference/archive/mao/selected-works/volume-9/mswv9_32.htm</t>
  </si>
  <si>
    <r>
      <t>Ch’en Ping was famous for his ability to cut meat evenly. When he became prime minister, he was corrupt. Chou P’u and others charged that whoever bribed him more would get higher offices, and whoever gave him less money would be made a lesser bureaucrat. . . Liu Pang therefore asked Ch’en for a talk, telling him that people have charged him for corruption. He said: I have to support many people and I have no money myself! Liu Pang said, I will give you 40,000 ounces of gold to engage in the united front. With 40,000 ounces of gold, you would no longer have to commit corruption. This drama entitled “</t>
    </r>
    <r>
      <rPr>
        <i/>
        <sz val="10"/>
        <color rgb="FF000000"/>
        <rFont val="Times New Roman"/>
        <family val="1"/>
      </rPr>
      <t>Banquet</t>
    </r>
    <r>
      <rPr>
        <sz val="10"/>
        <color rgb="FF000000"/>
        <rFont val="Times New Roman"/>
        <family val="1"/>
      </rPr>
      <t> at Hung-men” is no longer performed. Ma X X used to play the role eloquently and exuberantly. People would refer to him (Ch’en p’ing) in citing cases of corruption, especially Ts’ao Ts’ao’s. This is in a crucial stage now, and I am afraid that I am pouring cold water!</t>
    </r>
  </si>
  <si>
    <t>Example of corruption from Han Dynasty and its instrumental use later</t>
  </si>
  <si>
    <t>Poem</t>
  </si>
  <si>
    <t>That’s the power holders’ group, and the principal target. Of Tu Fu’s[15] nine poems on “Leaving the Great Wall” (Ch’ien Ch’u-sai), people remember only these four lines: “One often chooses the stronger bow, and one uses the longer arrow in shooting and when shooting the enemy one shoots the horse first, and one captures the king first when one is out to catch the thieves,” but not the other verses. After catching the big ones, we can clear up the foxes later! In regard to the Ministry of Metallurgical Industry, we also must catch the king before the thieves are caught, and catch Wang Hao-shou! He shouldn’t be minister, and should be demoted to a manager. We will reform him after we have caught him from his horse.</t>
  </si>
  <si>
    <t>Mao uses a poem to explain need to focus on dealing with major problems before minor</t>
  </si>
  <si>
    <t>Wasn’t Li Li-san senior in qualification? It was only at the time of emergency when he could no longer cope with the situation that he invited our state chairman to go there.</t>
  </si>
  <si>
    <t>Answers question of seniority by pointing to Li Lisan</t>
  </si>
  <si>
    <r>
      <t>Lenin paid great attention to the peasants and founded a worker-peasant alliance (</t>
    </r>
    <r>
      <rPr>
        <i/>
        <sz val="10"/>
        <color rgb="FF000000"/>
        <rFont val="Times New Roman"/>
        <family val="1"/>
      </rPr>
      <t>Communist Manifesto</t>
    </r>
    <r>
      <rPr>
        <sz val="10"/>
        <color rgb="FF000000"/>
        <rFont val="Times New Roman"/>
        <family val="1"/>
      </rPr>
      <t>). He was afraid of the petty bourgeoisie, over-emphasized their weaknesses. The petty bourgeoisie has a dual character, and it depends on which side you emphasize. How many petty bourgeoisie are there in China? There are even more vagrants and proletarians. He was even more harsh towards vagrant proletarians by stressing their negative aspect. But they also have their positive aspect and according to our experience, are also amenable to transformation.</t>
    </r>
  </si>
  <si>
    <t>Disagrees with Lenin on petty bourgeoisie</t>
  </si>
  <si>
    <t>Speech At The Central Work Conference</t>
  </si>
  <si>
    <t>Talk On The Four Clean-ups Movement</t>
  </si>
  <si>
    <t>In short, we did not make revolution like this before. Some 10,000-20,000 people were mobilized to undertake the movement in a small county like a torrential rain, and after several months the work still was not launched. When a trade union was launched at the An-yuan colliery before, we did not know a single person among An-Yuan’s workers. As soon as we arrived there, we made speeches. We asked who would like to enrol in night school, and found out who the foreman was. He had several wives. Did we organize a club? (X X X: We didn’t.) After three months, a strike was launched there.[1]</t>
  </si>
  <si>
    <t>Mao recalls early anceodte of organizing strike in the 1920s</t>
  </si>
  <si>
    <t xml:space="preserve">https://www.marxists.org/reference/archive/mao/selected-works/volume-9/mswv9_38.htm  </t>
  </si>
  <si>
    <t>Strike</t>
  </si>
  <si>
    <t>Genuine leaders and good people stand out only in a struggle, but you can’t see them by visiting and interviewing the poor and impoverished people. First they aren’t relatives, and secondly, they aren’t friends. Thus, I don’t believe in visiting and interviewing them. I was in Changsha when a strike was being organized by the Hankow-Canton railway. Although we didn’t recognize a single person there, we looked for the two foremen. One of them was Chu Shao-lien who had two wives. He also wanted to make revolution because, as foreman, he was oppressed and his wage was too meagre. This man was heroically sacrificed later. Where did we get a method to take root and make contacts like this? When you go out to develop and engage in mass movement, or to lead a mass struggle, the masses will do what they want to do in the struggle, and they will then create their own leaders in the struggle.</t>
  </si>
  <si>
    <t>Ancedote of railway strike organization</t>
  </si>
  <si>
    <t>Directives After Hearing The Reports Of Ku Mu And Yu Ch’iu-li On Planning Work</t>
  </si>
  <si>
    <t>China (Palestinians)</t>
  </si>
  <si>
    <t>You Fight Your Way And I’ll Fight My Way – A Conversation With The Palestine Liberation Organisation Delegation</t>
  </si>
  <si>
    <t>Directive On Public Health</t>
  </si>
  <si>
    <t>Medical education should be reformed. There’s no need to read so many books. How many years did Hua T’o[2] spend at college? How many years’ education did Li Shih-chen of the Ming dynasty receive? In medical education there is no need to accept only higher middle school graduates or lower middle school graduates. It will be enough to give three years to graduates from higher primary schools. </t>
  </si>
  <si>
    <t>References Chinese historical figures on little need for medical training</t>
  </si>
  <si>
    <t xml:space="preserve">https://www.marxists.org/reference/archive/mao/selected-works/volume-9/mswv9_41.htm  </t>
  </si>
  <si>
    <t>Notes On The Report Of The Investigation Of The Peking Teachers’ Training College</t>
  </si>
  <si>
    <t>Letter To Comrade Chen Yi Discussing Poetry</t>
  </si>
  <si>
    <t>Speech At Hangchow</t>
  </si>
  <si>
    <r>
      <t>After peasant wars the landlord class would only counter-attack and seek revenge; there was never any question of concessions. The landlord class made no concessions to the Taiping Heavenly Kingdom</t>
    </r>
    <r>
      <rPr>
        <b/>
        <sz val="11"/>
        <color rgb="FFA90017"/>
        <rFont val="Arial"/>
        <family val="2"/>
      </rPr>
      <t>[3]</t>
    </r>
    <r>
      <rPr>
        <sz val="10"/>
        <color rgb="FF000000"/>
        <rFont val="Times New Roman"/>
        <family val="1"/>
      </rPr>
      <t>. The Boxers first said: ‘Oppose the Ch’ing and eliminate the foreigners,’ and later, ‘Support the Ch’ing and eliminate the foreigners,’ thus gaining the support of the Empress Dowager Tz’u-hsi. After the Ch’ing dynasty had suffered defeat at the hands of imperialism the Dowager Empress and the Emperor ran away, and Tz’u-hsi started to ‘support the foreigners and eliminate the Boxers’</t>
    </r>
    <r>
      <rPr>
        <b/>
        <sz val="11"/>
        <color rgb="FFA90017"/>
        <rFont val="Arial"/>
        <family val="2"/>
      </rPr>
      <t>[4]</t>
    </r>
    <r>
      <rPr>
        <sz val="10"/>
        <color rgb="FF000000"/>
        <rFont val="Times New Roman"/>
        <family val="1"/>
      </rPr>
      <t>. Some people say that the </t>
    </r>
    <r>
      <rPr>
        <i/>
        <sz val="10"/>
        <color rgb="FF000000"/>
        <rFont val="Times New Roman"/>
        <family val="1"/>
      </rPr>
      <t>Inside Story of the Ching Court</t>
    </r>
    <r>
      <rPr>
        <sz val="10"/>
        <color rgb="FF000000"/>
        <rFont val="Times New Roman"/>
        <family val="1"/>
      </rPr>
      <t> is patriotic, but I think it is treasonable  —  out-and-out treason</t>
    </r>
    <r>
      <rPr>
        <b/>
        <sz val="11"/>
        <color rgb="FFA90017"/>
        <rFont val="Arial"/>
        <family val="2"/>
      </rPr>
      <t>[5]</t>
    </r>
    <r>
      <rPr>
        <sz val="10"/>
        <color rgb="FF000000"/>
        <rFont val="Times New Roman"/>
        <family val="1"/>
      </rPr>
      <t>. Why is it that some say it is patriotic? Merely because they think that the Kuang Hsu emperor was a pitiable man who, together with K’ang Yu-wei</t>
    </r>
    <r>
      <rPr>
        <b/>
        <sz val="11"/>
        <color rgb="FFA90017"/>
        <rFont val="Arial"/>
        <family val="2"/>
      </rPr>
      <t>[6]</t>
    </r>
    <r>
      <rPr>
        <sz val="10"/>
        <color rgb="FF000000"/>
        <rFont val="Times New Roman"/>
        <family val="1"/>
      </rPr>
      <t>, opened schools, formed the New Armies and put into effect a few enlig! htened measures.</t>
    </r>
  </si>
  <si>
    <t>Modern retrenchment by Qing Dynasty</t>
  </si>
  <si>
    <t xml:space="preserve">https://www.marxists.org/reference/archive/mao/selected-works/volume-9/mswv9_44.htm  </t>
  </si>
  <si>
    <t xml:space="preserve">Chinese Reform </t>
  </si>
  <si>
    <t>At the end of the Ch’ing dynasty some people advocated ‘Chinese learning for the substance, Western learning for practical application’. The substance was like our General Line, which cannot be changed. We cannot adopt Western learning as the substance, nor can we use the substance of the democratic republic. We cannot use ‘the natural rights of man’ nor the ‘theory of evolution’. We can only use Western technology. ‘The natural rights of man’ represents, of course, an erroneous line of thought. Is there such a thing as rights bestowed by nature? Isn’t it man who bestows rights on man? Were the rights we enjoy bestowed by nature? Our rights were bestowed by the common people, and primarily by the working class and the poor and lower-middle peasants.</t>
  </si>
  <si>
    <t>Describes need to keep Chinese working classes at forefront and only techncally learn from the west</t>
  </si>
  <si>
    <t>reactionaries</t>
  </si>
  <si>
    <t>If you study a little modern history you will see that there was no such thing as a ‘policy of concession’. The only concessions were made by the revolutionary forces to the reactionaries. The reactionaries always counter-attacked and sought revenge. Whenever a new dynasty emerged in history they adopted a policy of ‘decreased labour service and taxation’. This was because people were very poor and there was nothing to take from them. This policy was of advantage to the landlord class.</t>
  </si>
  <si>
    <t>Posits reactionaries always counterattack using Chinese history</t>
  </si>
  <si>
    <r>
      <t>We should reform university education. So much time should not be spent attending classes. Not to reform arts faculties would be terrible. If they are not reformed, can they produce philosophers? Can they produce writers? Can they produce historians? Today’s philosophers can’t turn out philosophy, writers can’t write novels, and historians can’t produce history. All they want to write about is emperors, kings, generals and ministers. Ch’i Pen-yu’s</t>
    </r>
    <r>
      <rPr>
        <b/>
        <sz val="11"/>
        <color rgb="FFA90017"/>
        <rFont val="Arial"/>
        <family val="2"/>
      </rPr>
      <t>[7]</t>
    </r>
    <r>
      <rPr>
        <sz val="10"/>
        <color rgb="FF000000"/>
        <rFont val="Times New Roman"/>
        <family val="1"/>
      </rPr>
      <t> article is excellent, I read it three times. Its defect is that it does not name names. Yao Wen-yuan’s</t>
    </r>
    <r>
      <rPr>
        <b/>
        <sz val="11"/>
        <color rgb="FFA90017"/>
        <rFont val="Arial"/>
        <family val="2"/>
      </rPr>
      <t>[8]</t>
    </r>
    <r>
      <rPr>
        <sz val="10"/>
        <color rgb="FF000000"/>
        <rFont val="Times New Roman"/>
        <family val="1"/>
      </rPr>
      <t> article is also very good: it has had a great impact on theatrical, historical and philosophical circles. Its defect is that it did not hit the crux of the matter. The crux of </t>
    </r>
    <r>
      <rPr>
        <i/>
        <sz val="10"/>
        <color rgb="FF000000"/>
        <rFont val="Times New Roman"/>
        <family val="1"/>
      </rPr>
      <t>Hai Jui Dismissed from Office</t>
    </r>
    <r>
      <rPr>
        <sz val="10"/>
        <color rgb="FF000000"/>
        <rFont val="Times New Roman"/>
        <family val="1"/>
      </rPr>
      <t> was the question of dismissal from office. The Chia Ch’ing emperor dismissed Hai Jui from office. In 1959 we dismissed P’eng Te-huai from office. And P’eng Te-huai is Hai Jui too.</t>
    </r>
  </si>
  <si>
    <t>Hai Rui</t>
  </si>
  <si>
    <t>References Yao wenyuan's work and ties it to Peng</t>
  </si>
  <si>
    <t>Many great inventors, such as Watt and Edison, came from workers’ families. Franklin, who discovered electricity, sold newspapers: he started as a newspaper boy. Many of the great scholars and scientists did not go through college. Not many of the comrades in our Party’s Central Committee are university graduates.</t>
  </si>
  <si>
    <t>Gives examples of western inventors who came from working class</t>
  </si>
  <si>
    <t>Everything can be divided. It is all a case of ‘one divides into two’. Analysis has to be applied in differing circumstances. Take, for example, an analysis of the Kuomintang and the communists. How did we analyse the Kuomintang in the past? We said that it occupied extensive territory with a large population, it controlled the large and medium-sized cities, enjoyed the support of imperialism and had large well-equipped armies. But the fundamental point was that it was divorced from the masses the peasants and soldiers. Also it had internal contradictions. Our armies were small, our weapons inferior (only millet and rifles), our territory was small, we had no big cities and no foreign aid, but we had close links with the masses; we had democracy in the three main fields, we had the three-eight working style, and we represented the demands of the masses. This was the fundamental thing.</t>
  </si>
  <si>
    <t>Reviews past method of analyzing the GMD</t>
  </si>
  <si>
    <r>
      <t>Those Kuomintang officers who had graduated from military academies could not fight battles, while those who had studied in the Whampoa Military Academy for only a few months could fight. Among our own marshals and generals there are very few who have been to college. I had never studied military books. I had read the </t>
    </r>
    <r>
      <rPr>
        <i/>
        <sz val="10"/>
        <color rgb="FF000000"/>
        <rFont val="Times New Roman"/>
        <family val="1"/>
      </rPr>
      <t>Tso Commentary</t>
    </r>
    <r>
      <rPr>
        <sz val="10"/>
        <color rgb="FF000000"/>
        <rFont val="Times New Roman"/>
        <family val="1"/>
      </rPr>
      <t>,</t>
    </r>
    <r>
      <rPr>
        <b/>
        <sz val="11"/>
        <color rgb="FFA90017"/>
        <rFont val="Arial"/>
        <family val="2"/>
      </rPr>
      <t>[9]</t>
    </r>
    <r>
      <rPr>
        <sz val="10"/>
        <color rgb="FF000000"/>
        <rFont val="Times New Roman"/>
        <family val="1"/>
      </rPr>
      <t> the </t>
    </r>
    <r>
      <rPr>
        <i/>
        <sz val="10"/>
        <color rgb="FF000000"/>
        <rFont val="Times New Roman"/>
        <family val="1"/>
      </rPr>
      <t>Mirror of Good Government</t>
    </r>
    <r>
      <rPr>
        <b/>
        <sz val="11"/>
        <color rgb="FFA90017"/>
        <rFont val="Arial"/>
        <family val="2"/>
      </rPr>
      <t>[10]</t>
    </r>
    <r>
      <rPr>
        <sz val="10"/>
        <color rgb="FF000000"/>
        <rFont val="Times New Roman"/>
        <family val="1"/>
      </rPr>
      <t> and the </t>
    </r>
    <r>
      <rPr>
        <i/>
        <sz val="10"/>
        <color rgb="FF000000"/>
        <rFont val="Times New Roman"/>
        <family val="1"/>
      </rPr>
      <t>Romance of the Three Kingdoms</t>
    </r>
    <r>
      <rPr>
        <sz val="10"/>
        <color rgb="FF000000"/>
        <rFont val="Times New Roman"/>
        <family val="1"/>
      </rPr>
      <t>. These books all described battles, but when I actually went into battle I forgot all about them. When we fought we did not take a single book with us. We only analysed the situation of ourselves and the enemy, analysed the concrete situation.</t>
    </r>
  </si>
  <si>
    <t>Ancedote by Mao on reading some miltiary texts but not using them</t>
  </si>
  <si>
    <t>synthesis</t>
  </si>
  <si>
    <t>To synthesize the enemy is to eat him up. How did we synthesize the Kuomintang? Did we not do it by taking enemy material and remoulding it? We did not kill prisoners, but released some of them and retained most of them to replenish our own armies. We took all the weapons, food and fodder and equipment of all kinds. Those we did not use we have ‘aufgehoben’, to use a philosophical term, as in the case of people like Tu Yu-ming.[11] The process of eating is also one of analysis and synthesis. For example when eating crabs you eat the meat but not the shell. The stomach will absorb the nutritious part and get rid of the useless part. You are all foreign-style philosophers. I am a native-style philosopher. Synthesizing the Kuomintang means eating it up, absorbing most of it and eliminating a small part. I’ve learnt this from Marx. Marx removed the shell of Hegel’s philosophy and absorbed the useful inner part, transforming it into dialectical materialism. He absorbed Feuerbach’s materialism and criticized his metaphysics. The heritage had always to be passed on. In his treatment of French utopian socialism and English political economy, Marx absorbed the good things and abandoned the bad.</t>
  </si>
  <si>
    <t>Gives example of synthesis both with GMD example and from Marx</t>
  </si>
  <si>
    <r>
      <t>Marx’s </t>
    </r>
    <r>
      <rPr>
        <i/>
        <sz val="10"/>
        <color rgb="FF000000"/>
        <rFont val="Times New Roman"/>
        <family val="1"/>
      </rPr>
      <t>Capital</t>
    </r>
    <r>
      <rPr>
        <sz val="10"/>
        <color rgb="FF000000"/>
        <rFont val="Times New Roman"/>
        <family val="1"/>
      </rPr>
      <t> started with the analysis of the dual nature of commodities. Our commodities also have a dual nature. In a hundred years’ time commodities will still have a dual nature. Things which are not commodities have a dual nature too. Our comrades likewise have a dual nature, correct and incorrect. Don’t you have a dual nature? I know I have. Young people easily make the mistake of being metaphysical: they cannot bear to talk about their shortcomings. People improve with experience.</t>
    </r>
  </si>
  <si>
    <t>References Das Capital on dual nature</t>
  </si>
  <si>
    <t>In tackling the study of Chinese philosophy, we must study Chinese history and the historical process of Chinese philosophy. One should first study the history of the past 100 years. Isn’t the historical process the unity of opposites? Modern history is a continual process of one dividing into two and continual struggle. In these struggles some people compromised, but the people were dissatisfied with them and went on struggling. Before the 1911[13] Revolution we had the struggle between Sun Yat-sen and K’ang Yu-wei. After the 1911 Revolution had overthrown the emperor there was the struggle between Sun and Yuan Shih-kai. Afterwards the Kuomintang had continual internal schisms and struggles.</t>
  </si>
  <si>
    <t>Need to study modern history</t>
  </si>
  <si>
    <t>Puyi</t>
  </si>
  <si>
    <t>Young people who make mistakes should not be dismissed. Dismissal harms them, and there cannot be any confrontations. People like Pu-yi and K’ang Tse[3] were transformed. Among the young people who have not been transformed are some Party members and some [Youth] League members. To dismiss them would be to simplify matters to excess.</t>
  </si>
  <si>
    <t>References the rehabilitation of Puyi</t>
  </si>
  <si>
    <t xml:space="preserve">https://www.marxists.org/reference/archive/mao/selected-works/volume-9/mswv9_51.htm </t>
  </si>
  <si>
    <t>Talk At The Enlarged Meeting Of The Political Bureau</t>
  </si>
  <si>
    <t>China (PB)</t>
  </si>
  <si>
    <t> As for learning history, that can wait until the work period. The people in our troop units, those generals and division commanders did not know anything about the kings, Yao and Shun. They had never studied the military tactics of Sun-tzu[3]. Yet, did they not do battle just the same? Not a single person fought any battles in accordance with Sun-tzu on the Art of War. </t>
  </si>
  <si>
    <t xml:space="preserve">https://www.marxists.org/reference/archive/mao/selected-works/volume-9/mswv9_55.htm  </t>
  </si>
  <si>
    <t>Lack of utility of ancient military texts with PLA history as example</t>
  </si>
  <si>
    <t>Unlawful</t>
  </si>
  <si>
    <t>In history, everything changed from unlawful to lawful. Sun Yat-sen was unlawful in the beginning and became lawful afterwards. The Communist Party also changed from unlawful to lawful. Yuan Shih-k’ai changed from lawful to unlawful. Being lawful is reactionary. Being unlawful is revolutionary. At present time, being reactionary is not to permit people to have positiveness: it is to limit the people’s role in making revolution.</t>
  </si>
  <si>
    <t>Transformation in contradictions in modern chinese history</t>
  </si>
  <si>
    <t>One must not emulate Chien Po-tsan. One must not emulate me. If one wishes to learn, one must excel in learning. One must not be subjected to limitations, one must not solely interpret and merely compile records. One must not be restricted. Lenin refused to be restricted by Marx.</t>
  </si>
  <si>
    <t>Need to not be limited by dogmatism using Lenin</t>
  </si>
  <si>
    <t>Criticize P’eng Chen</t>
  </si>
  <si>
    <t>P’eng Chen wants to transform the party according to his world outlook. Things in general are developing towards his negative side and he has set the conditions for his defeat. This is inevitable. It has emerged from inadvertent disclosures and development deeply step by step. Historical lessons are not accepted by everyone as warnings. This is the law of class struggle. It can not be altered by the will of man. Whenever there are people in the central government carrying on tricks and deception, I call upon the local areas to rise up and attack them, I call upon Sun Wu-k’ung to vigorously create a disturbance at the palace of the King of Heaven. It is also necessary to deal with those people who protect the “The Supreme Diety.” P’eng Chen was a tiny personality who sneaked into the party, this is not so very astonishing for he can be brought down with one finger. “The West Wind Scatters Leaves Over Changan” tells our comrades that it is not necessary to worry endlessly. “Where the broom does not reach, the dust will not vanish of itself; without struggle, the class enemies will not fall.”</t>
  </si>
  <si>
    <t>References Sun wukong as illustration</t>
  </si>
  <si>
    <t xml:space="preserve">https://www.marxists.org/reference/archive/mao/selected-works/volume-9/mswv9_56.htm  </t>
  </si>
  <si>
    <t>China (Lin Biao)</t>
  </si>
  <si>
    <t>Notes On The Report Of Further Improving The Army’s Agricultural Work By The Rear Service Department Of The Military Commission</t>
  </si>
  <si>
    <t>In the absence of a world war, our army should be a big school. Even under conditions of the third world war, it can still serve as a big school. In addition to fighting the war, it must do other work. In the eight years of the second world war, did we not do just that in the anti-Japanese base areas? In this big school, the army should learn politics, military affairs, and culture, and engage in agricultural production.</t>
  </si>
  <si>
    <t>References PLA productive activity during anti-japanese war</t>
  </si>
  <si>
    <t xml:space="preserve">https://www.marxists.org/reference/archive/mao/selected-works/volume-9/mswv9_57.htm  </t>
  </si>
  <si>
    <t>Speech At A Meeting With Regional Secretaries And Members Of The Cultural Revolutionary Group Of The Central Committee</t>
  </si>
  <si>
    <t>A Letter To The Red Guards Of Tsinghua University Middle School</t>
  </si>
  <si>
    <t>Marx said: the proletariat must emancipate not only itself but all mankind. If it cannot emancipate all mankind, then the proletariat itself will not be able to achieve final emancipation. Will comrades please pay attention to this truth too.</t>
  </si>
  <si>
    <t>References Marx in support of Red Guards</t>
  </si>
  <si>
    <t xml:space="preserve">https://www.marxists.org/reference/archive/mao/selected-works/volume-9/mswv9_60.htm   </t>
  </si>
  <si>
    <t>Interjection At Enlarged Meeting Of CCPCC Standing Committee</t>
  </si>
  <si>
    <t>The Northern Warlords [early Nationalist period, 1916-1927] who came after the period of relative peace and order and the Kuomintang that followed were all repressive of students. The present Communist Party also suppresses student movements, and what difference is there between this and Lu P’ing and Chiang Nan-hsiang? The Central Committee has ordered a suspension of classes for half a year in order to engage exclusively in the Great Cultural Revolution. But once the students arose, it again repressed them. It was not because no one advanced dissenting views, but rather because no one listened to them. </t>
  </si>
  <si>
    <t>Students</t>
  </si>
  <si>
    <t>Refers to early repression of students</t>
  </si>
  <si>
    <t xml:space="preserve">https://www.marxists.org/reference/archive/mao/selected-works/volume-9/mswv9_62.htm   </t>
  </si>
  <si>
    <t>Speech At The Closing Ceremony Of The Eleventh Plenum Of The Eighth Central Committee</t>
  </si>
  <si>
    <t>We used to criticize the Kuomintang, who said: ‘No party outside the Party and no factions inside the Party.’ Some people put it, ‘No party outside the Party is autocracy; no factions inside the Party is nonsense.’ The same applies to us. You may say that there are no factions in our Party, but there are. For instance, there are two factions as regards attitude toward the mass movements. It is just a question of which faction is the majority and which is the minority. If we had delayed holding this meeting a few months longer, things would have been in much more of a mess. So it is a good thing that this meeting was held. It has produced results.</t>
  </si>
  <si>
    <t>Compares those who wish to eliminate factions in the party to the GMD</t>
  </si>
  <si>
    <t xml:space="preserve">https://www.marxists.org/reference/archive/mao/selected-works/volume-9/mswv9_64.htm  </t>
  </si>
  <si>
    <t>Talk At The Work Conference Of The Centre</t>
  </si>
  <si>
    <t>Talk At The General Report Conference Of The Centre’s Political Work</t>
  </si>
  <si>
    <t>Talk At The Report Meeting</t>
  </si>
  <si>
    <t>Moreover we had no experience. Now we have had two months’ more experience. Altogether we have had less than five months’ experience. The democratic revolution was carried on for twenty-eight years; we made many mistakes and many people died. The socialist revolution has been carried on for seventeen years, but the cultural revolution has only been carried on for five months. It will take at least five years to get some experience. </t>
  </si>
  <si>
    <t xml:space="preserve">https://www.marxists.org/reference/archive/mao/selected-works/volume-9/mswv9_68.htm  </t>
  </si>
  <si>
    <t xml:space="preserve">Different lengths of time and need to garner experience in Cultural revolution </t>
  </si>
  <si>
    <t>‘You should also tell them that in the past it used to be San-niang who taught her son.[6] Nowadays it’s the son who teaches San-niang. I think you are a bit lacking in spirit.</t>
  </si>
  <si>
    <t>Youth now teaching elders through illustratino from a opera depicting Ming</t>
  </si>
  <si>
    <t>‘After the Tsunyi conference the Centre was more concentrated, but after the Sixth Plenum in 1938, Hsiang Ying and P’eng Te-huai tried to set up an independent kingdom.[9] They didn’t keep me informed about any of these things. After the Seventh Congress there was nobody at the Centre. </t>
  </si>
  <si>
    <t>Reviews power at center after Zunyi</t>
  </si>
  <si>
    <t>Chen Duxiu Li lisan</t>
  </si>
  <si>
    <r>
      <t>Liu and Teng acted openly, not in secret, they were not like P’eng Chen. In the past Ch’en Tu-hsiu, Chang Kuo-t’ao, Wang Ming, Lo Lung-chang, Li Li-san all acted openly; that’s not so serious. But Kao Kang, Jao Shu-shih, P’eng Te-huai were two-faced. P’eng Te-huai colluded with them, but I did not know it. P’eng Chen, Lo Jui-ch’ing,</t>
    </r>
    <r>
      <rPr>
        <b/>
        <sz val="11"/>
        <color rgb="FFA90017"/>
        <rFont val="Arial"/>
        <family val="2"/>
      </rPr>
      <t>[12]</t>
    </r>
    <r>
      <rPr>
        <sz val="10"/>
        <color rgb="FF000000"/>
        <rFont val="Times New Roman"/>
        <family val="1"/>
      </rPr>
      <t> Lu Ting-i</t>
    </r>
    <r>
      <rPr>
        <b/>
        <sz val="11"/>
        <color rgb="FFA90017"/>
        <rFont val="Arial"/>
        <family val="2"/>
      </rPr>
      <t>[13]</t>
    </r>
    <r>
      <rPr>
        <sz val="10"/>
        <color rgb="FF000000"/>
        <rFont val="Times New Roman"/>
        <family val="1"/>
      </rPr>
      <t> and Yang Shang-k’un</t>
    </r>
    <r>
      <rPr>
        <b/>
        <sz val="11"/>
        <color rgb="FFA90017"/>
        <rFont val="Arial"/>
        <family val="2"/>
      </rPr>
      <t>[14]</t>
    </r>
    <r>
      <rPr>
        <sz val="10"/>
        <color rgb="FF000000"/>
        <rFont val="Times New Roman"/>
        <family val="1"/>
      </rPr>
      <t> were acting secretly, and those who are secretive will come to no good end. Those who follow the wrong line should reform, but Ch’en, Wang and Li did not reform.’</t>
    </r>
  </si>
  <si>
    <t>Compares later personnel with past deviators</t>
  </si>
  <si>
    <t>We still want the democratic parties, the Political Consultative Conference; we should explain this clearly to the Red Guards. The Chinese democratic revolution was started by Sun Yat-sen. At that time there was no Communist Party. Under the leadership of Sun Yat-sen, they fought against K’ang, Liang,[23] and the imperial system. This year makes the hundredth anniversary of Sun Yat-sen’s birth. How shall we celebrate it? We should discuss this with the Red Guards, and we should hold commemorative meetings. The division which I introduced into first and second lines has led to the opposite result.’</t>
  </si>
  <si>
    <t>Need to keep Sun Yat-sen in memory and value of CPPCC</t>
  </si>
  <si>
    <t>As Lin Piao says, we should do careful political and ideological work among them. In 1936 Stalin talked about the elimination of class struggle, but in 1939 he carried out another purge of counter-revolutionaries. Wasn’t that class struggle too?</t>
  </si>
  <si>
    <t>Reference to stalin repeated purges even after claiming to eliminate classes</t>
  </si>
  <si>
    <t>The Soviet Leading Clique Is A Mere Dust Heap</t>
  </si>
  <si>
    <t>China (Albania)</t>
  </si>
  <si>
    <t>Talk At The Central Work Conference</t>
  </si>
  <si>
    <t>Our democratic revolution went on for twenty-eight years, from 1921 to 1949. At first nobody knew how to conduct the revolution or how to carry on the struggle; only later did we acquire some experience. Our path gradually emerged in the course of practice. Did we not carry on for twenty-eight years, summarizing our experience as we went along? Have we not been carrying on the socialist revolution for seventeen years, whereas the Cultural Revolution has been going on for only five months? Hence we cannot ask comrades to understand so well now. </t>
  </si>
  <si>
    <t xml:space="preserve">https://www.marxists.org/reference/archive/mao/selected-works/volume-9/mswv9_70.htm  </t>
  </si>
  <si>
    <t>Recalls period of practice in past efforts</t>
  </si>
  <si>
    <t>Talk At A Meeting Of The Central Cultural Revolution Group</t>
  </si>
  <si>
    <t>In making revolution these days people demand this and that. When we made revolution from 1920 onwards we set up first the Youth League and then the Communist Party. We had no funds, no printing press, no bicycles. When we ran newspapers we were very friendly with the workers and chatted with them as we edited articles.</t>
  </si>
  <si>
    <t xml:space="preserve">https://www.marxists.org/reference/archive/mao/selected-works/volume-9/mswv9_71.htm </t>
  </si>
  <si>
    <t>Contrasts cultural revolution with earlier revolution</t>
  </si>
  <si>
    <r>
      <t>When we started to make revolution it was opportunism which we met with, not Marxism-Leninism. When I was young I hadn’t even read the </t>
    </r>
    <r>
      <rPr>
        <i/>
        <sz val="10"/>
        <color rgb="FF000000"/>
        <rFont val="Times New Roman"/>
        <family val="1"/>
      </rPr>
      <t>Communist Manifesto</t>
    </r>
    <r>
      <rPr>
        <sz val="10"/>
        <color rgb="FF000000"/>
        <rFont val="Times New Roman"/>
        <family val="1"/>
      </rPr>
      <t>.</t>
    </r>
  </si>
  <si>
    <t>Mao notes lack of Marxism-Leninism in early CPC</t>
  </si>
  <si>
    <t>Talk At The Enlarged Meeting Of The Military Commission</t>
  </si>
  <si>
    <t>Talks At Three Meetings With Comrades Chang Ch’un-ch’iao And Yao Wen-yuan</t>
  </si>
  <si>
    <t>The Paris Commune,  —  did we not all say that to institute a Paris Commune is to institute a new political power? The Paris Commune was founded in 1871, almost 96 years ago. If the Paris Commune had not failed, but had been successful, then in my opinion, it would have become by now a bourgeois commune. This is because it was impossible for the French bourgeoisie to allow France’s working class to have so much political power. That is the case of the Paris Commune.</t>
  </si>
  <si>
    <t xml:space="preserve">https://www.marxists.org/reference/archive/mao/selected-works/volume-9/mswv9_73.htm </t>
  </si>
  <si>
    <t>Claims Paris Commune would have fallen back into capitalism</t>
  </si>
  <si>
    <t>In regard to the form of soviet political power, as soon as it materialized, Lenin was elated, deeming it a remarkable creation by workers, peasants and soldiers, as well as a new form proletarian dictatorship. Nonetheless, Lenin had not anticipated then that although the workers, peasants and soldiers could use this form of political power, it could also be used by the bourgeoisie, and by Khrushchev. Thus, the present soviet has been transformed from Lenin’s soviet to Khrushchev’s soviet.</t>
  </si>
  <si>
    <t>Collapse of Lenin's vision for the Soviet Union</t>
  </si>
  <si>
    <t>Kings and Emperors</t>
  </si>
  <si>
    <t>In the case of ancient China’s three kings and five emperors, they were called kings in the Chou dynasty, emperors in the Ch’in dynasty. The First Emperor of Ch’in (Ch’in-Shih-huang) assumed all the titles of three kings and five emperors. It was called Heavenly King in the T’ai-ping Heavenly Kingdom, while T’ang T’ai-tsung also called himself Heavenly Emperor. So you see, titles have changed over and over again. What we want to see is not the changing of titles, because the problem lies not with title, but with practice; not with form, but with content.</t>
  </si>
  <si>
    <t>Shift in titles reflecting shift in content as main concern</t>
  </si>
  <si>
    <t>Wang Mang</t>
  </si>
  <si>
    <t>Titles must not be changed too frequently; we don’t emphasize names, but emphasize practice; not form, but content. That fellow Wang Mang of the Han dynasty was addicted to changing names. As soon as he became emperor, he changed all the titles of government offices, like many of us who have a dislike for the title “chief.” He also changed the names of all countries in the country. This is like our Red Guards who have changed almost all the street names of Peking, making it impossible for us to remember them. We still remember their former names. It became difficult for Wang Mang to issue edicts and orders, because the people did not know what changes had been made. This form of popular drama can be used either by China or by foreign countries, by the proletariat or by the bourgeoisie.</t>
  </si>
  <si>
    <t>Criticizes Wang Mang and compares with Red Guards</t>
  </si>
  <si>
    <t>Speech To The Albanian Military Delegation</t>
  </si>
  <si>
    <t>The “January Storm” was launched by the workers, and it is just as true for the democratic revolution and the Great Proletarian Cultural Revolution. The “May 4th” Movement[4] was launched by intellectuals, thereby fully demonstrating their foresight and awareness.! However, we must depend on the masters of the time, the workers, peasants and soldiers, to serve as the main force in carrying through thoroughgoing revolutions on the order of a real Northern Expedition or Long March. In point of fact, workers, peasants and soldiers are really only workers and peasants, since soldiers are only workers and peasants dressed in army uniforms. </t>
  </si>
  <si>
    <t>Notes May 4th launched by intellecutals but need working classes to create major change</t>
  </si>
  <si>
    <t xml:space="preserve">https://www.marxists.org/reference/archive/mao/selected-works/volume-9/mswv9_74.htm  </t>
  </si>
  <si>
    <t>Dialogues During Inspection Of North, Central – South And East China</t>
  </si>
  <si>
    <t>Unity should be unconditional. Who is going to be the nucleus is a matter settled during the process of struggle. Wang Ming and Ch’en Tu-hsiu stressed that they were the nucleii. Have they not ended in failure?</t>
  </si>
  <si>
    <t xml:space="preserve">https://www.marxists.org/reference/archive/mao/selected-works/volume-9/mswv9_76.htm </t>
  </si>
  <si>
    <t>References Wang Ming and Chen duxiu</t>
  </si>
  <si>
    <t>Wang Ming &amp; Chen Duxiu</t>
  </si>
  <si>
    <t>For example, in the past, there were so many mountain strongholds. There were the central Soviet in Kiangsi the Hunan-Kiangsi Soviet, the Fukien-Kiangsi Soviet, and the Hunan-Hupeh-Kiangsi Soviet. In addition, there were the Hupeh-Honan-Anhuei-Kiangsu Soviet, Tung-nan-pa, and Northern Shensi. During the War of Resistance Against Japan, there were even more bases of operation. We used a single principle to unite them all, regardless of what faction they belonged to. We cannot have just one mountain stronghold and no others. It does not work if there is only one faction.</t>
  </si>
  <si>
    <t>Mountain Strongholds</t>
  </si>
  <si>
    <t>Discusses history of past mountain strongholds and unification through ideology</t>
  </si>
  <si>
    <t>Both factions are workers. One faction is rebellious, and the other is conservative. Those conservatives are hoodwinked by their superiors. You cannot suppress the masses who are being hoodwinked. The more you suppress, the more they will resist. We ourselves are the product of Chiang Kai-shek’s suppression. After the great revolution, we had only several tens of thousands of men. Chiang Kai-shek’s suppression gave us hope. His suppression produced at once 300,000 Red Army soldiers and 300,000 party members.</t>
  </si>
  <si>
    <t>Supression let to succeess in the past</t>
  </si>
  <si>
    <t>I am a fellow who has been expelled by others five times, and then invited back. Thus, the leader of the masses is not self-appointed. He attains his stature in mass struggle. What is the long march? The long march was an outcome of fighting. It was forced on us. After the long march, the quality of the cadres improved. Among these cadres today, who was not wounded on the battlefield? Who has not committed mistakes in the revolution? Nevertheless, they still established meritorious service records during the democratic revolution. Although they committed mistakes in the great cultural revolution, it is all right if they correct their mistakes. When the war comes, and as soon as I give the order, these old cadres will be as brave as ever on the battlefield. You cannot be skeptical about everything, or overthrow everything. To doubt everything or to overthrow everything is not good, unfavorable to the revolution.</t>
  </si>
  <si>
    <t>Quality of old comrades forged during Long March</t>
  </si>
  <si>
    <t>China (Vietnam)</t>
  </si>
  <si>
    <t>The Days Of The U.S. Aggressors In Vietnam Are Numbered</t>
  </si>
  <si>
    <t>A New Storm Against Imperialism</t>
  </si>
  <si>
    <t>African Americans</t>
  </si>
  <si>
    <t>Racial discrimination in the United States is a product of the colonialist and imperialist system. The contradiction between the Black masses in the United States and the U.S. ruling circles is a class contradiction. Only by overthrowing the reactionary rule of the U.S. monopoly capitalist class and destroying the colonialist and imperialist system can the Black people in the United States win complete emancipation. The Black masses and the masses of white working people in the United States have common interests and common objectives to struggle for. Therefore, the Afro-American struggle is winning sympathy and support from increasing numbers of white working people and progessives in the United States. The struggle of the Black people in the United States is bound to merge with the American workers’ movement, and this will eventually end the criminal rule of the U.S. monopoly capitalist class.</t>
  </si>
  <si>
    <t>Posits Discrimination as class based in US</t>
  </si>
  <si>
    <t xml:space="preserve">https://www.marxists.org/reference/archive/mao/selected-works/volume-9/mswv9_80.htm </t>
  </si>
  <si>
    <t>Dialogues With Responsible Persons Of Capital Red Guards Congress</t>
  </si>
  <si>
    <t>Let me talk with you about Marx, Engels, Lenin and Stalin. Marx and Lenin finished their college education, but not Engels and Stalin. Lenin studied law for one year. Engels went to college for one and a half years. Before finishing high school, he was asked by his father to work as an accountant in a factory. Then the factory moved to England. It was in the factory that he came into contact with the workers. How did Engels learn natural science? He did it in a London library, where he stayed eight years. He had never gone to college. Stalin had never gone to college, either. He was a graduate of a missionary high school. Gorky had only two years of formal education in primary school, even less than Chiang Ch’ing. Chiang Ch’ing is a primary school graduate. She had six years of schooling, Gorky had only two.</t>
  </si>
  <si>
    <t>Refers to lack of formal education for key Marxists among other</t>
  </si>
  <si>
    <t xml:space="preserve">https://www.marxists.org/reference/archive/mao/selected-works/volume-9/mswv9_81.htm </t>
  </si>
  <si>
    <r>
      <t>I have never attended any military school. Nor have I read a book on military strategy. People say I relied on “</t>
    </r>
    <r>
      <rPr>
        <i/>
        <sz val="10"/>
        <color rgb="FF000000"/>
        <rFont val="Times New Roman"/>
        <family val="1"/>
      </rPr>
      <t>Romance of Three Kingdoms</t>
    </r>
    <r>
      <rPr>
        <sz val="10"/>
        <color rgb="FF000000"/>
        <rFont val="Times New Roman"/>
        <family val="1"/>
      </rPr>
      <t>” and “</t>
    </r>
    <r>
      <rPr>
        <i/>
        <sz val="10"/>
        <color rgb="FF000000"/>
        <rFont val="Times New Roman"/>
        <family val="1"/>
      </rPr>
      <t>Military Strategy of Sun Tzu</t>
    </r>
    <r>
      <rPr>
        <sz val="10"/>
        <color rgb="FF000000"/>
        <rFont val="Times New Roman"/>
        <family val="1"/>
      </rPr>
      <t>” for my military campaigns. I said that I had never read “</t>
    </r>
    <r>
      <rPr>
        <i/>
        <sz val="10"/>
        <color rgb="FF000000"/>
        <rFont val="Times New Roman"/>
        <family val="1"/>
      </rPr>
      <t>Military Strategy of Sun Tzu</t>
    </r>
    <r>
      <rPr>
        <sz val="10"/>
        <color rgb="FF000000"/>
        <rFont val="Times New Roman"/>
        <family val="1"/>
      </rPr>
      <t>.” Yes, I have read “</t>
    </r>
    <r>
      <rPr>
        <i/>
        <sz val="10"/>
        <color rgb="FF000000"/>
        <rFont val="Times New Roman"/>
        <family val="1"/>
      </rPr>
      <t>Romance of Three Kingdoms</t>
    </r>
    <r>
      <rPr>
        <sz val="10"/>
        <color rgb="FF000000"/>
        <rFont val="Times New Roman"/>
        <family val="1"/>
      </rPr>
      <t>.”</t>
    </r>
  </si>
  <si>
    <t>Mao claims he didn't read Sun tzu and ROTK did not affect his writing</t>
  </si>
  <si>
    <r>
      <t>During the meeting of Tsun-i, I debated with X X X. He asked me whether I had read “</t>
    </r>
    <r>
      <rPr>
        <i/>
        <sz val="10"/>
        <color rgb="FF000000"/>
        <rFont val="Times New Roman"/>
        <family val="1"/>
      </rPr>
      <t>Military Strategy of Sun Tzu</t>
    </r>
    <r>
      <rPr>
        <sz val="10"/>
        <color rgb="FF000000"/>
        <rFont val="Times New Roman"/>
        <family val="1"/>
      </rPr>
      <t>.” I asked him: how many chapters are there in the “</t>
    </r>
    <r>
      <rPr>
        <i/>
        <sz val="10"/>
        <color rgb="FF000000"/>
        <rFont val="Times New Roman"/>
        <family val="1"/>
      </rPr>
      <t>Military Strategy of Sun Tzu</t>
    </r>
    <r>
      <rPr>
        <sz val="10"/>
        <color rgb="FF000000"/>
        <rFont val="Times New Roman"/>
        <family val="1"/>
      </rPr>
      <t>”? He did not know. I asked him what is the title of Chapter One? He did not know, either. Later, when I wrote about what I called problems of strategy, I went over the “</t>
    </r>
    <r>
      <rPr>
        <i/>
        <sz val="10"/>
        <color rgb="FF000000"/>
        <rFont val="Times New Roman"/>
        <family val="1"/>
      </rPr>
      <t>Military Strategy of Sun Tzu</t>
    </r>
    <r>
      <rPr>
        <sz val="10"/>
        <color rgb="FF000000"/>
        <rFont val="Times New Roman"/>
        <family val="1"/>
      </rPr>
      <t>” roughly.</t>
    </r>
  </si>
  <si>
    <t>Discusses an episode of Zunyi regarding Sun Tzu</t>
  </si>
  <si>
    <r>
      <t>This is what the students say. Where else can I get information except from the non-committed students! Marx was engaged in the study of philosophy. . . Why can’t the first volume of his book, </t>
    </r>
    <r>
      <rPr>
        <i/>
        <sz val="10"/>
        <color rgb="FF000000"/>
        <rFont val="Times New Roman"/>
        <family val="1"/>
      </rPr>
      <t>Das Kapital</t>
    </r>
    <r>
      <rPr>
        <sz val="10"/>
        <color rgb="FF000000"/>
        <rFont val="Times New Roman"/>
        <family val="1"/>
      </rPr>
      <t> be published? To build a party is not an easy thing. The first international was divided into at least three factions Marxism, Proudhon-ism, Blanqui-ism, Lasaille-ism. . . Blanqui’s so-called report is nothing but anarchism. The first international was divided in four or five ways. We are not being fair in what we are doing now. To fight a little civil war is not a serious matter. Therefore, one of the four methods is to fight in a big way.</t>
    </r>
  </si>
  <si>
    <t>Discusses Marx and early factions of first International</t>
  </si>
  <si>
    <t>They are only 20-odd years old. Don’t take the young people lightly. Chou Yu started as a cavalryman. He was only 16 when he became the Prime Minister of the Kingdom of Wu. Please don’t think that you are old timers.</t>
  </si>
  <si>
    <t>Refers to youth of Zhou Yu</t>
  </si>
  <si>
    <t>T’an Hou-lan’s opposition has only 200 people. A year later, they are still not suppressed. The opposition force in other schools is much larger in size, how can they be conquered? Ts’ao Ts’ao tried to use force to conquer Sun Ch’uan, and was defeated. Liu Pei used force to conquer Sun Ch’uan; he lost Chieh-t’ing and was defeated. Ssu-ma I failed to conquer Chuko Liang by force. The first battle lasted a long while, but Chang Ho had only one horse left at the end</t>
  </si>
  <si>
    <t>Inability to overcome with force with exampels from ROTK</t>
  </si>
  <si>
    <t>If we suspend it, who is going to teach senior middle school? Who is going to teach special secondary schools? How can we go without a foreign language school? It doesn’t work if only one wind prevails. But heaven is not going to fall if only one wind prevails for a few years. During World War I which lasted a number of years, not only universities were suspended, but high schools and primary schools were also suspended. Everything was chaotic.</t>
  </si>
  <si>
    <t>Need to maintain schools and chaos out of WWI as a result of suspension</t>
  </si>
  <si>
    <t>Society is the biggest university. Lenin studied in a university for a year and a half. Engels did not finish high school. Both of them were better off than Gorky, who went to primary school for only two years. I, too, haven’t attended a university. . . [text illegible] . . . The inventor of the steam engine was a worker, not a college teacher. . . [text illegible] . . . Look at some of our children who spend more than ten years studying. They are physically ruined, and become unable to sleep. A child may study history, but he doesn’t understand class struggle.</t>
  </si>
  <si>
    <t>Education gained through experience</t>
  </si>
  <si>
    <t>Examinations</t>
  </si>
  <si>
    <t>All examinations should be abolished, absolutely abolished. Who examined Marx, Engels, Lenin, and Stalin? Who examined Comrade Lin Piao? Who examined me? Comrade Hsieh Fu-chih, call all the students back to school. </t>
  </si>
  <si>
    <t>Calls to abolish examinations</t>
  </si>
  <si>
    <t>The war against the Ch’ing Dynasty lasted more than 20 years. We fought Chiang Kai-shek for over 10 years. Within the Chinese Communist Party, we had Ch’en Tu-hsiu, Li Li-san, Wang Ming, Po Ku, Chang Kuo-t’ao, Kao Kang, Liu Shao-ch’i, and many more. These experiences are more valuable than our knowledge about Marxism.</t>
  </si>
  <si>
    <t>Experience gained through years of struggle</t>
  </si>
  <si>
    <t>I, myself, am not smart, either. I believed in everything I studied. Thereafter, I studied for another seven years, including half a year spent in studying capitalism. I was totally ignorant about Marxism. Knowing only Napoleon and Washington, I was not even aware of the existence of Marx in this world. It is much better to study in the library than attending classes. A piece of cake is enough to take care of a day’s meal. The old library attendant became very well acquainted with me.</t>
  </si>
  <si>
    <t>Mao's early ignorance ancedote</t>
  </si>
  <si>
    <t>Chen, Li, Wang</t>
  </si>
  <si>
    <t>Did the party go out of existence because of the emergence of Ch’en Tu-hsiu? Despite Li Li-san, the Wang Ming line, and Li Li-san’s repeated errors, the party still survived, the revolution still went on, and the armed units still marched on. . .</t>
  </si>
  <si>
    <t>Survival of party depsite efforts of bad line</t>
  </si>
  <si>
    <t>China (9th NPC)</t>
  </si>
  <si>
    <t>Address At The Opening Session Of The Ninth National Congress Of The Chinese Communist Party</t>
  </si>
  <si>
    <t>Congresses</t>
  </si>
  <si>
    <r>
      <t>Since the foundation of our Party in 1921, forty-eight years have already passed by. At the First Congress there were only twelve delegates. Two of them are here. One is Old Tung [Pi-wu] and one is me (</t>
    </r>
    <r>
      <rPr>
        <i/>
        <sz val="10"/>
        <color rgb="FF000000"/>
        <rFont val="Times New Roman"/>
        <family val="1"/>
      </rPr>
      <t>enthusiastic applause</t>
    </r>
    <r>
      <rPr>
        <sz val="10"/>
        <color rgb="FF000000"/>
        <rFont val="Times New Roman"/>
        <family val="1"/>
      </rPr>
      <t>). Quite a few have sacrificed their lives: the Shantung delegates Wang Chin-mei and Teng En-ming, the Hupei delegate Ch’en T’an-ch’iu, the Hunan delegate Ho Shu-heng, the Shanghai delegate Li Han-chun  —  all these laid down their lives, while four others rebelled and became traitors: Ch’en Kung-po, Chou Fo-hai</t>
    </r>
    <r>
      <rPr>
        <b/>
        <sz val="11"/>
        <color rgb="FFA90017"/>
        <rFont val="Arial"/>
        <family val="2"/>
      </rPr>
      <t>[1]</t>
    </r>
    <r>
      <rPr>
        <sz val="10"/>
        <color rgb="FF000000"/>
        <rFont val="Times New Roman"/>
        <family val="1"/>
      </rPr>
      <t>, Chang Kuo-t’ao</t>
    </r>
    <r>
      <rPr>
        <b/>
        <sz val="11"/>
        <color rgb="FFA90017"/>
        <rFont val="Arial"/>
        <family val="2"/>
      </rPr>
      <t>[2]</t>
    </r>
    <r>
      <rPr>
        <sz val="10"/>
        <color rgb="FF000000"/>
        <rFont val="Times New Roman"/>
        <family val="1"/>
      </rPr>
      <t> and Liu Jen-ch’ing.</t>
    </r>
    <r>
      <rPr>
        <b/>
        <sz val="11"/>
        <color rgb="FFA90017"/>
        <rFont val="Arial"/>
        <family val="2"/>
      </rPr>
      <t>[3]</t>
    </r>
    <r>
      <rPr>
        <sz val="10"/>
        <color rgb="FF000000"/>
        <rFont val="Times New Roman"/>
        <family val="1"/>
      </rPr>
      <t> The latter two are still alive. There was another delegate called Li Ta</t>
    </r>
    <r>
      <rPr>
        <b/>
        <sz val="11"/>
        <color rgb="FFA90017"/>
        <rFont val="Arial"/>
        <family val="2"/>
      </rPr>
      <t>[4]</t>
    </r>
    <r>
      <rPr>
        <sz val="10"/>
        <color rgb="FF000000"/>
        <rFont val="Times New Roman"/>
        <family val="1"/>
      </rPr>
      <t> who died two years ago. At that time there were only a few dozen party members in the whole country and the majority of these were intellectuals. Later the Party developed. The number of delegates attending the First, Second, Third and Fourth Congresses was very small, from ten to twenty or from twenty to thirty. The Fifth Congress was held in Wuhan. The number of delegates was somewhat larger, several hundred. The Sixth Congress was held in Moscow. There were several dozen delegates, Comrade En-lai and Comrade [Liu] Po-ch’eng participated. The Seventh Congress was held in Yenan.</t>
    </r>
  </si>
  <si>
    <t>Reviews history of congresses for CPC</t>
  </si>
  <si>
    <t xml:space="preserve">https://www.marxists.org/reference/archive/mao/selected-works/volume-9/mswv9_82.htm </t>
  </si>
  <si>
    <t>It was a congress of unity, for there were divisions in the Party then too, caused by the mistakes of Ch’ü Ch’iu-pai, Li Li-san and Wang Ming  —  especially the Wang Ming Line. There were those who were against the election to the Central Committee of comrades who followed the Wang Ming Line. We did not agree and persuaded people to elect their delegates. The result? The result was that there were only a few who were no good. Wang Ming fled abroad to oppose us. Li! Li-san was also no good. Chang Wen-t’ien and Wang Chia-hsiang committed mistakes. There were only these few. As for the rest of them, such as Liu Shao-ch’i, P’eng Chen and Po I-po, we did not know that they were bad. We were not clear about their political history.</t>
  </si>
  <si>
    <t>Overcoming oppositino from within party</t>
  </si>
  <si>
    <t>Talk At The First Plenum Of The Ninth Central Committee Of The Chinese Communist Party</t>
  </si>
  <si>
    <t>In the past the Kuomintang had nine district branches there, the San-min chu-i Youth League[2] had three organizations and eight so-called special duty organs. Of course, careful analysis is called for because in those days it wouldn’t do to refuse to join the Kuomintang! Some of them are old workers. Are you going to get rid of all the old workers? That won’t do! You should distinguish the serious cases from the ! trivial. Some were nominal Kuomintang party members. They had to join the party. It is only necessary to have a talk with them. </t>
  </si>
  <si>
    <t>The GMD practice of forcing workers to join so must have some discretion in discrimination</t>
  </si>
  <si>
    <t xml:space="preserve">https://www.marxists.org/reference/archive/mao/selected-works/volume-9/mswv9_83.htm  </t>
  </si>
  <si>
    <t>Credit</t>
  </si>
  <si>
    <r>
      <t>Don’t be impulsive and forget what’s what. Since the time of Marx we have never talked about credit. You are communists, you are that part of the masses which is more conscious, you are that part of the proletariat which is more conscious. So I agree with this slogan, ‘First do not fear hardship, second do not fear death’; but not the slogan, ‘Even if we get no credit, we are rewarded by hard work; if we get no credit for hard work, we have the reward of being exhausted’ </t>
    </r>
    <r>
      <rPr>
        <i/>
        <sz val="10"/>
        <color rgb="FF000000"/>
        <rFont val="Times New Roman"/>
        <family val="1"/>
      </rPr>
      <t>(laughter</t>
    </r>
    <r>
      <rPr>
        <sz val="10"/>
        <color rgb="FF000000"/>
        <rFont val="Times New Roman"/>
        <family val="1"/>
      </rPr>
      <t>). This slogan is the direct opposite of ‘First do not fear hardship, second do not fear death.’ You can see how many of us have died. All the old comrades who remain are fortunate to be alive and have survived by chance.</t>
    </r>
  </si>
  <si>
    <t>Discusses credit as opposed to past when there was little</t>
  </si>
  <si>
    <t>Twenty Manifestations Of Bureaucracy</t>
  </si>
  <si>
    <t>People Of The World, Unite And Defeat The U.S. Aggressors And All Their Running Dogs</t>
  </si>
  <si>
    <t>A new upsurge in the struggle against U.S. imperialism is now emerging throughout the world. Ever since the Second World War, U.S. imperialism and its followers have been continuously launching wars of aggression and the people in various countries have been continuously waging revolutionary wars to defeat the aggressors. The danger of a new world war still exists, and the people of all countries must get prepared. But revolution is the main trend in the world today.</t>
  </si>
  <si>
    <t>US Imperialsm</t>
  </si>
  <si>
    <t>Cliams US launching wars of imperialism since WWII</t>
  </si>
  <si>
    <t xml:space="preserve">https://www.marxists.org/reference/archive/mao/selected-works/volume-9/mswv9_86.htm </t>
  </si>
  <si>
    <t>Conversations With Wang Hai-jung</t>
  </si>
  <si>
    <t>Hung Lou Meng is worth reading. It is a good book. We should read it not for its story but as history. It is a historical novel. Its language is the best in classical fiction. The author, Ts’ao Hsueh-ch’in, had made a lively portrayal of Feng Tzu. The characterization of Feng Tzu is excellent. You won’t be able to do the same. If you don’t read Hung Lou Meng, how could you know about feudal society? Before you read Hung Lou Meng, you should know these four sayings: “The Chias are not false. They use white jade to build a hall and gold to make a horse.” [This refers to the Chia family.] “The A Fang Palaces spread for 300 li, but they could not accommodate a Shih.” [This refers to the Shih family.] “The Eastern Ocean lacks a white jade bed, but the Dragon King invites the King of Ch’en Ling to visit him.” [This refers to Feng Tzu’s family or the Wang family] “What a big snow in this year of plenty  —  pearls cheap like earth and gold like iron!” [This refers to Hsueh Pao-chi’s family.] These four saying summarize the story of Hung Lou Meng.</t>
  </si>
  <si>
    <t>Instructs reading Dreams as history</t>
  </si>
  <si>
    <t xml:space="preserve">https://www.marxists.org/reference/archive/mao/selected-works/volume-9/mswv9_87.htm </t>
  </si>
  <si>
    <t>China (Stalin)</t>
  </si>
  <si>
    <t>Wilson Center Digital Archive</t>
  </si>
  <si>
    <t>Cable, Mao Zedong to Filippov [Stalin]</t>
  </si>
  <si>
    <t>Cable, Mao Zedong to Stalin</t>
  </si>
  <si>
    <t>Cable, Mao to Filippov [Stalin]</t>
  </si>
  <si>
    <t>Ciphered Telegrams No. 50450, 50470, and 50490, Terebin to Kuznetsov, transmitting a Message from Mao Zedong to Filippov</t>
  </si>
  <si>
    <t>Cable, Mao Zedong [via Kovalev] to Stalin</t>
  </si>
  <si>
    <t>Cable with Message from Mao Zedong to Stalin</t>
  </si>
  <si>
    <t>Cable Telegram no. 59363 from Kovalev to Stalin, containing a message from Mao Zedong</t>
  </si>
  <si>
    <t>Record of Conversation between I.V. Stalin and Chairman of the Central People's Government of the People's Republic of China Mao Zedong on 16 December 1949</t>
  </si>
  <si>
    <t>Telegram, Mao Zedong to Liu Shaoqi, 18 December 1949 | Wilson Center Digital Archive</t>
  </si>
  <si>
    <t>Moscow (CC)</t>
  </si>
  <si>
    <t>Cable, Mao Zedong to the Central Committee of the CCP</t>
  </si>
  <si>
    <t>Telegram, Mao Zedong to Zhou Enlai and CCP CC</t>
  </si>
  <si>
    <t>Moscow (Liu Shaoqi)</t>
  </si>
  <si>
    <t>Telegram, Mao Zedong to Liu Shaoqi</t>
  </si>
  <si>
    <t>Moscow (Stalin)</t>
  </si>
  <si>
    <t>Record of Talks between I.V. Stalin and Chairman of the Central People's Government of the People’s Republic of China Mao Zedong</t>
  </si>
  <si>
    <t>Ciphered Telegram No. 22591 from Roschin to Filippov [Stalin]</t>
  </si>
  <si>
    <t>Ciphered Telegram from Roshchin in Beijing to Filippov [Stalin]</t>
  </si>
  <si>
    <t>Ciphered telegram from Mao Zedong to Filippov (Stalin)</t>
  </si>
  <si>
    <t>China (Kim Il Sung)</t>
  </si>
  <si>
    <t>Handwritten letter from Gao Gang and Kim Il Sung to Stalin, with 13 June 1951 handwritten letter from Mao Zedong to Gao Gang and Kim Il Sung</t>
  </si>
  <si>
    <t>Telegram from Mao Zedong to I.V. Stalin</t>
  </si>
  <si>
    <t>Ciphered Telegram No. 21334 from Beijing, Mao Zedong to Cde. Filippov [Stalin]</t>
  </si>
  <si>
    <t>Ciphered Telegram No. 21340 from Beijing, Mao Zedong to Cde. Filippov [Stalin]</t>
  </si>
  <si>
    <t>Cable No. 21340, Mao Zedong to Filippov [Stalin]</t>
  </si>
  <si>
    <t>Ciphered Telegram No. 21405, Mao Zedong to Cde. Filippov [Stalin]</t>
  </si>
  <si>
    <t>Cable No. 21756, Mao Zedong to Cde. Filippov [Stalin]</t>
  </si>
  <si>
    <t>Ciphered Telegram No. 23256, Mao Zedong to Cde. Filippov [Stalin]</t>
  </si>
  <si>
    <t>Cable No. 25187, Mao Zedong to Cde. Filippov [Stalin]</t>
  </si>
  <si>
    <t>Ciphered Telegram No. 25902 from Beijing, Mao Zedong to Cde. Filippov [Stalin]</t>
  </si>
  <si>
    <t>Ciphered Telegram No. 16008 from Beijing, Mao Zedong to Cde. Filippov [Stalin]</t>
  </si>
  <si>
    <t>Ciphered Telegram No. 16715 from Beijing, Mao Zedong to Filippov [Stalin]</t>
  </si>
  <si>
    <t>Ciphered Telegram No. 21646 from Mao Zedong to Filippov [Stalin] conveying 15 July 1952 telegram from Mao to Kim Il Sung and 16 July 1952 reply from Kim to Mao</t>
  </si>
  <si>
    <t>Letter, Mao Zedong to Comrade Filippov [Stalin]</t>
  </si>
  <si>
    <t>China (Zhou Enlai)</t>
  </si>
  <si>
    <t>Hand delivered note, Zhou Enlai to Stalin, conveying telegram From Mao Zedong to Zhou Enlai</t>
  </si>
  <si>
    <t>China (Mongolia)</t>
  </si>
  <si>
    <t>Record of the Reception of the Government Delegation of the Mongolian People’s Republic, led by Prime Minister Yu. Tsedenbal, by the Chairman of the People’s Central Government of the People’s Republic of China Mao Zedong</t>
  </si>
  <si>
    <t>Mongolia</t>
  </si>
  <si>
    <t>Mongolia had a revolution much earlier than us, and the victory of your revolution helped us a lot.</t>
  </si>
  <si>
    <t>Refers to Mongolian revolution as helpful to CPC</t>
  </si>
  <si>
    <t xml:space="preserve">https://digitalarchive.wilsoncenter.org/document/record-reception-government-delegation-mongolian-peoples-republic-led-prime-minister-yu </t>
  </si>
  <si>
    <t>Mongolian and Chinese people have been linked by history since early times. We will work united from now on.</t>
  </si>
  <si>
    <t>References long standing relations between two nations</t>
  </si>
  <si>
    <t>The victory of the October Revolution became very significant for our revolution. Our revolution is a part of the world revolution. Our revolution is influencing colonial countries, especially India, Burma, Malaya, Vietnam, and Indonesia. Later the revolution will triumph in these countries and in the entire world. We are the pupils and Marx-Engels and Lenin-Stalin.</t>
  </si>
  <si>
    <t>Role of October Revolution helping China's revolution</t>
  </si>
  <si>
    <t>Mao Zedong’s Remarks at the Banquet for the North Korean Government Delegation</t>
  </si>
  <si>
    <t>Korean</t>
  </si>
  <si>
    <t>The Korean people are brave. They can handle suffering; [they are] courageous; [they are] disciplined; [they are] not afraid of hardship; we [the Chinese people] cannot match them in these respects. We should learn from [their example].</t>
  </si>
  <si>
    <t>Lists aspects of Korean nation that Chinese should emulate</t>
  </si>
  <si>
    <t xml:space="preserve">https://digitalarchive.wilsoncenter.org/document/mao-zedongs-remarks-banquet-north-korean-government-delegation  </t>
  </si>
  <si>
    <t>Mao Zedong, 'On the Intermediate Zone, Peaceful Coexistence, Sino-British and Sino-U.S. Relations'</t>
  </si>
  <si>
    <t>The Americans have acted unseemly. They are supporting Chiang Kaishek in harassing our mainland almost every day. So you would do well to advise the Americans to call off their Seventh Fleet. Those few ships are easy to handle-call them off, and off they will go. The Americans are going against the international trend and against the trend of history. They are only a minority of the Americans, such as J. F. Dulles and his ilk. We hope our friends in the Labour Party will try to persuade the Americans to do the following:</t>
  </si>
  <si>
    <t>Refers to Trend of History wth US acting against it</t>
  </si>
  <si>
    <t xml:space="preserve">https://digitalarchive.wilsoncenter.org/document/mao-zedong-intermediate-zone-peaceful-coexistence-sino-british-and-sino-us-relations </t>
  </si>
  <si>
    <t>Minutes of Chairman Mao Zedong’s First Meeting with Nehru</t>
  </si>
  <si>
    <t>Historically, all of us, people of the East, have been bullied by Western imperialist powers. Although Japan is located in the East, it was also an imperialist power that bullied other countries of the East. Now, however, even Japan is being bullied. China was bullied by Western imperialist powers for over one hundred years. Your country was bullied even longer, for more than three hundred years. Now the Japanese people are also being oppressed. Therefore, we, people of the East, have instinctive feelings of solidarity and protecting ourselves.</t>
  </si>
  <si>
    <t>Imperialism against China and India historically</t>
  </si>
  <si>
    <t xml:space="preserve">https://digitalarchive.wilsoncenter.org/document/minutes-chairman-mao-zedongs-first-meeting-nehru </t>
  </si>
  <si>
    <t>Minutes of Chairman Mao Zedong’s Second Meeting with Nehru</t>
  </si>
  <si>
    <t>Yellow Peril</t>
  </si>
  <si>
    <t>Japan was truly the “yellow peril” in the past—quite a few years ago.</t>
  </si>
  <si>
    <t>Responds to Nehru on Japan as yellow peril in German propaganda from Kaiser</t>
  </si>
  <si>
    <t xml:space="preserve">https://digitalarchive.wilsoncenter.org/document/minutes-chairman-mao-zedongs-second-meeting-nehru </t>
  </si>
  <si>
    <t>Whether war can bring about benefits is a question that merits further discussion. We can examine which countries benefited from the two world wars. It can be said that the two world wars brought benefits to three categories of countries and were harmful to all other countries. In the first category is U.S. imperialism, which benefited from the two world wars and grew. The second category is composed of countries established after the world wars and led by the communist parties and the working class. The third category is composed of oppressed nations and countries that are not led by the communist parties, but by patriotic organizations or parties. Countries such as India, Indonesia, Burma, Syria, and Egypt belong to this category.</t>
  </si>
  <si>
    <t>Discusses results of World Wars in shifting geopolitics through Marxist lens</t>
  </si>
  <si>
    <t>If another war is to be waged, it is not yet known what exactly is in the minds of the U.S. military clique. Their past experience is that they benefited and grew from the two world wars, and they may hope to have even greater benefits and growth from another war. This line of thinking is based on their experience, but this is only one aspect of their past experience. The other aspect is that a number of countries were founded after the two world wars—countries led by communist parties or patriotic parties. If a new world war is launched, I do not know whether or not the United States can necessarily benefit from it, and problems may emerge in the United States itself. If another war is fought, the bulk or whole of West Asia and Africa and the whole of Latin America will shake off imperialism.</t>
  </si>
  <si>
    <t>Examines US expeirence from World Wars and posits how they may judge a third conflict</t>
  </si>
  <si>
    <t>The people’s revolutionary forces emerge only when the time is opportune. If an opportunity had not been provided for the Bolsheviks by World War I, the Russian October Revolution would have encountered difficulties. In China, we had fought for twenty-two years, yet not until the final few years did we achieve victory. Not until the end of World War II did we have the opportunity to stand up. These cases involve countries led by communist parties.</t>
  </si>
  <si>
    <t>Argues October Revolution only possible in WWI</t>
  </si>
  <si>
    <t>With respect to weaponry, the United States thinks that since it has the atomic bomb, heavy artillery, and a strong navy and air force, it can rely on them. In my view, though there have been changes in weaponry, apart from inflicting more casualties, there is no fundamental difference. In ancient times, cold weapons such as swords and spears were used. Then hot weapons, such as rifles, machine-guns, artilleries, etc., were used. Now the atomic bomb has been added. The basic difference is that cold weapons inflicted fewer casualties, hot weapons more, and the atomic bomb even more. There has been no difference except in the number of casualties. In the past, both belligerent parties had cold and hot weapons in their possession, and now both the Soviet Union and the United States have atomic bombs. The change in weaponry can inflict greater numbers of casualties—that is all.</t>
  </si>
  <si>
    <t>Weaponry</t>
  </si>
  <si>
    <t>Investigates shift in war as not changing onl increasing casulty infliction</t>
  </si>
  <si>
    <t>Another point comes from experience. In both world wars the defenders succeeded and the attackers were defeated. In World War I, the German armed forces advanced to Paris in the west and approached Petrograd in the east. But in the end the invaders failed. In World War II, the attackers, Germany, Italy, and Japan, were all defeated, and the defensive side won victory, though some countries on the side of the defense, such as Britain and France, were weakened by the war.</t>
  </si>
  <si>
    <t>Argues defenders had advantage and eventually won in both WWs</t>
  </si>
  <si>
    <t>Whatever weapons are used, in whatever period of time a war is fought, and regardless of whether it is local or global in scale, the outcome of wars is always one side destroys the other. Of course, there are also wars that end in a draw and a kind of peace, such as the wars relating to the 38th Parallel [in Korea] and the 17th Parallel [in Indochina]. In these wars, no party fundamentally defeated another party. In the majority of cases, however, there invariably exists a winning side and a losing side, with the latter’s strength destroyed to a greater extent. By strength, I mean not only effective strength but also material strength. Therefore, in the final analysis, victory is determined by the extent to which overall strength has been destroyed.</t>
  </si>
  <si>
    <t>Argues war generally end with a victor</t>
  </si>
  <si>
    <t>Minutes of Chairman Mao Zedong’s Third Meeting with Nehru</t>
  </si>
  <si>
    <t>Qu yuan</t>
  </si>
  <si>
    <t>References Chinese poet on departures</t>
  </si>
  <si>
    <t xml:space="preserve">https://digitalarchive.wilsoncenter.org/document/minutes-chairman-mao-zedongs-third-meeting-nehru </t>
  </si>
  <si>
    <t>About two thousand years ago, the Chinese poet Qu Yuan wrote these two verses: “A great sorrow it is to bid adieu; A great joy it is to make friends anew.” . . . Qu Yuan was a great poet of China. He wrote many patriotic poems 1,500 years ago. The government was not happy with him and put him into exile. Finally, Qu Yuan had no way out and drowned himself in a river. For over a thousand years, the Chinese people have made the date of his death a festival, and this is the Duanwu Festival held every 5 May of the lunar year. On that day, the people eat zongzi, the leaf-wrapped rice dumplings. People put zongzi in the river to feed fish so that fish, by eating zongzi, will not harm Qu Yuan.</t>
  </si>
  <si>
    <t>Japanese occupation</t>
  </si>
  <si>
    <t>The situation of India is also like this. Japan developed industry in the Northeast in the past; for example, they developed steel plants in Anshan. However, Japan did not train Chinese engineers and technicians, and they only used the Japanese. After these people had left, we no longer had technicians. After the past several decades, we have no more than 200 personnel in geological exploration. Without personnel in this respect, we cannot begin our industrial development. After the first Five-Year Plan, we will train about 10,000 personnel for geological exploration. The Soviet experts have helped us to raise and train technicians. After completing the training process, they will leave.</t>
  </si>
  <si>
    <t>Differentiates Soviet and Japanese technical aid</t>
  </si>
  <si>
    <t>China (Yugoslavia)</t>
  </si>
  <si>
    <t>Minutes, Mao’s Conversation with a Yugoslavian Communist Union Delegation, Beijing, [undated]</t>
  </si>
  <si>
    <t>Wang Ming</t>
  </si>
  <si>
    <r>
      <t>The Wang Ming line</t>
    </r>
    <r>
      <rPr>
        <u/>
        <sz val="10"/>
        <color rgb="FF000000"/>
        <rFont val="Arial"/>
        <family val="2"/>
      </rPr>
      <t>[3]</t>
    </r>
    <r>
      <rPr>
        <sz val="10"/>
        <color rgb="FF000000"/>
        <rFont val="Arial"/>
        <family val="2"/>
      </rPr>
      <t> was in fact Stalin’s line.  It ended up destroying ninety percent of our strength in our bases, and one hundred percent of [our strength] in the white areas.</t>
    </r>
    <r>
      <rPr>
        <u/>
        <sz val="10"/>
        <color rgb="FF000000"/>
        <rFont val="Arial"/>
        <family val="2"/>
      </rPr>
      <t>[4]</t>
    </r>
    <r>
      <rPr>
        <sz val="10"/>
        <color rgb="FF000000"/>
        <rFont val="Arial"/>
        <family val="2"/>
      </rPr>
      <t> </t>
    </r>
  </si>
  <si>
    <t>Refers to the Wang Ming line as coming from Stalin</t>
  </si>
  <si>
    <t xml:space="preserve">https://digitalarchive.wilsoncenter.org/document/minutes-maos-conversation-yugoslavian-communist-union-delegation-beijing-undated#_ftn2  </t>
  </si>
  <si>
    <t>Comintern</t>
  </si>
  <si>
    <r>
      <t>The Comintern made numerous mistakes in the past.  Its early and late stages were not so bad, but its middle stage was not so good: it was all right when Lenin was alive and when [Georgii] Dimitrov was in charge.</t>
    </r>
    <r>
      <rPr>
        <u/>
        <sz val="10"/>
        <color rgb="FF000000"/>
        <rFont val="Arial"/>
        <family val="2"/>
      </rPr>
      <t>[7]</t>
    </r>
    <r>
      <rPr>
        <sz val="10"/>
        <color rgb="FF000000"/>
        <rFont val="Arial"/>
        <family val="2"/>
      </rPr>
      <t>  The first Wang Ming line dominated [our party] for four years, and the Chinese revolution suffered the biggest losses.</t>
    </r>
    <r>
      <rPr>
        <u/>
        <sz val="10"/>
        <color rgb="FF000000"/>
        <rFont val="Arial"/>
        <family val="2"/>
      </rPr>
      <t>[8]</t>
    </r>
    <r>
      <rPr>
        <sz val="10"/>
        <color rgb="FF000000"/>
        <rFont val="Arial"/>
        <family val="2"/>
      </rPr>
      <t> Wang Ming is now in Moscow taking a sick leave, but still we are going to elect him to be a member of the party’s Central Committee.  He indeed is an instructor for our party; he is a professor, an invaluable one who could not be purchased by money.  He has taught the whole party, so that it would not follow his line.</t>
    </r>
  </si>
  <si>
    <t>Mistakes of Comintern especially during Stalin's perod</t>
  </si>
  <si>
    <t>You might wonder why [we] still pay a tribute to Stalin in China by hanging his portrait on the wall.  Comrades from Moscow have informed us that they no longer hang Stalin’s portraits and only display Lenin’s and current leaders’ portraits in public parade.  They, however, did not ask us to follow their suit.  We find it very difficult to cope.  The four mistakes committed by Stalin are yet to be made known to the Chinese people as well as to our whole party.  Our situation is quite different from yours: your [suffering inflicted by Stalin] is known to the people and to the whole world.  Within our party, the mistakes of the two Wang Ming lines are well known; but our people do not know that these mistakes originated in Stalin.  Only our Central Committee was aware that Stalin blocked our revolution and regarded me as a half-hearted Tito.</t>
  </si>
  <si>
    <t>Refers to maintaining Stalin worship due to lack of knowledge by the Chinese people</t>
  </si>
  <si>
    <t>Parade</t>
  </si>
  <si>
    <r>
      <t>In the previous parades [in China], we held up portraits of Marx, Engels, Lenin and Stalin, as well as those of a few Chinese [leaders]—Mao, Liu [Shaoqi], Zhou [Enlai], and Zhu [De]</t>
    </r>
    <r>
      <rPr>
        <u/>
        <sz val="10"/>
        <color rgb="FF000000"/>
        <rFont val="Arial"/>
        <family val="2"/>
      </rPr>
      <t>[9]</t>
    </r>
    <r>
      <rPr>
        <sz val="10"/>
        <color rgb="FF000000"/>
        <rFont val="Arial"/>
        <family val="2"/>
      </rPr>
      <t> —and other brotherly parties’ leaders.  Now we adopt a measure of “overthrowing all”: no one’s portrait is handed out.  For this year’s “First of May” celebration, Ambassador Bobkoveshi</t>
    </r>
    <r>
      <rPr>
        <u/>
        <sz val="10"/>
        <color rgb="FF000000"/>
        <rFont val="Arial"/>
        <family val="2"/>
      </rPr>
      <t>[10]</t>
    </r>
    <r>
      <rPr>
        <sz val="10"/>
        <color rgb="FF000000"/>
        <rFont val="Arial"/>
        <family val="2"/>
      </rPr>
      <t> already saw in Beijing that no one’s portrait was held in parade.  However, the portraits of five dead persons—Marx, Engles, Lenin and Stalin and Sun [Yat-sen]—and a not yet dead person—Mao Zedong—are still hanging [on the wall].  Let them hang on the wall!  </t>
    </r>
  </si>
  <si>
    <t>Use of certain individuals in parades and when they are not celebrated</t>
  </si>
  <si>
    <t>Ghengis Khan</t>
  </si>
  <si>
    <t>At present China has little industry, thus is in no position [to be an imperialist country]; but [China] will become formidable in one hundred years!  Chinggis Khan[11] might be brought to life; consequently Europe would suffer again, and Yugoslavia might be conquered!  The “Yellow Peril” must be prevented!</t>
  </si>
  <si>
    <t>Refers to Ghengis Khan and yellow peril as ridiculous reasons to fear China</t>
  </si>
  <si>
    <t>We then warn them: “Lower your heads and act with your tails tucked between your legs.”  When I was little, my mother often taught me to behave “with tails tucked between legs.”  This is a correct teaching and now I often mention it to my comrades.</t>
  </si>
  <si>
    <t>Refers to ancedote on humility for Mao</t>
  </si>
  <si>
    <t>The Chinese people are peace-loving people.  We believe that aggression is a crime, therefore, we will never seize an inch of territory or a piece of grass from others</t>
  </si>
  <si>
    <t>Posits Chinese as peaceloving</t>
  </si>
  <si>
    <t>Humility</t>
  </si>
  <si>
    <t>Corruption, bureaucracy, hegemonism, and arrogance all may take effect in China.  However, the Chinese people are inclined to be modest and willing to learn from others.  One explanation is that we have little “capital” at our disposal: first, we did not invent Marxism which we learned from others; second, we did not experience the October Revolution and our revolution did not achieve victory until 1949, some thirty-two years after the October Revolution; third, we were only a branch army, not a main force, during the Second World War; fourth, with little modern industry, we merely have agriculture and some shabby, tattered handicrafts.  Although there are some people among us who appear to be cocky, they are in no position to be cocky; at most, [they can merely show] their tails one or two meters high.  But we must prevent this from happening in the future: it may become dangerous [for us] in ten to twenty years and even more dangerous in forty to fifty years.</t>
  </si>
  <si>
    <t>Notes China benefiting from foreign importatin of Marxism</t>
  </si>
  <si>
    <t>Stalin advocated dialectical materialism, but sometimes he lacked materialism and, instead, practiced metaphysics; he wrote about historical materialism, but very often suffered from historical idealism.  Some of his behavior, such as going to extremes, fostering personal myth, and embarrassing others, are by no means [forms] of materialism.</t>
  </si>
  <si>
    <t>Stalin's faults in Marxist reading of history</t>
  </si>
  <si>
    <t>Before I met with Stalin, I did not have much good feeling about him.  I disliked reading his works, and I have read only “On the Basis of Leninism,” a long article criticizing Trotsky, and “Be Carried Away by Success,” etc.  I disliked even more his articles on the Chinese revolution.  He was very different from Lenin: Lenin shared his heart with others and treated others as equals whereas Stalin liked to stand above every one else and order others around.  This style can be detected from his works.  After I met with him, I became even more disgusted:  I quarreled a lot with him in Moscow.  Stalin was excitable by temperament.  When he became agitated, he would spell out nasty things.</t>
  </si>
  <si>
    <t>Contrasts Stalin and Lenin's style as leaders</t>
  </si>
  <si>
    <t>Generally speaking, the Soviet Union is good.  It is good because of four factors: Marxism-Leninism, the October Revolution, the main force [of the socialist camp], and industrialization.  They have their negative side, and have made some mistakes.  However, their achievements constitute the major part [of their past] while their shortcomings are of secondary significance.  Now that the enemy is taking advantage of the criticism of Stalin to take the offensive on a world-wide scale, we ought to support the Soviet Union.  They will certainly correct their mistakes.  Khrushchev already corrected the mistake concerning Yugoslavia.  They are already aware of Wang Ming’s mistakes, although in the past they were unhappy with our criticism of Wang Ming.  They have also removed the “half-hearted Tito” [label from me], thus, eliminating altogether [the labels on] one and a half Titos.  We are pleased to see that Tito’s tag was removed.</t>
  </si>
  <si>
    <t>Soviet Union as generally good</t>
  </si>
  <si>
    <t>French Revolution</t>
  </si>
  <si>
    <t>Liberty, equality, and fraternity are slogans of the bourgeoisie, but now we have to fight for them.  Is [our relationship with Moscow] a father-and-son relationship or one between brothers?  It was between father and son in the past; now it more or less resembles a brotherly relationship, but the shadow of the father-and-son relationship is not completely removed.  This is understandable, because changes can never be completed in one day. </t>
  </si>
  <si>
    <t>Recalls slogan of French Revolution and relationship between China and Soviet Union</t>
  </si>
  <si>
    <t>China (Soviet Union)</t>
  </si>
  <si>
    <t>Conversation records between Chairman Mao Zedong and the Soviet Communist Party Delegation, 18 September 1956</t>
  </si>
  <si>
    <t>One can have two methods. One is Kim Il Sung’s method. These people there [in North Korea] who committed so called mistakes in fact did not commit any mistakes. I am talking about people who really committed mistakes. They commit mistakes, you still want to give them a job, you still want to let them eat, you can’t knock them down in one blow, you have to give them an opportunity to correct their mistakes. We in China had two famous lines. One was the Wang Ming line. One was the Li Lisan line. At this Congress they were still elected to the Central Committee.</t>
  </si>
  <si>
    <t>Contrasts Kim's handling of oppostion to Chinese</t>
  </si>
  <si>
    <t xml:space="preserve">https://digitalarchive.wilsoncenter.org/document/conversation-records-between-chairman-mao-zedong-and-soviet-communist-party-delegation-18 </t>
  </si>
  <si>
    <t>Corporal Punihsment</t>
  </si>
  <si>
    <t>We also have this sort of thing. Say a peasant joins the revolution, becomes a cadre, becomes a chief of a country public security bureau, obtaining great power overnight. He can use these sorts of methods. In 1929 we raised the question of abolishing corporal punishment in the Red Army. But it can’t be abolished in one go.</t>
  </si>
  <si>
    <t>Recalls attempts to minimize corporal punihsment in PLA</t>
  </si>
  <si>
    <t>He is still useful. He is useful in our education of party members. The whole party, the whole country, the whole world have heard of these two people, Wang Ming and Li Lisan.</t>
  </si>
  <si>
    <t>Use of Wang and Li as negatie examples</t>
  </si>
  <si>
    <t>Memorandum of Conversation between Mao Zedong and the Delegation of the Mongolian People’s Revolutionary Party and Comments on the Distribution of the Memorandum of Conversation</t>
  </si>
  <si>
    <t>No! One must pay debts—we repay debts incurred by our ancestors. You, the Mongolian nation, are the third nation. The first nation were the Xiongnu. They settled in Xinjiang and the northern part of Huanghe, and some had crossed the Huanghe. The second nationality was the Tujue. They seized Armenia, Bulgaria, Yugoslavia, Egypt, Greece, and some other nations, and founded a big empire. But that nation was subsequently defeated by the Mongolian nation. Therefore Mongolia is the third nation. Until now we have not clarified the origin of your ancestors. </t>
  </si>
  <si>
    <t>Discusses hstorical interaction with proto-Mongolians and debt incurred by past interaction</t>
  </si>
  <si>
    <t xml:space="preserve">https://digitalarchive.wilsoncenter.org/document/memorandum-conversation-between-mao-zedong-and-delegation-mongolian-peoples-revolutionary </t>
  </si>
  <si>
    <t>But we think this way. We have equal coexistence with all countries. In the past, we oppressed you, therefore now we want to admit our mistake. We not only do it so with you but with all national minorities inside the country. In the past, we oppressed them; therefore, if we now do not admit our mistakes, we cannot root out Great Han nationalist thinking and implement [principles of] equality of nationalities. This is [our] basis, not pretty words. Isn’t that so? In the past we oppressed you, but now you do not even have a word of complaint. The aid we are giving you is small. It is repayment of debt and not aid. Only this way can we attain mutual trust. You say “aid”—this is also good; when you say so, you also express equality.</t>
  </si>
  <si>
    <t>View of need to make up for past oppression of Mongolia</t>
  </si>
  <si>
    <t>China (Poland)</t>
  </si>
  <si>
    <t>Record of Conversation between Polish Premier J. Cyrankiewicz and Chinese Leader Mao Zedong, 8 April 1957</t>
  </si>
  <si>
    <t>Brief Summary of Conversation between Comrade Mao Zedong and the Delegation of the People’s Assembly of the People’s Republic of Albania</t>
  </si>
  <si>
    <t>We too have a god of the heavens in our country, but it seems that he has too large a bureaucracy. At one point there was a revolution there too – one of our legends says so. One time the Monkey King objected to the king of the heavens, and god captured him. After a while, the Monkey King went into exile, just as Lenin went into exile from the Tsar. The celestial soldiers often face difficulties, just like the soldiers of Jiang Jieshi, and just like the celestial soldiers were defeated, the imperialists will be defeated—like the heavenly god was defeated by the Monkey God (that is to say, by the people, by the revolution). So there is hope that the industry will be developed, that the life of the people will be improved, and that the imperialists will be weakened. There are Monkey Gods everywhere—we have them and you do too.</t>
  </si>
  <si>
    <t>Uses Journey to the West and Lenin as illustrations</t>
  </si>
  <si>
    <t xml:space="preserve">https://digitalarchive.wilsoncenter.org/document/brief-summary-conversation-between-comrade-mao-zedong-and-delegation-peoples-assembly </t>
  </si>
  <si>
    <t>Tsar</t>
  </si>
  <si>
    <t>The tsar was defeated by the October revolution, by the people, and there was nothing the imperialists could do to bring him back.</t>
  </si>
  <si>
    <t>Russian revolution references</t>
  </si>
  <si>
    <t>Notes on Conversation between Polish Defense Minister Spychalski and PRC Leader Mao Zedong</t>
  </si>
  <si>
    <t>In the years 1931-1933 we also committed serious errors in the struggle with the counterrevolution, especially in the land of southern China.  This was a Leftist deviation.</t>
  </si>
  <si>
    <t xml:space="preserve">https://digitalarchive.wilsoncenter.org/document/notes-conversation-between-polish-defense-minister-spychalski-and-prc-leader-mao-zedong </t>
  </si>
  <si>
    <t>Errors by China earlier in its history</t>
  </si>
  <si>
    <t>At the same time we must study carefully your experiences both in the past and those in the future.  But yours and our experiences are not as rich as those of the USSR, because the experiences have accumulated in the course of 40 years over there.  Thus, we have to carefully study these experiences of the Soviet Union, and it is better not to return to unpleasant things which took place in the past.</t>
  </si>
  <si>
    <t>Longer experience in Soviet Union</t>
  </si>
  <si>
    <t>China (CzechSlovak)</t>
  </si>
  <si>
    <t>Addition to Memorandum of Conversation between Czechoslovak Parliamentary Delegation and Mao Zedong, 29 September 1957</t>
  </si>
  <si>
    <t>Lenin said that the overthrow of a class by force takes a long time.  The reason for this is that the [upper] class possesses a higher cultural, technical, and economic level than the other classes.  Technology and knowledge belong to them.  Some 3 million people run the schools, offices, and administrative work sections.</t>
  </si>
  <si>
    <t>Uses Lenin to highlight difficultly in overthrowing up classes</t>
  </si>
  <si>
    <t xml:space="preserve">https://digitalarchive.wilsoncenter.org/document/addition-memorandum-conversation-between-czechoslovak-parliamentary-delegation-and-mao </t>
  </si>
  <si>
    <t>Conversation of Mao Zedong with Soviet Ambassador Pavel Yudin (Excerpt)</t>
  </si>
  <si>
    <t>Just like the prohibition of the use of chemical weapons in earlier times, an accommodation will be reached to prohibit the use of hydrogen weapons. In this way, the issue of standing armies will be left over. </t>
  </si>
  <si>
    <t>Chemical weapons as model for prohibition on nuclear weapons</t>
  </si>
  <si>
    <t xml:space="preserve">https://digitalarchive.wilsoncenter.org/document/conversation-mao-zedong-soviet-ambassador-pavel-yudin-excerpt </t>
  </si>
  <si>
    <t>Minutes of Conversation, Mao Zedong and Ambassador Yudin</t>
  </si>
  <si>
    <t>The Soviet comrades have won victory for forty years, and are thus rich in experience.  It has only been eight years since our victory and we have little experience.  You therefore raised the question of joint ownership and operation.  The issue of ownership has long before been dealt with: Lenin proposed the system of rent and lease which, however, was targeted at the capitalists.</t>
  </si>
  <si>
    <t>40 years of experience in Soviet Union</t>
  </si>
  <si>
    <t xml:space="preserve">https://digitalarchive.wilsoncenter.org/document/minutes-conversation-mao-zedong-and-ambassador-yudin  </t>
  </si>
  <si>
    <t>China has her own revolutionary traditions, although China’s revolution could not have succeeded without the October Revolution, nor without Marxism-Leninism.</t>
  </si>
  <si>
    <t>Independent narrative although owes debt to Soviet</t>
  </si>
  <si>
    <t>Sino-Soviet Relations</t>
  </si>
  <si>
    <r>
      <t>Problems have existed in our relations, but it was mainly Stalin’s responsibility.  [We] have had three grievances [against Stalin].  The first concerns the two Wang Ming lines.  Wang Ming was Stalin’s follower.  The second was [Stalin’s] discouragement of and opposition to our revolution.  Even after the dissolution of the Third International, he still issued orders claiming that, if we did not strike a peace deal with Jiang Jieshi, China would risk a grave danger of national elimination.</t>
    </r>
    <r>
      <rPr>
        <u/>
        <sz val="10"/>
        <color rgb="FF000000"/>
        <rFont val="Arial"/>
        <family val="2"/>
      </rPr>
      <t>[8]</t>
    </r>
    <r>
      <rPr>
        <sz val="10"/>
        <color rgb="FF000000"/>
        <rFont val="Arial"/>
        <family val="2"/>
      </rPr>
      <t>  Well, for whatever reason, we are not eliminated.  The third was during my first visit to Moscow during which Stalin, [V.M.] Molotov, and [Lavrenti] Beria personally attacked me.</t>
    </r>
  </si>
  <si>
    <t>Relates errors in past relations including Wang lines</t>
  </si>
  <si>
    <t>Stalin endorsed the Wang Ming line, causing the losses of our revolutionary strength up to more than ninety percent.  At the critical junctures [of our revolution], he wanted to hold us back and opposed our revolution.  Even after [we] achieved victory, he remained doubtful about us.  At the same time, he boasted that it was because of the direction of his theories that China’s [revolution] succeeded.  [We] must do away with any superstition about him.  Before I die, I am prepared to write an article on what Stalin had done to China, which is to be published in one thousand years.</t>
  </si>
  <si>
    <t>Stalin support of Wang Ming Line</t>
  </si>
  <si>
    <t>Letter, Mao Zedong to Peng Dehuai and Huang Kecheng</t>
  </si>
  <si>
    <t>China (Khruschev)</t>
  </si>
  <si>
    <t>First Conversation between N.S. Khrushchev and Mao Zedong, Hall of Huaizhentan [Beijing]</t>
  </si>
  <si>
    <t>Even more important is something else. His first major error was one as a result of which the Chinese Communist Party was left with one-tenth of the territory that it had. His second error was that, when China was ripe for revolution, he advised us not to rise in revolution and said that if we started a war with Jiang Jieshi that might threaten the entire nation with destruction.</t>
  </si>
  <si>
    <t>Stalin's mistakes towards the CPC including Wang Ming</t>
  </si>
  <si>
    <t xml:space="preserve">https://digitalarchive.wilsoncenter.org/document/first-conversation-between-ns-khrushchev-and-mao-zedong-hall-huaizhentan-beijing </t>
  </si>
  <si>
    <t>Fourth Conversation between N.S. Khrushchev and Mao Zedong, Hall of Qinjendiang [Beijing]</t>
  </si>
  <si>
    <t xml:space="preserve">I said in that book that after the outbreak of the Second World War it was no longer possible for more countries like Kemal Ataturk's Turkey to emerge. The bourgeoisie in the colonies and semi-colonies either lined us on the imperialist front or on the anti-imperialist front. There was no other choice. But in fact this view only fits with the case of some countries, and is not applicable to India, Indonesia or the United Arab Republic. The latter are neither imperialist countries nor socialist countries; they are nationalist countries. There are quite a number of such countries in Latin America too, and there may be more in future. </t>
  </si>
  <si>
    <t>China (Brazil)</t>
  </si>
  <si>
    <t>Mao Zedong, 'Fight for National Independence and Do Away with Blind Worship of the West'</t>
  </si>
  <si>
    <t>Discusses anti-colonial efforts after WWI and changes in how countries ca orient themselves</t>
  </si>
  <si>
    <t xml:space="preserve">https://digitalarchive.wilsoncenter.org/document/mao-zedong-fight-national-independence-and-do-away-blind-worship-west </t>
  </si>
  <si>
    <t>Lenin once said something about advanced Asia and backward Europe. What Lenin meant at the time was the democratic movements in China and other Asian countries, and he foresaw that Asia would run ahead of Europe. Now, on top of the socialist camp and the national revolutionary movements in Asia, there are the national revolu_x0002_tionary movements in Africa and Latin America. All these are advanced, while the Western world is backward.</t>
  </si>
  <si>
    <t>Refers to Lenin on Advancing East versus retreating West</t>
  </si>
  <si>
    <t>Speech, Mao Zedong at the Fifteenth Meeting of the Supreme State Council (excerpt)</t>
  </si>
  <si>
    <t>Lenin once introduced this point in his discussions about war.  Lenin said that a war could motivate people’s spiritual condition, making it tense.  Although there is no war right now, a tense situation caused by the current military confrontation can also bring every positive factor into play, while at the same time stimulating groups of backward people to think.</t>
  </si>
  <si>
    <t>References benefit of tensions short of war</t>
  </si>
  <si>
    <t xml:space="preserve">https://digitalarchive.wilsoncenter.org/document/speech-mao-zedong-fifteenth-meeting-supreme-state-council-excerpt </t>
  </si>
  <si>
    <t>Memorandum of Conversation of Mao Zedong with Six Delegates of the Socialist Countries, China, 2 October 1958</t>
  </si>
  <si>
    <t>The thing is that we have such a “president” by the name of Jiang Jieshi (Laughter).  We are fighting him.  And we have been fighting him for a long time – since 1927.  I myself don’t know and cannot say how long we will continue to fight with him.  If it ends up being seventy years, well let it be a century-long war.</t>
  </si>
  <si>
    <t>Length of time fighting Jiang</t>
  </si>
  <si>
    <t xml:space="preserve">https://digitalarchive.wilsoncenter.org/document/memorandum-conversation-mao-zedong-six-delegates-socialist-countries-china-2-october-1958 </t>
  </si>
  <si>
    <t>In 1871 the French created the Paris Commune.  At first K. Marx did not recognize it, but then he gave a speech in its favor and even wrote his famous work about it.  And who were the Paris Communards?  Artisanal workers—only a portion of them were industrial workers and oppressed simple citizens.  If at that time the French could create the commune, that is, the power of the dictatorship of the proletariat, then why can’t we in the current circumstances create the people’s communes?  It wasn’t us who thought of this name, it came from the masses themselves and above all the people in Henan.  They were the first ones who thought up the name – the people’s communes, and wrote it down.</t>
  </si>
  <si>
    <t>Reflection on Paris Commune as dictatorship of the proletariat</t>
  </si>
  <si>
    <t>China (Africa)</t>
  </si>
  <si>
    <t>Mao Zedong, 'Africa's Task is to Struggle Against Imperialism'</t>
  </si>
  <si>
    <t>From the Meeting of the Delegation of the Party of Labor of Albania with Comrade Mao Zedong on 13 May 1959</t>
  </si>
  <si>
    <r>
      <t>He has started to fight against the Soviet Union, against communism, against us. In our time, the bourgeois revolution cannot last for more than ten years. It quickly changes course. This is a historical fact. We have our own example; in 1924, there was cooperation between the Communist Party and the Kuomintang, but after two years, or two and a half (1926-1927) they betrayed [us]. Nasser also cooperated with socialist countries for a period of two years, two and a half years. He also behaved like [Chinese nationalist politician and leader] Chiang Kai-shek. This shows that they are bourgeois. The countries of Asia and Latin America, which used to be colonies or half-colonies, fight against imperialism at first, until they achieve freedom. But after a while, they begin to fight against communism. If there are events that shake up the world and affect them, they get close to us, as with Chiang Kai-shek and the war against Japan. He joined forces with us. If the imperialists take over the Suez Canal again, they will again join us. Therefore, the true and faithful friends are only the proletarians, the workers.       </t>
    </r>
    <r>
      <rPr>
        <sz val="10"/>
        <color rgb="FF212529"/>
        <rFont val="Calibri"/>
        <family val="2"/>
      </rPr>
      <t> </t>
    </r>
  </si>
  <si>
    <t>Compares Chiang's behavior to Nasser in Egypt</t>
  </si>
  <si>
    <t xml:space="preserve">https://digitalarchive.wilsoncenter.org/document/meeting-delegation-party-labor-albania-comrade-mao-zedong-13-may-1959 </t>
  </si>
  <si>
    <t>We believe in truth. We do not care about what nationality Marx belonged to; we know that he was a German Jew, but he was different from the Jews of today, and he was the leader of the workers of the entire world. We are communists; we learn from Marxism. I believe in Marx, Engels, and Lenin, although I have never met them. I believe in them because the truth is with them.</t>
  </si>
  <si>
    <t>Marx, Engels, Lenin</t>
  </si>
  <si>
    <t>China as intenationalist in outlook and supporting Marx, Engels, and Lenin</t>
  </si>
  <si>
    <t>Record of Conversation of N. S. Khrushchev with CC CCP Chairman Mao Zedong, Deputy Chairma Liu Shaoqi, Zhou Enlai, Zhu De, Lin Biao, Politburo Members Peng Zhen and Chen Yi, and Secretariat Member Wang Jiaxiang</t>
  </si>
  <si>
    <t>Mao Zedong, 'The Relations Between China's Mainland and Taiwan Are Different from Those Between the Two Germanys, Two Koreas and Two Vietnams'</t>
  </si>
  <si>
    <t>China (Cuba)</t>
  </si>
  <si>
    <t>Excerpts of the Memorandum of the Conversation between Mao Zedong and Blas Roca Calderio, the Party Secretary of the Popular Socialist Party of Cuba</t>
  </si>
  <si>
    <t>Lao Tzu, the Chinese philosopher, observed, “How could one intimidate people with death while people fear no death?” Your past 30-year struggle steels you, two-and-half-year guerrilla warfare steels you, and the past year of the revolutionary regime steels you. </t>
  </si>
  <si>
    <t>Quotes from Lao Tzu</t>
  </si>
  <si>
    <t xml:space="preserve">https://digitalarchive.wilsoncenter.org/document/excerpts-memorandum-conversation-between-mao-zedong-and-blas-roca-calderio-party-secretary </t>
  </si>
  <si>
    <t>Distributing land among peasants is a practice of bourgeois democratic revolution. Napoleon [Bonaparte] did this in the 18th century and gained support from peasants. Later the bourgeoisie did it again.</t>
  </si>
  <si>
    <t>Land distribution by Napoleon as example</t>
  </si>
  <si>
    <t>We, too, made mistakes between 1930 and 1934. Wang Ming was then working in the Comintern. It is no good to draft a program for foreign communist parties. The Comintern imposed their program upon us which made us lose base-areas in the south [of China], caused us to run for 12.5 thousand kilometers, and cost nine-tenths of [our] revolutionary force with only one tenth left. But this is a good thing, for it taught us a lesson.</t>
  </si>
  <si>
    <t>Recalls mistakes by Wang Ming</t>
  </si>
  <si>
    <t>Memorandum of Conversation with Comrade Mao Zedong in Hangzhou (7 June 1960)</t>
  </si>
  <si>
    <t>Hangzhou (Albania)</t>
  </si>
  <si>
    <t>Han ethnicity</t>
  </si>
  <si>
    <r>
      <t>Turkey used to be strong once, had occupied Bulgaria, and so on, Egypt too. They came from the East, are of the same nationality as comrade [Vice Chairman of the National People’s Congress] Saifuddin [Azizi]. Around the 7</t>
    </r>
    <r>
      <rPr>
        <sz val="8.25"/>
        <color rgb="FF212529"/>
        <rFont val="Times New Roman"/>
        <family val="1"/>
      </rPr>
      <t>th</t>
    </r>
    <r>
      <rPr>
        <sz val="10"/>
        <color rgb="FF212529"/>
        <rFont val="Times New Roman"/>
        <family val="1"/>
      </rPr>
      <t>-9</t>
    </r>
    <r>
      <rPr>
        <sz val="8.25"/>
        <color rgb="FF212529"/>
        <rFont val="Times New Roman"/>
        <family val="1"/>
      </rPr>
      <t>th</t>
    </r>
    <r>
      <rPr>
        <sz val="10"/>
        <color rgb="FF212529"/>
        <rFont val="Times New Roman"/>
        <family val="1"/>
      </rPr>
      <t> centuries, they were expelled from the lands of today’s China, and only a few tribes remained on our land. One of these is represented by comrade Saifuddin. The Han nationalist is not pure by blood; it is a mixture of various small tribes. So many people wrongly think that the Han are a nationality by themselves; in fact, they are a mixture of nationalities. You will go to Guangdong, where the central part of the population is not Han, and they have many dialects there. You can see this on your return from Vietnam.</t>
    </r>
    <r>
      <rPr>
        <sz val="12"/>
        <color rgb="FF212529"/>
        <rFont val="Calibri"/>
        <family val="2"/>
        <scheme val="minor"/>
      </rPr>
      <t>           </t>
    </r>
  </si>
  <si>
    <t>History of Han nationality tied to many others and covers some of Turkish development from China</t>
  </si>
  <si>
    <t xml:space="preserve">https://digitalarchive.wilsoncenter.org/document/memorandum-conversation-comrade-mao-zedong-hangzhou-7-june-1960 </t>
  </si>
  <si>
    <t>Of course, our camp is led by the Soviet Union. The Soviet Union has experience of more than 40 years. It is the first socialist state in the world. We all learn from the Soviet Union. They help all the socialist countries.</t>
  </si>
  <si>
    <t>Soviet experience of 40 years</t>
  </si>
  <si>
    <t>China (Che Guevera)</t>
  </si>
  <si>
    <t>NO</t>
  </si>
  <si>
    <t>Memorandum of Conversation between Mao Zedong and Ernesto 'Che' Guevara</t>
  </si>
  <si>
    <t>Chaing Kai-Shek</t>
  </si>
  <si>
    <t>In the first cooperation, we committed [the mistake of following] rightist opportunism. Within the party the rightist group emerged. The result was that Jiang Jieshi purged the party, opposed communism, and suppressed with war, which happened during the Northern Expedition. The second period, from 1924 to 1927, was of nothing but war. We were left with no way, just like Batista not leaving you any way out but killing people. Jiang Jieshi taught us and also, the Chinese people, just like Batista taught you and the Cuban people alike: besides picking up arms and fighting, there is no other way out. We all did not know how to fight, nor did we prepare to fight.</t>
  </si>
  <si>
    <t>Compares Batista and Chiang</t>
  </si>
  <si>
    <t xml:space="preserve">https://digitalarchive.wilsoncenter.org/document/memorandum-conversation-between-mao-zedong-and-ernesto-che-guevara </t>
  </si>
  <si>
    <t>Once the war broke out, it continued for the following ten years. We built up base-areas, but committed [the mistake of following] rightist opportunism; when the policy leaned excessively to the left, [we] lost the base-area consequently, and were forced to go away, which was the Long March. These errors taught us—basically we made two errors, one rightist and another leftist—and a lesson was learned. When Japan broke into China with a war, we again cooperated with Jiang Jieshi, an episode you didn’t have.</t>
  </si>
  <si>
    <t>Errors resulting in Long March</t>
  </si>
  <si>
    <t>Treat newspapers as information. The enemy’s newspapers often leaked enemy’s moves, which was one source of information.  We began the revolution with several thousand people; [the size of troops] then became over ten thousand, and later grew into three hundred thousand, at which point [we] committed the leftist mistake. After the Long March, three hundred thousand shrank to twenty five thousand. The enemy became less afraid of us. </t>
  </si>
  <si>
    <t>Rise and fall of CPC</t>
  </si>
  <si>
    <t>China (Cambodia)</t>
  </si>
  <si>
    <t>Memorandum of Chairman Mao's Conversation with Sihanouk on 17 December 1960</t>
  </si>
  <si>
    <t>Record of Conversation between French Prime Minister Jacques Chirac and Vice Premier of the People's Republic Deng Xiaoping</t>
  </si>
  <si>
    <t>Record of Conversation between French President Giscard d'Estaing and Vice Premier of the People's Republic Deng Xiaoping: First Meeting</t>
  </si>
  <si>
    <t>Chiang</t>
  </si>
  <si>
    <t>They even went so far as saying that Lon Nol, Thieu, were their “old friends” whom they had to defend. That was not as in the case of Chiang, though. Chiang really was an old friend of the United States. Lon Nol and Thieu were just acquaintances. After the war in Korea, the United States themselves drew a balance and concluded that it was the wrong war in the wrong place and at the wrong time. I think that for Vietnam they will arrive at the same conclusion.</t>
  </si>
  <si>
    <t>Compares US relations with powers that turned out poorly</t>
  </si>
  <si>
    <t xml:space="preserve">https://digitalarchive.wilsoncenter.org/document/record-conversation-between-french-president-giscard-destaing-and-vice-premier-peoples </t>
  </si>
  <si>
    <t>Chinese and War</t>
  </si>
  <si>
    <t>Now, if you allow, I would like to return to the question that you had asked about the eventuality of war. There are people who say that the Chinese are warmongers. They make believe that we like war. Or they simply say that we are pessimists. But we, as Chinese, do not talk lightly of war. We have been at war for 22 years. 25 if one includes the Korean War.</t>
  </si>
  <si>
    <t>Notes how long Chinese have experienced war in recent history</t>
  </si>
  <si>
    <t>We do not know. But we know that peace cannot last long. It will not last for a whole generation (which is 60 years in China) from 1918 to 1939, only 21 years passed. Since 1945 already 30 years. Admittedly, we can hope that the peace will last for another 10, 20, or even 30 years. But one has to know that if someone possesses a great number of nuclear arms, a day will come when he will be itching to use them.</t>
  </si>
  <si>
    <t>Recent periods of war every generation</t>
  </si>
  <si>
    <t>Record of Conversation between French President Giscard d'Estaing and Vice Premier of the People's Republic Deng Xiaoping: Second Meeting</t>
  </si>
  <si>
    <t>Minutes of Conversation between Deng Xiaoping and Le Duan</t>
  </si>
  <si>
    <t>Letter from Deng Xiaoping to Chairman Hua Guofeng, Vice Chairman Ye Jianying, and the CCP Central Committee</t>
  </si>
  <si>
    <t>Record of Meeting between Prime Minister Fukuda and Vice Premier Deng (First Meeting)</t>
  </si>
  <si>
    <t>From the founding of the People's Republic of China, relations between our country and your country were not normalized for a considerably long period, but from the start we have always said that between China and Japan is a history extending for two thousand years. In this period, those unfortunate few dozen years are no more than an unfortunate episode within the flow of history. In 1972, China and Japan issued a joint statement and carried out a normalization of relations. With this joint statement, it should be said that an end was made to the unfortunate period between our two countries.  </t>
  </si>
  <si>
    <t xml:space="preserve">https://digitalarchive.wilsoncenter.org/document/record-meeting-between-prime-minister-fukuda-and-vice-premier-deng-first-meeting </t>
  </si>
  <si>
    <t>Sino-Japanese relations</t>
  </si>
  <si>
    <t>Good relations historically between two countries</t>
  </si>
  <si>
    <t>Arms Reduction</t>
  </si>
  <si>
    <t>Since the Second World War came to an end, people have been repeatedly talking about détente. For 34 years now, they have gone on about "arms reduction," "détente," and such. However, having repeatedly talked about it for 34 years, a period of a true relaxation of tensions or a real reduction in arms has never been seen. Only in arms reduction, your country alone has been the only one to have really done it. However, even your country has had to hold in its hands the power of self-defense. Frankly speaking, arms reduction and such are completely out of the question for China and for the great majority of countries in the world. The reason is that, in the face of this harsh international situation, many countries lack sufficient power to defend themselves. In particular, while calling each and every day for "arms reduction" and "détente," the two superpowers on the other hand worsen tensions, expand their armaments, and hasten preparations for war. Under such circumstance, naturally, a country without the power of self-defense has nothing it can say about arms reduction.</t>
  </si>
  <si>
    <t>Arms reduction not possible despite 34 year history</t>
  </si>
  <si>
    <t>Regarding developments in the international situation, our expectations have been off the mark. In the cases of both the First World War and the Second World War, small things led to war's outbreak.  One cannot predict the day when a maniac goes crazy. Accordingly, there is always a need to prepare for that.   </t>
  </si>
  <si>
    <t>Instability from madmen in geopolitics</t>
  </si>
  <si>
    <t>Record of Meeting between Prime Minister Fukuda and Vice Premier Deng (Second Meeting)</t>
  </si>
  <si>
    <t>The obstacle to reunification is the stationing of US troops in the south. At the time of the Korean War, the Chinese People's Volunteer Army (PVA) joined in it. It was the People's Volunteer Army in name, but in fact it was China that joined in the war (all those present laugh). China fought in the northern part of the Korean Peninsula, and the United States fought in the southern part. The result was that the 38th parallel was maintained. Even now, China always participates in the talks held at Panmunjom. However, China's presence is limited to Panmunjom. After the Korean War ended, Chinese troops immediately withdrew. Consequently, China's presence is not now a problem for the reunification of North and South Korea, China. Only the presence of the United States is a problem. </t>
  </si>
  <si>
    <t>Discusses Chinese intervention and then removal of troops</t>
  </si>
  <si>
    <t>https://digitalarchive.wilsoncenter.org/document/record-meeting-between-prime-minister-fukuda-and-vice-premier-deng-second-meeting</t>
  </si>
  <si>
    <t>Excerpts of Talks between Leading Comrades and Foreign Guests (No. 2)</t>
  </si>
  <si>
    <t>Memorandum of Conversation of Bulgarian President Todor Zhivkov with Chinese Leader Deng Xiaoping, Beijing, 7 May 1987</t>
  </si>
  <si>
    <t>Bulgaria</t>
  </si>
  <si>
    <t>We can claim that when the People's Republic of China was established in the early 1950's, both countries were at the same level of economic development. China was probably poorer than Bulgaria. There were not any cataclysms in Bulgaria that must be the reason for its sustainable economic growth. We made leftist mistakes. In 1957 we struggled against the rightist elements, in 1958 there was “the Great Leap” in the people's commune. We were rash and reckless to a certain extent, both in terms of our economic measures and the political activities; there was a leftist tendency. All this was true as well with regards to our policy to the international communist movement. It is leftist as well. The “Great Leap” resulted in a three-year severe slump. The international state of affairs also caused the slump, of course; I won't dwell on these, since you know them. I have in mind the fact that the Soviet Union declared about a hundred bilateral agreements with us null and void within a night. This brought about serious hardships. Yet the major reason for our hardships was our leftist policy. In the next three years we managed to cope with the slump and restore our previous level of economic development.</t>
  </si>
  <si>
    <t>PRC Development</t>
  </si>
  <si>
    <t>Development of China vs Bulgraia with errors in China</t>
  </si>
  <si>
    <t xml:space="preserve">https://digitalarchive.wilsoncenter.org/document/memorandum-conversation-bulgarian-president-todor-zhivkov-chinese-leader-deng-xiaoping </t>
  </si>
  <si>
    <t>The third plenum was held in the fall of 1978. The policy that was adopted shifted the accent from the politics and the class struggle to the sustainable building of socialism. The main task on the way to socialism is the development of the productivity forces. That is why we adopted a policy toward socialist modernization, a policy of reforms and of open doors to the foreign countries. You have started this restructuring as early as the 1950s'. We started the reconstruction in the late 70s' and early 80s'. We had immediate results after the implementation of the reforms.</t>
  </si>
  <si>
    <t>Third Plenum</t>
  </si>
  <si>
    <t>Compares growth in third plenum to early reforms by Bulgraia in the 1950s</t>
  </si>
  <si>
    <t>Memorandum of Conversation: President Bush's Meeting with Chairman Deng Xiaoping of the People's Republic of China, February 26, 1989, 11:00 a.m. - 12:00 noon</t>
  </si>
  <si>
    <t>Chinese relations</t>
  </si>
  <si>
    <t>Likewise, there are piles and piles of problems in the relationship between China and the Soviet Union. As a matter of fact, China and the Soviet Union cut off contact in 1963. A good 25 years have elapsed since then. Sino-U.S. contacts were cut off in 1949 and resumed in 1972, a period two years shorter than for Sino-Soviet relations. Another special feature of Sino-U.S. relations is that President Nixon and Dr. Kissinger visited China in 1972. This essentially restored relations between our two countries, and that was 16 years ago. We have continued to make progress. There have been quarrels, disputes, and mutual criticism, but the overall pattern has been one of steady progress. It has always been our view that Sino-U.S. relations have developed steadily. More importantly, this continued development shows a great potential for a new pattern to emerge. I deeply believe that leaders in both China and the U.S., including leaders of the Democratic and Republican parties, all hope that the Sino-U.S. relationship will make even better progress in a new pattern.</t>
  </si>
  <si>
    <t>Chinese relations with Soviet and US being cut off and restored</t>
  </si>
  <si>
    <t xml:space="preserve">https://digitalarchive.wilsoncenter.org/document/memorandum-conversation-president-bushs-meeting-chairman-deng-xiaoping-peoples-republic </t>
  </si>
  <si>
    <t>The Chinese people pay great attention to history. In China, it is a question of China's having been subjected to humiliation and invasion of foreign powers interfering in China's internal affairs. This went on for a hundred and fifty years, since the outbreak of the Opium War in 1840. In that century and a half, foreign powers each inflicted great losses on the Chinese people. But taken together, there were two countries that did the most damage. The first is Japan, and the other is Czarist Russia and the Soviet Union. However, in terms of who got the most tangible benefits from these wars with China, it was Czarist Russia and the Soviet Union. Japan did the most damage. Tens of millions of lives were lost, and the damage is incalculable in financial terms. However, in the end Japan didn't get any Chinese territory. In terms of territorial questions between China and Japan, there is only the Diaoyhutai [Diaoyutai] Islands, which the Japanese call the Senkakus. We've proposed to shelve this problem for the time being, and anyway there are no inhabitants to speak of on these islands. Speaking historically, Japan started to invade China several hundred years before the Opium War. There are historical accounts of Japanese bandit invasions starting from the Ming Dynasty. Finally, Japan failed to gain any Chinese territory.</t>
  </si>
  <si>
    <t>Japan and Russia to blame for Century of Humiliation</t>
  </si>
  <si>
    <r>
      <t>The situation is different with respect to Czarist Russia and the Soviet Union. What the Soviets gained after World War II was Chinese territory -- more than 3 million square kilometers. In the Czarist Russia period, the Russians gained 1.5 million square kilometers or more of Chinese territory. They have this in their and now. During the Stalinist period, what the Soviet Union gained in territory was Outer Mongolia, which had been Chinese territory for hundreds of years. It was split off and is now the </t>
    </r>
    <r>
      <rPr>
        <sz val="12"/>
        <color rgb="FF000000"/>
        <rFont val="Times New Roman"/>
        <family val="1"/>
      </rPr>
      <t>Mongolian People's Republic, which is under Soviet control. Outer Mongolia covers an area of 1.5 million square kilometers, about the same as the territory occupied by Czarist Russia. So all together this comes to 3 million square kilometers. I would like to add that one of the results of the Yalta Conference held by the Soviet Union, Great Britain, and the United States at the end of World War II was to divide up China. I don't think Churchill played a significant role. This matter was mainly between the U.S. and the Soviet Union. However, because Chiang Kai-shek was defeated in China, the U.S. didn't gain anything. I am speaking historically and am not trying to offend you.</t>
    </r>
  </si>
  <si>
    <t>Yalta</t>
  </si>
  <si>
    <t>Discusses Yalta dividing up China</t>
  </si>
  <si>
    <t>Yalta not only severed Outer Mongolia from China, but also brought the Northeastern part of China into the Soviet sphere. Sovereign rights to the Changchun railroad were given to the Soviet Union, and also sovereign rights to Port Arthur. After the founding of the PRC, our first demands to the Soviet Union were to recover Chinese sovereignty over the Changchun railway and Port Arthur. Only then was PRC authority in northeastern China confirmed. Only the question of Outer Mongolia remained. We raised the question of Outer Mongolia, but the Soviets didn't respond. At present, the Soviet Union has an anti-Stalin campaign. But after the founding of the PRC, Stalin did some good things for China. He helped us with economic development. For example, there were 156 industrial projects. Soviet experts also genuinely had the intention of helping us. However, after Khrushchev came to power, he scrapped several hundred Sino-Soviet contracts overnight. What's more, Khrushchev's strategy, besides trying to counter the U.S. and others, was to encircle China. All along the Sino-Soviet boundary line, in the west and the east, the Soviet Union stationed one million men and deployed about one-third of all its nuclear missiles.</t>
  </si>
  <si>
    <t>Yalta severeing Chinese territory and giving to Soviet Union</t>
  </si>
  <si>
    <t>Sino-Soviet</t>
  </si>
  <si>
    <t>Another question is the timing of the strategy mapped out by Khrushchev, which he implemented exactly at the time when China and the Soviet Union enjoyed their best relations. In the 1950s, we were not clear about that, but after reading Adenauer's memoirs, we came to understand. Back in 1955, Khrushchev warned Adenauer concerning the danger of the Yellow Peril. I have given you this background to let people see the prospects for Sino-Soviet relations. Relations will develop, especially in areas such as people-to-people exchange and trade. However, there is a limit. It is not easy for the Chinese people to forget that the Soviet Union occupies 3 million square kilometers of Chinese territory. We have recognized the treaties signed during the Qing Dynasty which stipulate this Soviet occupation of 3 million square kilometers of Chinese territory. The treaty giving up Outer Mongolia was signed during the Nationalist period. In fact, Chiang Ching-kuo actively participated in the negotiations for the agreement that was signed by T.V. Soong (Song Ziwen) in Moscow. Since that agreement, we have decided to let bygones be bygones. We have concluded a boundary agreement with the Mongolian People's Republic (MPR) so that portions of the Sino-Soviet border has been settled by an agreement with the MPR. I am sorry I have taken almost an hour.</t>
  </si>
  <si>
    <t>Territortial concessions to Soviets</t>
  </si>
  <si>
    <t>Memorandum of Chairman Mao Zedong and Cuban Cultural Delegation</t>
  </si>
  <si>
    <t>I just taught for four or five years, then imperialism refused to let me teach and forced us, educated people, to march on the road of revolution. I also studied in the capitalist class’ school, before which I even taught in sishu [old-style private schools popular in rural areas]! [In sishu,] I studied feudalist philosophies, virtues and principles such as those of Confucius. Later [I] went to a capitalist normal [teachers] school, studying capitalist philosophies, at which time, [I] had no idea of the existence of Marxist-Leninist thought, [and was] also not prepared to conduct revolution, or to organize the communist party. Later the general situation of society oppressed us, feudalism and capitalism pushed us, [we] then rose to the stage of the revolution and started the drama of the revolution.</t>
  </si>
  <si>
    <t>Mao's personal ancedote on his road to revolution</t>
  </si>
  <si>
    <t xml:space="preserve">https://digitalarchive.wilsoncenter.org/document/memorandum-chairman-mao-zedong-and-cuban-cultural-delegation </t>
  </si>
  <si>
    <t>intellectuals</t>
  </si>
  <si>
    <t>You know China’s revolution took a long time. From 1921 when the Chinese Communist Party was founded to 1949, it took 28 years. Out of 28 years, 22 years were in war. It is not easy to re-mold intellectuals. It is not easy to transform the old world perspective into the proletarian world perspective. [Friedrich] Engels said that to be an educator one has to receive education first. If there are no old intellectuals, there would be no intellectuals, no professors, no teachers, no journalists, most importantly, no engineers. So we must go and unite with them.</t>
  </si>
  <si>
    <t>History of CPC and difficulty in reforming intellectuals, includin Engels reference</t>
  </si>
  <si>
    <t>But if [one] stresses only one’s country’s own circumstances and experience and does not accept Marxism-Leninism, [that becomes] right-leaning opportunism. We had right-leaning opportunism, Chen Duxiu [first party secretary of the Chinese Communist Party], and also left-leaning dogmatism. Our party has committed both kinds of mistakes in the course of the revolution. Making mistakes such as these is unavoidable for countries like ours. The failure of the grand revolution of 1927 derived from Chen Duxiu’s right-leaning opportunist mistake. Do you know the Long March of 1935? It was of 25,000 li [12,500 km].</t>
  </si>
  <si>
    <t>Mentions past mistakes with right opportunism</t>
  </si>
  <si>
    <t>We made a 25,000-li Long March. Why did [we] take such a long route?  This is the result of Jiang Jieshi who made us do so. Why did Jiang Jieshi have us walk? It’s because we committed a right-leaning opportunist mistake. We had to go. We should not blame Jiang Jieshi; on the contrary, we should blame ourselves. Prior to 1927, we cooperated with Jiang Jieshi. Due to [our] lack of experience, we didn’t expect that Jiang Jieshi would betray us. They [the Guomindang] knocked us down with a sudden strike. After that, we obtained experience and came to know why [they] could knock us down. It’s because they had guns in their hands. We also had two hands, so we also looked for guns. But we didn’t have [guns back then]. As a result, we began to try capturing guns. You have experience in this regard.</t>
  </si>
  <si>
    <t>Errors led to long march</t>
  </si>
  <si>
    <t>Chian (Laos)</t>
  </si>
  <si>
    <t>Transcript of Talks during Chairman Mao’s reception of Prince Souvanna Phouma and Prince Souphanouvong</t>
  </si>
  <si>
    <t>We once were also fooled some time ago. After Japan’s surrender, we negotiated with [George Catlett] MARSHALL and the Chinese Nationalist Party [Guomindang]. At the time, it seemed peace was achievable but in the end fighting resulted. After defeating JIANG Jieshi [CHIANG Kai-shek] and liberating the entire area north of the Yangtze River, they wanted peace. We then set a few conditions, like having them send people to Beijing for negotiations and the like. You could deal with the issue of the Savannakhet group by segmenting the whole group into several components [and bringing over one or two]. While negotiating with the Nationalist Party, we won the support of all their representatives. The government in Nanjing opposed signing with us though the Nationalist representatives were willing to sign. This resulted in the representative not returning [to Nanjing]. The reason for them wanting peace now is they hope you won’t attack Vientiane.</t>
  </si>
  <si>
    <t>Technique of negotiations to split during Civil War appled to Laos</t>
  </si>
  <si>
    <t xml:space="preserve">https://digitalarchive.wilsoncenter.org/document/transcript-talks-during-chairman-maos-reception-prince-souvanna-phouma-and-prince </t>
  </si>
  <si>
    <t>Discusses Chinese Cvil War as illustration</t>
  </si>
  <si>
    <t xml:space="preserve">Phoumi Nosavan is a rather dodgy character. There’s no future for Ngo Dinh Diem, Sarit Thanarat or Phoumi Nosavan because they’ve distanced themselves from the people. The people can endure their tyranny for a period of time but won’t be subjugated long-term. The masses will see the light. There needn’t be any foreign presence to overthrow them. The citizens will overthrow them themselves. China is an example. China’s overthrow of JIANG Jieshi didn’t rely on any foreign intervention. We were in a much worse situation than you are now at that time. After Japan’s surrender, we had only 7,000 people in the city of Yan’an. We also had a few rural village bases. In areas occupied by Japan we set up a few bases for the resistance but they were scattered. [But the situation on your side is quite different, ]the land in your possession is now integrated into a whole. The military is equipped and has high morale. The enemy has already failed in their offensive. The current situation is in your favor. The current policy of America and Phoumi Nosavan is to seek a truce so you can easily be overthrown down the line. Whether they’re capable of overthrowing you is another question. </t>
  </si>
  <si>
    <t>China (Indonesia)</t>
  </si>
  <si>
    <t>Record of Conversation from Chairman Mao and Comrade Jiang Qing’s Reception of Mme. Hartini Sukarno</t>
  </si>
  <si>
    <t>China (Malaysia)</t>
  </si>
  <si>
    <t>Record of Conversation from Chairman Mao's Reception of Indonesian Deputy Chief Minister Suban Delhi</t>
  </si>
  <si>
    <t>Memorandum of Chairman Mao Zedong’s Conversation with Prince Sihanouk</t>
  </si>
  <si>
    <t>China Brazil</t>
  </si>
  <si>
    <t>Record of Conversation from Chairman Mao's Reception of the Delegation of the Brazilian Communist Party (The New Party)</t>
  </si>
  <si>
    <t>On the one hand, this is advantageous. You can resort to semi-legal activities, openly publish periodicals, not be banned. The cadres and party members can openly carry out mass work, develop the party’s organization – all of this is advantageous. What’s not advantageous is this: this sort of situation is not seen as very good for a revolutionary’s toughening, there is no white terror. Our party was always illegal. We had two instances of cooperation with the Guomindang. The first time was from 1924 to 1927, three years. We used the conditions of cooperation to develop party and mass movement, and carried out some military work. In preparing and carrying out the Northern Expedition, we obtained [nawo] some troops. Party membership reached 50,000. But at the time the Party did not have the consciousness, was not prepared for a serious attack by the capitalist class, was not prepared to oppose white terror. The emphasis was placed at the time on the aspect of organizing a mass movement, including the peasant movement, but this organized several million peasants under our leadership. Though the peasantry [sic, possibly “the party?”] had some weapons, it was not prepared for white terror. In 1927 white terror began, we fell into a hasty position. We have told of this experience to many parties, for instance the Indonesian Party, the Japanese Party, letting them use if for reference. In general, there is day when one can meet with this sort of situation. We proposed that they prepare themselves mentally and organizationally, and also, if possible, prepare themselves militarily. But who really taught us to pick up arms? It is not that we taught ourselves. It was imperialism and its running dog Chiang Kai-shek. They taught us by resorting to white terror. We had no other way, only to grasp weapons. Out of 50,000 party members, not many were left. Some were killed, others turned allegiance. The third part turned negative and left the party. The fourth part are those who remained – it’s the few of us. Out of 50,000 party members, only a few thousand remained, less than 10,000, less than one fifth. Similar with your party, which also has a few thousand. </t>
  </si>
  <si>
    <t>Recalls history of CPC adversity</t>
  </si>
  <si>
    <t>https://digitalarchive.wilsoncenter.org/document/record-conversation-chairman-maos-reception-delegation-brazilian-communist-party-new-party</t>
  </si>
  <si>
    <t>There was only one road – to go into the mountains to become guerillas. Once we started fighting, we fought for 22 years, all the way until 1949, when at last Chiang Kai-shek was chased out of the mainland. It was only when we spent ten years in guerilla warfare that we were really able to understand peasants. </t>
  </si>
  <si>
    <t>Base areas to learn guerilla warfare</t>
  </si>
  <si>
    <t>At the time the Russian Narodniki were a party of the capitalist class, there was also a constitutional democratic party, which was also a party of the capitalist class, a reformist party, similar to China’s Kang Youwei, can’t compare with Sun Yatsen, it never captured political power. On the one hand, it was against the tsar. On the other hand, it opposed the Russian Socialist [Democratic] Labor Party [double check the name in English]. Even more, it opposed the Bolsheviks who were a part of the Socialist Democratic [Labor] Party. The power of the Mensheviks within the Socialist Democratic Labor Party was very considerable. They were not prepared to go into the countryside to start revolution, they were not prepared for a real revolution. All of these capitalist parties taken together – the constitutional party, the democratic party, the Narodniks, the Socialist Revolutionary Party, the Mensheviks – together opposed the Bolsheviks’ party. And inside the Bolsheviks there was a faction led by Zinoviev that also opposed revolution and armed struggle. The faction that really supported armed struggle was Lenin’s faction. It had Lenin, Stalin, Molotov and others. Every bourgeois and petite bourgeois party exposed its real face to the society. In the period between the February and the October revolutions, the many political factions that entered upon the political stage all lost their credibility in the eyes of the people. The tsar lost his credibility and already fell from stage. The Socialist Revolutionaries, Kerenskii took power and also lost credibility. The people did not believe the Constitutional Democrats, they abandoned the people. One large remaining party were the Mensheviks. They had the majority in the Soviet, and the Bolsheviks had the minority. But the Bolsheviks and Lenin decided to rise up. On the eve of the October revolution they advanced the motto All Power to the Soviets, which had been previously abandoned. The reason that this motto was previously abandoned was that the Mensheviks had the majority in the Soviet, and All Power to the Soviets meant All Power to the Bolsheviks. But on the eve of the October revolution, the Bolsheviks in the Soviet turned from a minority to a majority, so Lenin proposed that the motto All Power to the Soviets, which had been previously abandoned, should be advanced again. However, at the time the majority was only 51%. Of course, it increased greatly after the October revolution. All the parties that opposed struggle, like the Socialist Revolutionary Party, the Constitutional Democratic Party, the Narodniks, the Mensheviks, and others – all of them turned into counterrevolutionary white parties. This point is worth researching. Every capitalist and reactionary enemies of the society, like the emperor, Chiang Kai-shek, Kerenski, the power-holders, every capitalist and petit bourgeois un-revolutionary or anti-revolutionary faction, they generally want to bring their role into play, generally want to perform their own game. Before these factions largely lose credibility before the masses, revolution cannot succeed. The Cuban revolution demonstrated this point. Batista and people who cooperated with him all were proven to have credibility, the majority of the society believed that the only way out was revolution. The revolution achieved victory because it was supported by the majority of the people. In your country, 65% of the people are in the countryside. This is a good condition, a little worse than the conditions of Russia on the eve of the October revolution.</t>
  </si>
  <si>
    <t>Reviews October Revolution and contours of various revolutions</t>
  </si>
  <si>
    <t>Why, although we committed many mistakes in the past, lost the base are in the south, were forced into a 12,500 km Long March, but we were not destroyed, maintained a part of our strength, continued revolution and ultimately achieved victory? There are two reasons: the first is that exploitation in the countryside, imperialist exploitation was very bad. This is an objective reason. It was always present. The other is a subjective reason: had we not overcome the dominant position that was in the party prior to 1934, that is to say the dogmatism that brought losses to the revolution, our revolution would have long collapsed. After the Zunyi Conference, we changed the mistaken line, that line was leftist in form but in reality rightist, terribly afraid of the enemy. At long last, the few of us became a majority from a minority, and the party was not split. But a part still split off. Zhang Guotao commanded more troops than us. They were 80,000, we were 30,000. Moreover, he established a Central Committee. At the time there were two central committees. But at last we overcame Zhang Guotao’s line. The Red Army originally had 300,000 people, after the Long March of ten thousand li only 30,000 remained, one out of ten. Party membership was also originally about 300,000, after the Long March only several tens of thousands remained. But at the time we were not weaker but stronger. Because we obtained lessons of experience, and our line was relatively correct. We summed up the experience of defeat from committing rightist opportunism in 1927, and also summed up the experience of having three times in the few years before 1934 had the leftist line lead the revolution to detour so that we had no choice but undertake the Long March. </t>
  </si>
  <si>
    <t>Long March and Zunyi conference coming out stronger</t>
  </si>
  <si>
    <t xml:space="preserve">We renewed cooperation with Chiang Kai-shek. At the time there were two ways of thinking inside the party, one faction was revisionist, which we call rightist opportunism and capitulationism. It was represented by Wang Ming, who is now in Moscow. Even now he still opposes us, supports revisionism, but he is still a member of our central committee. We both united with and struggled against Chiang Kai-shek. We united with the aspect of his resistance against Japan but struggle against the aspect of his opposition to Communist Party and to the people, which included armed struggle. In the eight years of war against Japan, Chiang Kai-shek launched three anti-Communist high tides, sending troops to attack us. </t>
  </si>
  <si>
    <t>United Front with Chiang</t>
  </si>
  <si>
    <t>Memorandum of Conversation from Chairman Mao's Reception of the Delegation of the Brazilian Communist Party (The Old Party)</t>
  </si>
  <si>
    <t>CPC Histoy</t>
  </si>
  <si>
    <t>One can also say that we committed mistakes of revisionism. We also committed dogmatist mistakes. In 1927 China had a big revolution [sic], at the time there was also a strong worker's movement. Also several tens of millions of peasants were organizing and rising under out leadership. At the time we were not prepared for the treachery of the national bourgeoisie, that is to say, we were not prepared for the treachery of Jiang Jieshi. Therefore, the revolution lost.   We were forced to take up arms, and fought a 10-year civil war. During the civil war we committed mistakes of leftist deviation three times. Only with the end of the civil war was it possible to correct the mistakes. It was only during the anti-Japanese war that we began to follow a correct party policy. Because after overcoming rightist and leftist mistakes one could sum up the experience, and make the entire party stand united. After Japan's capitulation, Jiang Jieshi attacked us again. We were prepared for it. Not only were we prepared organizationally, but we were prepared militarily. So we beat back Jiang Jieshi's attack. It would be best if you could study China's tortuous road.</t>
  </si>
  <si>
    <t>Experience gained from errors</t>
  </si>
  <si>
    <t xml:space="preserve">https://digitalarchive.wilsoncenter.org/document/memorandum-conversation-chairman-maos-reception-delegation-brazilian-communist-party-old </t>
  </si>
  <si>
    <t>Meeting of Mao Zedong and Brazilian Communist Party (PCB) Delegation</t>
  </si>
  <si>
    <t>As for copying foreign countries' experience, this process is hard to avoid. Our party also copied foreign countries for a long time, and committed rightist and leftist mistakes. I told you about these yesterday. It was only 14 years into the establishment of the party, during the Zunyi meeting in the course of the Long March, that some of these mistakes began to be criticized. The line was changed and the leadership organs independently considered their own problems. The policy that we adopted helped the comrades who were mistaken to rectify their mistakes. We adopted the attitude of helping, so we united the absolute majority of the party.</t>
  </si>
  <si>
    <t>Mistakes from copying foreigners prior to Zunyi</t>
  </si>
  <si>
    <t>https://digitalarchive.wilsoncenter.org/document/meeting-mao-zedong-and-brazilian-communist-party-pcb-delegation</t>
  </si>
  <si>
    <t>During the failure of the great 1927 revolution, although at the time the slogan of peaceful transition was not being advanced but there was also no resolve for taking political power. The first person responsible for that was the then-rightist deviationist leader Chen Duxiu. The party membership did not think to guard against the treachery of the capitalist class, did not understand that the capitalist class can betray, so they were not mentally prepared to counter the capitalist treachery.</t>
  </si>
  <si>
    <t>Failure of Chen</t>
  </si>
  <si>
    <t>Jiang Jieshi's treachery taught us [a lesson]. He resorted to white terror. Your country now does not have white terror. Capitalists have given you de facto legality. You must use this legality and freedom, it's moreover very useful, because you can develop the mass movement. I saw that your materials talked about the question of revolutionary leadership. What is revolutionary leadership? Lead who? First, lead the peasants. Peasants are semi-proletarians and small property owners.</t>
  </si>
  <si>
    <t>White terror compared to Brazil</t>
  </si>
  <si>
    <t>It was the same in our history. When the national bourgeoisie established a united front with us, rightist opportunism in our party developed accordingly. In 1927 the rightist opportunists caused our revolution to suffer defeat.</t>
  </si>
  <si>
    <t>Rightist opportunism caused setbacks</t>
  </si>
  <si>
    <t>Some of these circumstances are similar to China's white terror of 1927. What's different is that we learned the lesson from white terror, and struggled against the Guomindang. The Iraqi Communist Party did not do it. It looks like there is no great opposition. Because of peaceful transition and anti-dogmatism, the masses were soft politically, the people gave up weapons, opening the way to counter-revolution. We tell many foreign comrades about the experiences of 1927 and the Iraqi [events]. As for which road each country takes, it's their decision. China's opinions are just for reference. Revolutionary practice will demonstrate and judge which ones are correct and which ones are incorrect. What judges is the practice of revolution, the practice of socialism, and not some other people. Matters often develop in ways that do not accord with people's subjective wishes, do not accord with wishes of individuals or political parties, or even wishes of a class. Often they go against our wishes. For instance, the defeat of China's 1927 revolution was against our wishes. We wanted victory and the result was defeat, we had no experience of taking up weapons and fighting.</t>
  </si>
  <si>
    <t xml:space="preserve">Chinese example with Chinag as example for others </t>
  </si>
  <si>
    <t>As Jiang Jieshi forced it on us, we did it, starting on the road of armed struggle. Once we started fighting, we fought for 22 years. It was only in 1949 that we established a people's republic. When the Second World War just ended in 1945, the people's wish, our wish, and the party wish was not to fight.</t>
  </si>
  <si>
    <t>Years of fighting result of imposition by Chiang</t>
  </si>
  <si>
    <t>These questions cannot be resolved. The Russian Tsar emancipated peasants in 1861 and also cultivated kulaks. The result is that the feudal forces were not eliminated, but, on the contrast, new contradictions arose, the contradictions of new kulaks with the new poor peasants who lost the land. </t>
  </si>
  <si>
    <t>Russian history</t>
  </si>
  <si>
    <t>Example of Tsar ending serfdom</t>
  </si>
  <si>
    <t>Mao Zedong, 'There Are Two Intermediate Zones'</t>
  </si>
  <si>
    <r>
      <t>I always believe what Wang Xifeng says in </t>
    </r>
    <r>
      <rPr>
        <i/>
        <sz val="10"/>
        <color rgb="FF000000"/>
        <rFont val="Arial"/>
        <family val="2"/>
      </rPr>
      <t>A Dream of Red Mansions</t>
    </r>
    <r>
      <rPr>
        <sz val="10"/>
        <color rgb="FF000000"/>
        <rFont val="Arial"/>
        <family val="2"/>
      </rPr>
      <t>: "Bigness has the difficulties of being big." Now the U.S. and the Soviet Union both have big difficulties. Rost, chairman of the U.S. Policy Committee, once published an article whose keynote was that both the U.S. and the Soviet Union faced many difficulties and that these difficulties were insurmountable. I don't know this man, but our views happen to coincide at some points. The United States is being rebuffed everywhere, both domestically and internationally; Khrushchev146 too. Don't forget this point. In the words of Leng Zixing in </t>
    </r>
    <r>
      <rPr>
        <i/>
        <sz val="10"/>
        <color rgb="FF000000"/>
        <rFont val="Arial"/>
        <family val="2"/>
      </rPr>
      <t>A Dream of Red Mansions</t>
    </r>
    <r>
      <rPr>
        <sz val="10"/>
        <color rgb="FF000000"/>
        <rFont val="Arial"/>
        <family val="2"/>
      </rPr>
      <t>, "A centipede does not topple over even when dead." The American magazine </t>
    </r>
    <r>
      <rPr>
        <i/>
        <sz val="10"/>
        <color rgb="FF000000"/>
        <rFont val="Arial"/>
        <family val="2"/>
      </rPr>
      <t>Hammer and Steel</t>
    </r>
    <r>
      <rPr>
        <sz val="10"/>
        <color rgb="FF000000"/>
        <rFont val="Arial"/>
        <family val="2"/>
      </rPr>
      <t> also says that the U.S. is like a hollowed big tree, leafy outside but insect-ridden inside.</t>
    </r>
  </si>
  <si>
    <t>Gives two quotes from dreams as an illustration</t>
  </si>
  <si>
    <t xml:space="preserve">https://digitalarchive.wilsoncenter.org/document/mao-zedong-there-are-two-intermediate-zones </t>
  </si>
  <si>
    <t>Conversation of Comrade Mao Zedong with Delegation of the People’s Army of Albania Haded by Comrade Beqir Balluku (2 October 1963)</t>
  </si>
  <si>
    <t xml:space="preserve"> Before the First World War, a lot of revisionists appeared in Europe. At the time, Lenin fought against them. He attended many international conferences. Many of the decisions of those conferences are good ones. But when the conferenced ended, they immediately would give up on the decisions. By attending these international conferences, they were forced to take these decisions but they never considered actually putting them in practice. What are these revisionists? They are the social-democratic parties. The Leninists were a minority back then. There was a small quantity of leftist elements in the organizations of these social-democratic parties. Among them, the Bolsheviks were the most organized and the most powerful. But until the eve of the October Revolution, the Bolsheviks only had a few tens of thousands of communists. The data varies on this: Some say they had 50,000, others say it was 80,000. I do not know who is correct, but regardless, a few tens of thousands. One can find the accurate numbers in the books. In short, the Bolsheviks got a majority in the soviets only on the eve of the revolution. Back then, Lenin said: We can now carry out the revolution. In any case, the general number of the Bolsheviks was smaller than of the Mensheviks. We now found ourselves again in such a situation. </t>
  </si>
  <si>
    <t xml:space="preserve">https://digitalarchive.wilsoncenter.org/document/conversation-comrade-mao-zedong-delegation-peoples-army-albania-haded-comrade-beqir </t>
  </si>
  <si>
    <t>History of Lenin and building party in Russia</t>
  </si>
  <si>
    <t>Record of Conversation from Chairman Mao Zedong's Reception of the Cambodian Ambassador to China Sisowath Sirik Matak</t>
  </si>
  <si>
    <t>Record of Conversation from Chairman Mao’s Reception of the Military Delegation from the Kingdom of Cambodia</t>
  </si>
  <si>
    <t>Record of the Conversation from Chairman Mao’s Audience with the Albanian Women’s Delegation and Albanian Film Workers</t>
  </si>
  <si>
    <t>China (Pakistan)</t>
  </si>
  <si>
    <t>Record of Conversation from Chairman Mao’s Reception of with Pakistani Minister of Commerce Wahid Zaman</t>
  </si>
  <si>
    <t>Pakisan</t>
  </si>
  <si>
    <t> You also have had difficulties. Britain ruled you for hundreds of years. After independence, you were divided up into two countries, India and Pakistan. Pakistan itself was divided into East Pakistan and West Pakistan. Why couldn’t these two parts have been linked together?</t>
  </si>
  <si>
    <t>Pakistani history of colonization</t>
  </si>
  <si>
    <t xml:space="preserve">https://digitalarchive.wilsoncenter.org/document/record-conversation-chairman-maos-reception-pakistani-minister-commerce-wahid-zaman </t>
  </si>
  <si>
    <t>From the Qing Dynasty to Chiang Kai-shek, China has produced only 50,000 tons of steel and over 200 geological technicians and workers. Now we have more than 200,000 geological workers looking for underground resources.</t>
  </si>
  <si>
    <t>Steel production from Qing to present</t>
  </si>
  <si>
    <t>China (Algeria)</t>
  </si>
  <si>
    <t>Record of Conversation from Chairman Mao’s Reception of the Algerian Ambassador to China Mohamed Yala</t>
  </si>
  <si>
    <t>Airpower</t>
  </si>
  <si>
    <t>We fought for twenty-three years without a single plane. There are many enemy planes, all supplied by the United States. The Japanese also used planes to blow us up. Now the Americans, learning from their experience in the Korean War, now acknowledge that that their air force cannot solve their problems. </t>
  </si>
  <si>
    <t>Discusses limitations of airpower for United States</t>
  </si>
  <si>
    <t xml:space="preserve">https://digitalarchive.wilsoncenter.org/document/record-conversation-chairman-maos-reception-algerian-ambassador-china-mohamed-yala </t>
  </si>
  <si>
    <t>Discussion between Mao Zedong and Somsi, Head of the Cultural Group of the Laotian Patriotic Front</t>
  </si>
  <si>
    <t>China (Laos)</t>
  </si>
  <si>
    <t>Our party, our government and our army are the party of the workers and peasants, the government of the workers and the peasants, and the army of the workers and peasants.  We have tried for several decades, and have won a victory.  But we have also committed mistakes several times.  For example, twice we have committed right-leaning mistakes, and three times we have committed left-leaningmistakes.  You are fine.  You have not committed the mistakes that we have committed.</t>
  </si>
  <si>
    <t>CPC mistakes and successes versus Laotian</t>
  </si>
  <si>
    <t xml:space="preserve">https://digitalarchive.wilsoncenter.org/document/discussion-between-mao-zedong-and-somsi-head-cultural-group-laotian-patriotic-front </t>
  </si>
  <si>
    <t>When one commits mistakes, it is important to see what mistake it is.  When the mistake concerns political lines, it could cause huge losses.  For example, in 1927, [our party] committed a big mistake, which resulted in huge losses, and the party membership was reduced from 50,000 to less than 10,000.  In order to correct the mistake, we took up guns to fight, and, as a result, we found a way out.  Then we created several base areas and possessed an army of 300,000.  But arrogance emerged at that time,  and a left-leaning opportunist mistake was committed, leading to the loss of all the base areas in the South.  [We] began the Long March of “ten-thousand li.”  When we arrived in the North, from among the 300,000 soldiers, only 20,000 survived.  But we felt comfortable at  that moment.  Why did we feel comfortable?  This was because those who had committed the mistakes were no longer able to raise their heads.  We used the method of persuasion, that is, through the rectification campaign, to unite with them.  We did not abandon a single one of them.  Finally we won today’s victory.  </t>
  </si>
  <si>
    <t>Mistakes leading to Long March</t>
  </si>
  <si>
    <t>Minorities</t>
  </si>
  <si>
    <t>Marx was from a minority race, he was a Jew.  Jesus was also a Jew.  In the past the Jews were a minority race.  The Confucius of China lived in the State of Lu, which had only a population of several hundred thousand.  He created the first school in Chinese history.  But no one would take notice of him.  He then tried to find a job in other states, and, again, no one would take notice of him.  He had no other choice but to wander around.  He propagated the feudal morals to serve the interests of the landlord class.  Later everyone would call him a sage.</t>
  </si>
  <si>
    <t>notes examples of influential people emerging from small countries and minorities</t>
  </si>
  <si>
    <t>The party that was established by Lenin, and the Soviet Union that was established by Lenin, after forty some years, have become capitalist, and have adopted revisionism.  We have tried only for fifteen years.  In the future, Marxism-Leninism will win.</t>
  </si>
  <si>
    <t>Claims Soviets are now reactionary and abandoned Lenin</t>
  </si>
  <si>
    <t>Discussion between Mao Zedong and Cambodian Prince Sihanouk</t>
  </si>
  <si>
    <t>We have been engaged in wars for 25 years.  During these years, we have fought Jiang Jieshi for 14 years, Japan for eight years, and the Americans in North Korea for three years.</t>
  </si>
  <si>
    <t>Combat experience of PLA</t>
  </si>
  <si>
    <t xml:space="preserve">https://digitalarchive.wilsoncenter.org/document/discussion-between-mao-zedong-and-cambodian-prince-sihanouk </t>
  </si>
  <si>
    <t>I began to study Marxism when I was already 28 years old, and, before that time, I had learned nothing but feudalism and capitalism.  I once believed in Kant’s philosophy.  I did not begin to study Marxism and dialectical materialism until I was 28 years old.  Before that time, I had not studied them, and it was the Russians who exposed me to them.  I was taught by the Russian Revolution of 1917.  I did not even know who Marx and Engels were before 1917.  I only knew the names of Napoleon, [George] Washington, [Jean Jacques] Rousseau, and [James and/or John Stuart] Mill, plus the stuff of Chinese feudalism, such as Confucius and Mencius, and plus some stuff of capitalism.</t>
  </si>
  <si>
    <t>Mao's lack of knowledge in his earlier education</t>
  </si>
  <si>
    <t>Because he murdered people.  When he murdered people I began to learn from him, and I learned for ten years, and had learned almost everything.  Then the Japanese invaded China, and we Communists again cooperated with Jiang Jieshi and the Guomindang.  That was the year 1937.  (Mao asks Wang Guangmei: Were you born at that time?  Wang: Yes, I was already born.) We fought the Japanese for eight years.  After the Japanese had left, Jiang again attacked us.  After Jiang Jieshi’s defeat, the Americans played the role as our teacher.  Their troops approached the Yalu River at the border of our country.  We dispatched our troops to fight them for three years before the armistice was reached.</t>
  </si>
  <si>
    <t>Learning from conflict with Chiang and the Japanese</t>
  </si>
  <si>
    <t>Discussion between Mao Zedong and Pham Van Dong</t>
  </si>
  <si>
    <t>Conversation between Comrade Beqir Balluku and Comrade Mao Zedong on 9 October 1964</t>
  </si>
  <si>
    <t>Germany also was a capitalist country but it attacked France at first, England, the Czechs, Belgium, Denmark, and so on. This is what has happened during the world wars. So, during the Second World War, England, France, and America joined forces with the Soviet Union against Hitler. This shows how dogs eat dogs. Sometimes it happens that dogs get along better with humans but will eat other dogs. So America, England, France, and the Soviet Union fought against Hitler. England, France, America, and China fought against Japan. This past history teaches us that this also repeats in the future. Modern revisionists, like the older revisionists and the social democrats, will snap each other’s heads off. [Czech-Austrian philosopher and Marxist theoretician Karl Johann] Kautsky voted to attack France whereas the French social democrats voted to fight against Germany. Similarly, the English social democrats supported war against Germany during the Second World War. I am confident that the revisionists will act the same in the future, even though there is currently no war between them. They are not monolithic.</t>
  </si>
  <si>
    <t>Various sides fighting against eachother in the capitalist camp</t>
  </si>
  <si>
    <t xml:space="preserve">https://digitalarchive.wilsoncenter.org/document/conversation-between-comrade-beqir-balluku-and-comrade-mao-zedong-9-october-1964 </t>
  </si>
  <si>
    <t>Record of Conversation from Chairman Mao’s Reception of the Algerian Militia Delegation</t>
  </si>
  <si>
    <t>You must believe that if France has it, you can have it too! I believe that whatever the imperialists can do, you can do too. Could it be that only Western countries can accomplish certain things but Africans can’t and Asians can’t? I don’t believe it. Didn't you defeat the French? France has more than 800,000 troops. You only have tens of thousands. Didn’t you defeat France? Are you saying you are capable or that France is capable? Ho Chi Minh defeated France. We defeated Chiang Kai-shek and defeated the Japanese and the Americans. We fought for 25 years. We also made many mistakes, yet in the end we still won.</t>
  </si>
  <si>
    <t>Victories</t>
  </si>
  <si>
    <t>Defeats of stronger powers by lesser communist</t>
  </si>
  <si>
    <t xml:space="preserve">https://digitalarchive.wilsoncenter.org/document/record-conversation-chairman-maos-reception-algerian-militia-delegation </t>
  </si>
  <si>
    <t>Lack of education</t>
  </si>
  <si>
    <t>We are all poorly educated. More than 95% of us were illiterate or could only read just a few words. I and him (referring to General Luo) did not get much of an education. We did not go to university, I went to a teacher training secondary school to train me to be a primary school teacher. He (referring to General Luo) had a little middle school. He was a student of Chiang Kai-shek but studied in military school for less than seven months. The same is true of our Defense Minister Marshal Lin Biao, who had less than four months of military education. More than 95% of them are people (referring to Deputy Chief Peng Shaohui and Minister Fu Qishou) took cattle to pasture for their landlords. I don't believe in those big experts, in those well-educated people. I am not criticizing you. You may be a well-educated person. There are many kinds of well-educated people. Some are revolutionary. Some are moderates while still others counter-revolutionary.</t>
  </si>
  <si>
    <t>Refers to lack of education among CPC elders</t>
  </si>
  <si>
    <t>It is good to read some of them. If you read too many, you will become a bookworm. The revisionists Bernstein, Kautsky and Plekhanov read a lot of books. Marx, Engels, and Lenin read a lot of books, but they don’t have the air of bookworms. I see hope in your country.</t>
  </si>
  <si>
    <t>Good to read some but not too much</t>
  </si>
  <si>
    <t>People often look own on Africa just as people look down on Asia. The Chinese were known as the sick man of East Asia and thought to be of no use at all. Educated Chinese used to worship foreign countries. If they studied in the United States, they idolized the US; if they studied in the UK, they idolized the British; if they studied in France, they idolized the French; if the studied in Japan, they idolized the Japanese. They always said that that the moonlight in foreign countries was more beautiful that the moonlight back home in China. People used to call it being friendly with America, idolizing America, and fearing America. We did political and ideological education, being friendly with America turned into scorning America; idolizing America became opposing America and fearing America turned into regarding America as a paper tiger. All the world’s paper tigers will fall down in defeat. The Chinese Empire fell in 1911. Chiang Kai-shek fell in 1949. In 1945, Imperial Japan fell. In 1953, the United States was defeated in the Korean War. In 1954. France fell at Dien Bien Phu.</t>
  </si>
  <si>
    <t>Reversal of Sick man of Asia</t>
  </si>
  <si>
    <t>Hitler</t>
  </si>
  <si>
    <t>Hitler occupied all of Europe, including your North Africa. Where is Hitler now? He is not there anymore. Hitler too was a paper tiger. Be careful and diligent. That goes for everything whether it be warfighting or economic construction.</t>
  </si>
  <si>
    <t>Claims Hitler as a paper tiger</t>
  </si>
  <si>
    <t>Minutes from a Conversation between A.N. Kosygin and Mao Zedong</t>
  </si>
  <si>
    <t>That is correct.  I am particularly interested in dialectics.  I am interested in the historical process which takes places independently of the will of the people, parties and governments, and independently from the will of each individual.  The course of events is defined by the objective laws of life.</t>
  </si>
  <si>
    <t>Mao claims to study history from dialectical materialist perspective</t>
  </si>
  <si>
    <t xml:space="preserve">https://digitalarchive.wilsoncenter.org/document/minutes-conversation-between-kosygin-and-mao-zedong </t>
  </si>
  <si>
    <t>Marx, Engels, Lenin and Stlain</t>
  </si>
  <si>
    <t>I was talking about this only because some are coming to us with the proposition of ending public polemics.  We answered that we could not agree to it.  But with time the imperialists may force us to agree to end the polemics.  We are being educated by enemies, but even from our side we had good pedagogues such as Marx, Engels, Lenin, later Stalin and then Khrushchev  </t>
  </si>
  <si>
    <t>References four leaders and adds Khrushchev</t>
  </si>
  <si>
    <t>You had interventions from 14 countries.  Your nation was twice involved in a world war.  Germans twice invaded your territory.  All of this is your proud history.  When the working masses of your country were armed only with rifles, they overthrew a government which was armed with the most modern weapons in those days.</t>
  </si>
  <si>
    <t>Remarks two invasions by Germany into Russia</t>
  </si>
  <si>
    <t>practice</t>
  </si>
  <si>
    <t>In order to explain who is right and who is wrong in this quarrel, one will need an entire era to do so.  Marx and Engels stated that the justness of one or another view proves itself not during disputes, but in practice.</t>
  </si>
  <si>
    <t>Judgement by practice</t>
  </si>
  <si>
    <t>Mao Zedong, 'We Hope the Arab Countries Will Unite'</t>
  </si>
  <si>
    <t>In resisting Japanese imperialism we stood together with the U.S., U.K. and France. After the surrender of Japan the U.S. helped Chiang Kai-shek launch the civil war to attack us. The U.K. and France were at that time powerless to bother about our affairs. The United States didn't directly participate in the war, only stationed some troops in harbors along the Chinese coast. They withdrew after we had annihilated Chiang Kai-shek's several million troops and when we were about to liberate those harbors. We later encountered them again on the Korean battlefield and fought for three years. The Vietnamese people have also met them now. It seems that the United States is fond of making war. Korea and Vietnam are so distant from the U.S., yet it still sent troops there.</t>
  </si>
  <si>
    <t>Japanese War</t>
  </si>
  <si>
    <t>Stood with US against Japan but later fought against it</t>
  </si>
  <si>
    <t xml:space="preserve">https://digitalarchive.wilsoncenter.org/document/mao-zedong-we-hope-arab-countries-will-unite  </t>
  </si>
  <si>
    <t>Occupation</t>
  </si>
  <si>
    <t>Both our countries were subjected to colonial oppression. You were under French domination, while we were under the domination of several imperialist powers. They divided China into spheres of influence, one for France, one for Britain and another for Japan. They were all expelled by us afterward. We fought against Japanese imperialism in the northeast for 14 years and in other places for eight years. Japanese imperialism helped us by causing China to unite against it, thus promoting the Chinese revolution. American troops are now occupying our Taiwan, South Korea and many places in Japan, as well as waging war in Vietnam. In fact, such behavior by the U.S. is teaching the Asian people they must unite and carry on a resolute struggle. For example, the Vietnamese people didn't know how to fight a war before, but they are able to do so now. This is the advantage rendered us by imperialism. </t>
  </si>
  <si>
    <t>Occupation of both Arabia and China by foreign powers</t>
  </si>
  <si>
    <t>We are different in appearance and in religious beliefs. I should say I have no religion, but this by no means hampers our cooperation. I believed in polytheism when I was a child and abandoned it as I grew up. China also has a God, but one different from yours; our god wears Chinese clothes. We help each other, support each other, and do not harm the other party. We won't subvert you, nor you us. We are friendly countries and share a common objective: first, to oppose imperialism and, second, to build up our own country.</t>
  </si>
  <si>
    <t>Mao ancedote on his religious beliefs</t>
  </si>
  <si>
    <t>The victory of the revolution in China was obtained by undergoing 22 years of fighting: first against the domestic enemy, conducting the Long March, then against Japanese imperialism, and finally against the Chiang Kai-shek reactionaries supported by the U.S. we also committed mistakes during this period, such as Rightist and “Leftist” opportunism. We won after our mistakes were corrected. A man invariably commits mistakes. A political party is like a man. It is impossible not to commit any mistakes at all.</t>
  </si>
  <si>
    <t>Minutes of Chairman Mao Zedong and Chairman Liu Shaoqi’s Meeting with the Indonesian Delegation</t>
  </si>
  <si>
    <t>Mao's Conversation with the Party and Government Delegation of the Democratic Republic of Vietnam</t>
  </si>
  <si>
    <t>The Americans have trained and educated the Vietnamese people. They have educated us and the people of the whole world. In my opinion it is not good without the Americans. Such an educator is indispensable. In order to defeat the Americans, we must learn from the Americans. Marx's works do not teach us how to fight the Americans. Nor do Lenin's books write about how to fight the Americans. We primarily learn from the Americans.</t>
  </si>
  <si>
    <t>Notice Mark and Lenin silence on how to fight US and must rely on experience</t>
  </si>
  <si>
    <t xml:space="preserve">https://digitalarchive.wilsoncenter.org/document/maos-conversation-party-and-government-delegation-democratic-republic-vietnam  </t>
  </si>
  <si>
    <t>Meeting with Comrade Mao Zedong on 5 May 1966</t>
  </si>
  <si>
    <t>Marx had not predicted that his social democrats would create the social democratic party and that these ones would eventually rise and turn against him. This means that things do not depend on the will and wishes of Marx and Engels. These parties used to be revolutionary in the beginning, but after the death of Marx and Engels they turned counterrevolutionary. Things in the Soviet Union also did not go according to Lenin’s wishes. Lenin had not predicted that in the Soviet Union Khrushchev and revisionism would emerge. But to these two generations also belongs the generation of Stalin, who put into practice Lenin’s principles. Stalin had not predicted what happened in the Soviet Union, the coming to power of revisionism, and a great war against him took place immediately after his death; but in reality this was a war against Lenin, against Marx and Engels. It is also a war against us and against you, the Albanians. Unless I am mistaken, as far as I have been informed, Khrushchev has said to you that I would rather throw grains to the dogs than give it you.     </t>
  </si>
  <si>
    <t>Perversion of parties from Marxist leaders</t>
  </si>
  <si>
    <t xml:space="preserve">https://digitalarchive.wilsoncenter.org/document/meeting-comrade-mao-zedong-5-may-1966 </t>
  </si>
  <si>
    <t>If we look at the history of the 45 years of our Party, at the changes that have taken place, there have also been coups. [Chinese revolutionary and party founder] Chen Duxiu betrayed [us], [early party leader] Qu Qiubai enacted a coup, expelling me from the Politburo and as a member of the party Central Committee, and later they told me that I was expelled from the Party also. So then I became a democrat. The coup method only lasted four months, and then it collapsed. I once again entered the Party, became a functionary even, a candidate of the Politburo. This was the second time. The third time was the one with [early party leader] Li Lisan, when I stayed in Beijing as a member of the party Central Committee, in 1930. The other period was even shorter, only between June and August, so two months. He expelled me from the Red Army, sending me to Shanghai. I did not want to go and asked the Central Committee not to send me. At the time we had an army of several tens of thousand troops, in 1930. Three and a half years after 1927, I only had one vote and it was only I. It was sufficient; it was the majority. . . . There were people who had not seen Li Lisan; they had only heard about him. I would tell them that not only have I met him, but I know him very well. He worked under my leadership for a number of years. And then, one person became two persons, and then two became an army corps and an army led by Peng Dehuai.     For the fourth time, the line of [senior party leader] Wang Ming was adopted and it ruled the party for four years, from January 1931 to January 1935. Nobody would even come to me at that time. Not even the devil would come to see me. At the time, they did not call me a Marxist. According to them, they were 100 percent Marxist, whereas I was zero percent.  . . . fter the Long March, we must thank them. Some of them from the earlier period later betrayed [us], like Chen Duxiu, who became a Trotskyist, Qu Qiubai. After the Zunyi meeting, I came out as if discarded, removed from the others, and thrown into the trash bin. After I washed myself, I became appealing again. During the March, I met [founding member of the Communist Party] Zhang Guotao who had his own Central Committee, and I had my own. He is in Hong Kong now and works for the Americans. He was a member of the Politburo. The Red Army, which had had 300,000 troops, then ended up with 25,000. . . .es. But each individual of these 25,000 was a force, and they surpassed the 300,000 troops because they had tested themselves, had marched close to 12,500 kilometers, which corresponds to the globe’s meridian. If multiplied 1 x 14 and 16, it is 40,000 kilometers. All of us present here have been through such a march, and our feet have hurt.     Until this point in time, we gained some relative experience. There was the defeat of 1947 at the time of Chiang Kai-shek.[2] During the ten-year civil war we had three instances of leftist deviations. The revolution was badly damaged.</t>
  </si>
  <si>
    <t>Experience gained from defeats and mistakes</t>
  </si>
  <si>
    <t>To think that everything is under control is not correct, because there are elements who have been punished and who continue to work in illegality. Lenin has also said that the peasantry, the petite bourgeoisie, gives birth to capitalism every hour and every day. What do the overthrown classes consist of? Feudalism, capitalism, and imperialism. Which class has emerged victorious in our case? It is the working class, the peasantry, the petite bourgeoisie, the national bourgeoisie, the bourgeois intellectuals, and the children of the landowners, whom we have brought to our side.</t>
  </si>
  <si>
    <t>Movement of classes according to Lenin</t>
  </si>
  <si>
    <t>Counterrevolutionaries</t>
  </si>
  <si>
    <t>We must not think that the counterrevolutionaries are powerful. In China, there were many counterrevolutionaries prior to the 1911 revolution, and later the soldiers of the various provinces and more recently Chiang Kai-shek’s rule. None of this had a base among the people. It was sufficient for us not to move away from the masses of people. If you do not remove yourself from the revolutionary masses, the counterrevolution cannot win.</t>
  </si>
  <si>
    <t>Counterrevolutionaries as powerful but not capable of defeating masses</t>
  </si>
  <si>
    <t>The lessons of Marx, Engels, Lenin, and Stalin, and especially Lenin’s lessons where he says that, for a period of time, the overthrown classes are stronger than the ruling ones. The petite bourgeoisie and the micro-level bourgeoisie give birth to capitalism at all times, every day, and every hour. People no longer use Lenin’s quotes. I think that our people should use these quotes more often.</t>
  </si>
  <si>
    <t>Uses Lenin and others on overthrown classes becoming more powerful</t>
  </si>
  <si>
    <t>Lenin has not paid attention to the study of the peasant problem. He did not have a platform or a program on this issue. So Lenin only used the social democrats’ agrarian reform program, the Narodniks. At that time, he joined them and only when they became counterrevolutionaries he showed vigilance. For a long time, Lenin also brought along Kautsky and only when the latter voted in support of the German emperor’s war, he split from him and wrote </t>
  </si>
  <si>
    <t>Lenin's lack of knowledge on peasant questions</t>
  </si>
  <si>
    <t>For example, I used to be a teacher in a primary school, and after joining the Chinese Communist Party I had no intention of participating in the war. After reading Marx, I understood that through war one could obtain power. This happened because I had gotten used to city life, and I had not thought that I would go to a battlefield. None of us had thought about becoming military men; only comrade Lin Biao has studied to be a military man.</t>
  </si>
  <si>
    <t>Mao ancedote on not thinking of military life earler</t>
  </si>
  <si>
    <t>Chiang Kai-shek and the imperialists have gotten us into a war, and I could not do as I pleased, or we do as we please. We had not thought that we would go to war, but we did enter the war and it lasted 23 years. People call me a scholar but I do not think this is true. I am a military man because Chiang Kai-shek taught me how I should fight, as did the Japanese and the Americans. They taught me, all of us, our entire Party, how one should fight and we fought for tens of years against foreign and domestic enemies. If we also include the war we fought to help the Korean people, it is 25 years of uninterrupted war. So we are not civilians, but military men, and this is why the imperialists and the revisionists call us warmongers.</t>
  </si>
  <si>
    <t>Mao forced into war by Chiang</t>
  </si>
  <si>
    <t>Memorandum of Conversation between Chairman Mao Zedong and Comrades Hysni Kapo and Beqir Balluku</t>
  </si>
  <si>
    <t>Marx attended university, and so did Lenin. Stalin finished high school, as did I. I am suspicious of a good part of the university students, especially those who have studied social sciences. If these people are not educated, if there is no cultural revolution, then they become very dangerous. They become revisionists further down the road. Those who have studied literature cannot write their novels and poems. Those who have studied philosophy cannot write philosophical articles, and neither can they explain social phenomena. The political and legal studies that they have undertaken are entirely a product of the bourgeoise. We do not yet have a proper textbook. Those who have studied economics also fall under this. There are many revisionist elements. But we are hopeful again now that this brutal struggle is going on.</t>
  </si>
  <si>
    <t>Lack of education does not lead to lack of success</t>
  </si>
  <si>
    <t xml:space="preserve">https://digitalarchive.wilsoncenter.org/document/memorandum-conversation-between-chairman-mao-zedong-and-comrades-hysni-kapo-and-beqir </t>
  </si>
  <si>
    <t>Even if China’s sky and earth were to darken, do not be afraid but keep some faith because not everything can be darkened. Emperor Qin Shi Huang reigned for 16 years and was overthrown. The first who rebelled were two people named Chen Sheng and Wu Guang. Those two were serfs at that time. Now, the Red Guards who write a dazibao in China, these people who were attacked last summer as counterrevolutionaries, are precisely Chen Shengs and Wu Gangs. We all used to be Spartans. We did not have any social standing. We used to be low-level folk, ignored and suppressed, but who organized the Communist Party. Why do you call yours the Party of Labor? In the beginning it was called the Communist Party.</t>
  </si>
  <si>
    <t>Compares red guards to rebels against Qin Dynasty</t>
  </si>
  <si>
    <t>In the past, the Soviet party was called Social-Democratic Party and later, after the victory, Lenin changed the name of the party. Since Marx’s time, over more than 100 years, the First International was broken, and then the Second International was born. The Second International was also broken and then the Third International was born. That was also broken and there is no International anymore, but we have the communist parties in the various countries. Now many of these parties have embraced revisionism. But there are some parties that are referred to as “dogmatic.” We are all “dogmatic.” Nevertheless, there are still some Marxist parties. In Italy, France and in some of the other European countries some groups and Marxist-Leninist parties have emerged. There are also parties like these in Latin America and Asia. They also exist in Oceania, like the parties in New Zealand and Australia.</t>
  </si>
  <si>
    <t>Changes in party names over time and characters of those parties</t>
  </si>
  <si>
    <t>Especially following Engels’ death, the whole Second International disintegrated. Not even Marx was able to predict this, and neither did Engels. But the Bolsheviks came around, and they achieved victory in the Soviet Union.</t>
  </si>
  <si>
    <t>Disintegration of second internationale beyond scope of Marx and Enbels</t>
  </si>
  <si>
    <t>Discussion between Mao Zedong, Pham Van Dong and Vo Nguyen Giap</t>
  </si>
  <si>
    <t>Stenographic Note held during the Conversation between Chairman Mao Zedong and Vangjel Moisiu and Myfit Mushi in Shanghai</t>
  </si>
  <si>
    <t>Memorandum of Conversation between Albanian Council of Ministers Chairman Mehmet Shehu and Mao Zedong</t>
  </si>
  <si>
    <t>Internaionales</t>
  </si>
  <si>
    <t>Why was the First International of Marx and Engels dispersed? Did it not happen because the Marxists were the minority and the anti-Marxists were the majority? Was it not so? At that time, Proudhon, Blanqui, Lassalle, etc. came out from the ranks of the First International. As a result, in the end, the First International was dispersed. But can it be said that there were no good and resolute people in the world after the dispersal of the First International? As it is well known, later, the socialist parties were created in the various countries: the Social Democratic Party in Germany, the Socialist Party in France, the Labor Party in England, the Socialist Party in Italy, and the Russian Workers’ Social Democratic Party in Russia. The same thing happened in other countries too. All these parties joined together at the Second International. All of them considered themselves Marxist parties. But in the end it became apparent that those that were truly Marxists were only Lenin and his group. In that time in Europe, in the majority of the parties, only some elements or certain groups supported Lenin, while the rest of the Second International became a tool of imperialism. Was this a very bad thing, perhaps? I think it was not because, later, the Third International was formed. The small groups that existed in Germany, France, Italy, etc. were transformed into large parties. I do not speak of Russia here, where we know well which party was formed.</t>
  </si>
  <si>
    <t>History of first two internationales as faulty and rightist</t>
  </si>
  <si>
    <t xml:space="preserve">https://digitalarchive.wilsoncenter.org/document/memorandum-conversation-between-albanian-council-ministers-chairman-mehmet-shehu-and-mao </t>
  </si>
  <si>
    <t>This is proved by the history of our party. The first general secretary of our party, Chen Duxiu, made mistakes of rightist deviation. During the first internal revolutionary war, the Guomindang turned from an ally into an enemy and it waged the white terror. The Guomindang attacked us unexpectedly and broke our party into floating debris. After the terror only around 10 thousand communists were left. We drew lessons from there events. We had two teachers in this: Jiang Jieshi and Chen Duxiu. It was then that we understood that it is not enough that the movement be waged through mobilizing the masses alone. At that time we had representatives of our party in the government, we had some millions of workers and tens of millions of peasants under the leadership of our party, but what happened as a result? Within one morning we were completely destroyed. So we very often have pointed this lesson out to the representatives of the sister parties. But they did not pay the necessary attention to this. We have told them that even if you have many party members, many organized peasants, and many union organizations, and even if you have representatives of your party in the government, you still should not think that you are safe.</t>
  </si>
  <si>
    <t>Errors from Chen Duxiu and betrayal by Chiang</t>
  </si>
  <si>
    <t>I have told them many times to never believe any of the good words the bourgeoisie tells them, because we already know where that leads. I have spoken to them about armed struggle. I pointed out that our first war lasted for 10 straight years and during these 10 years we made mistakes three times. The first mistake was a “leftist” mistake; it was made by the party’s Central Committee when led by Xiang Zhongfa. Later we discovered the rightist mistakes of Li Lisan. And even later, the line of Wang Ming came out; he is now to be found in Moscow. We have not formally expelled him from the party, but in fact he is an enemy. Later, during the Long March, we had the meeting at Zunyi. We have corrected the mistakes of that course in general lines. At that time, for 10 years in a row, the general secretary was Zhang Wentian. He led the party.</t>
  </si>
  <si>
    <t>Previous party errors</t>
  </si>
  <si>
    <t>This struggle is an indication in the party of the class struggle that goes on in society, because the bourgeoisie exists, and so does the feudal class, and they insert their representatives in our party too. In the ranks of the party there have been some people who for a long time have not been communists, but agents in the service of the enemy and we did know about them. For example, Liu Shaoqi since 1929 committed treason by signing a declaration in front of the enemy. This has been uncovered recently by the Red Guardians. Later he, along with Peng Zhen, Bo Yibo, An Ziwen, and others, betrayed [us] once again. Peng Zhen was a member of the Politburo, a secretary of the Central Committee, first secretary of the Beijing Municipal Committee, chairman of the Executive Committee of Beijing, and vice chairman of the Permanent Committee of the Assembly. Bo Yibo was a candidate to the Politburo and deputy pime mnister that dealt with the industry sector. An Ziwen was for 20 years in a row a director of the Organizational Directorate of the CC. They have issued declarations while they were in prison and have sworn loyalty before the portrait of Jiang Jieshi.</t>
  </si>
  <si>
    <t>Previous betrayal by Liu Shaoqi</t>
  </si>
  <si>
    <t>Memorandum of Conversation between Albanian Labor Party Delegation and the Chinese Communist Party Leadership</t>
  </si>
  <si>
    <t>I have told him that this is also a good thing, because if you would not read such novels, you will never know what feudal society is, and what the bourgeois society is; they are valuable as materials that increase knowledge. In philosophy, the writings of the English philosopher Berkeley, of the German philosophers Kant, Hegel, Feuerbach, etc, must also be read; as will the reading of the French materialist mechanics; by knowing Newton and Copernicus we will enrich our knowledge. That is also how Marx learned about such things in the beginning, but afterwards he came up with the critique of idealism and metaphysics.</t>
  </si>
  <si>
    <t>Value of reading works that influenced Marx</t>
  </si>
  <si>
    <t xml:space="preserve">https://digitalarchive.wilsoncenter.org/document/memorandum-conversation-between-albanian-labor-party-delegation-and-chinese-communist </t>
  </si>
  <si>
    <t>Protocol of the Conversation between Chairman Mao Zedong during the Reception of the Friendship Delegation of the People’s Republic of Albania, Headed by Shefqet Peçi on 18 December 1967</t>
  </si>
  <si>
    <t>Conversation Between Mao Zedong and Beqir Balluku</t>
  </si>
  <si>
    <t>Conversation between the Party of Labor of Albania Delegation, Headed by Comrade Beqir Balluku, and Comrade Mao Zedong on 5 October 1968, at 19:00-20.30</t>
  </si>
  <si>
    <t>Encirclement Campaigns</t>
  </si>
  <si>
    <t>Some reactionary people adopted the slogan that we used back in the day: “encircle the city from the countryside”, and they exploited this for their own purposes. Back then, however, we adopted this slogan because the Japanese and Kuomintang were in the cities, whereas now the cities are governed by the Communist Party and the dictatorship of the proletariat. So how can the countryside now encircle the city?  Those who disseminate this kind of slogan today seek to pit the countryside against the city. In fact, in order to put this slogan into practice, these wrongdoers had established armed units, and the people who served in these units received payments. Thus, someone who participated in the actions of these groups, encircling the city from the countryside, received one yuan, or one-half, per day. Those who got killed received 200 yuan. So they used material incentives even in these cases. Such actions to encircle the city from the countryside were very frequent, especially in Shaanxi, Hunan, Anhui, Hebei, Guangxi, Sichuan, and Guangdong. </t>
  </si>
  <si>
    <t>References use of encirclement campaign slogan by critics of Cultural Revolution</t>
  </si>
  <si>
    <t xml:space="preserve">https://digitalarchive.wilsoncenter.org/document/conversation-between-party-labor-albania-delegation-headed-comrade-beqir-balluku-and </t>
  </si>
  <si>
    <t>Of course, imperialists must have colonies.  They want countries like ours to become their colonies.  Before, China used to be a semi-colony of imperialists for over 100 years.  What did they rob us of?  China’s technology and agriculture did not develop. Britain exploited Chinese coal.  The US does not need Chinese coal.  They say that China does not have oil.  Basically, they do not involve themselves in steel production and engineering.  They do some textile production, but Japan and Britain do the most.  I, therefore, see that their target is to put out the fire, because fire has burst out in your country.  Because the capitalists want to put out fire, they must design machinery to do so, thus making money.</t>
  </si>
  <si>
    <t>US imperialist objectives in China compared to Britain and Japan</t>
  </si>
  <si>
    <t xml:space="preserve">https://digitalarchive.wilsoncenter.org/document/discussion-between-mao-zedong-and-pham-van-dong </t>
  </si>
  <si>
    <t>China (Australia)</t>
  </si>
  <si>
    <t>Conversations between Mao Zedong and E. F. Hill</t>
  </si>
  <si>
    <r>
      <t>This plant has 3,000 workers. Together with family members, almost 10,000. It printed money during the Qing times, and served the Beiyang warlords during the Beiyang period.</t>
    </r>
    <r>
      <rPr>
        <u/>
        <sz val="10"/>
        <color rgb="FF000000"/>
        <rFont val="Arial"/>
        <family val="2"/>
      </rPr>
      <t>[ii]</t>
    </r>
    <r>
      <rPr>
        <sz val="10"/>
        <color rgb="FF000000"/>
        <rFont val="Arial"/>
        <family val="2"/>
      </rPr>
      <t> When the Japanese took over, it served the Japanese. When the Guomindang took over, it served the Guomindang. During the ten-odd years since we took over the plant, it has served us. Many workers have remained unchanged. The main body of the work force has not changed, still consisting those who had served during the late Qing period and the Beiyang  period. . . . I mean that those who are in charge have not changed. This is the social foundation for revisionism to prevail in China. Without mobilizing the masses, without thoroughly mobilizing the working class, these problems will never be solved. But if this is not enough, we should send in the People’s Liberation Army, and only then can the problems be solved.</t>
    </r>
  </si>
  <si>
    <t>Industry</t>
  </si>
  <si>
    <t>Reviews history of a plant and different ruling organizations that controlled it</t>
  </si>
  <si>
    <t xml:space="preserve">https://digitalarchive.wilsoncenter.org/document/conversations-between-mao-zedong-and-e-f-hill </t>
  </si>
  <si>
    <t>WWs</t>
  </si>
  <si>
    <t>The situation after the end of the Second World War has been different from that after the end of the First World War. I do not know whether or not these of my opinions are correct. After World War II, the defeated countries have been unable to separate themselves from the victors. Not only in the field of finance and investment, but also in international and military affairs, they are unable to be independent from the victors. This is different from the situation after World War I. After World War I,  Hitler emerged only after he had tried for a few short years. . ..  He did not recognize the Versailles Treaty. At that time, the workers, intellectuals and the students in those [capitalist] countries were still willing to support the governments. The German Communist Party was such a big party, but it collapsed quickly. . .. The [German] Socialist Democratic Party also collapsed. The Nationalist Socialist Party and the Storm Troopers (Sturmabteilung) emerged in Germany. According to the rules of the two world wars, the United States always let other countries fight the war first, and it would take action to enter the war only after the war had been fought for two years. Now both in Korea and in Vietnam, the United States was the first to bear the brunt.</t>
  </si>
  <si>
    <t>Differences in United States in extending its own strength first</t>
  </si>
  <si>
    <r>
      <t>Oh, it is translated by them. Confucius’s </t>
    </r>
    <r>
      <rPr>
        <i/>
        <sz val="10"/>
        <color rgb="FF000000"/>
        <rFont val="Arial"/>
        <family val="2"/>
      </rPr>
      <t>Analects </t>
    </r>
    <r>
      <rPr>
        <sz val="10"/>
        <color rgb="FF000000"/>
        <rFont val="Arial"/>
        <family val="2"/>
      </rPr>
      <t>is a collection of quotations. Buddhism also has collections of quotations.</t>
    </r>
  </si>
  <si>
    <t>Quotations</t>
  </si>
  <si>
    <t>References Quotations by Mao as legitimate pointing to Confucius and Buddhist texts</t>
  </si>
  <si>
    <t>That is good. When you are forced to read something, that probably is good for you. Some say that I have never committed any mistake. As a matter of fact, I believed in Confucius’s feudalism when I was a little boy. Later, when I entered school, I believed in capitalism, taking [George] Washington and Napoleon as great heroes, and looking upon [Oliver] Cromwell, [Duke of] Wellington, and Admiral [Horatio] Nelson as wonderful human beings. During [Nikita] Khrushchev’s times, he often claimed that war was inevitable. But now they [the Soviet leaders] no longer make this kind of noise. To say that war is inevitable really means that war is avoidable. In recent years they no longer mention this issue. Isn’t that they seldom touch upon this issue?</t>
  </si>
  <si>
    <t>Mistakes by mao in his knowledge</t>
  </si>
  <si>
    <r>
      <t>In reality, all kinds of wars have occurred  since the end of World War II. According to Lenin, capitalism is war, and capitalism cannot exist without war. There are two superpowers in the world today. They not only have conventional weapons, but also have nuclear weapons. This is something that is not easy to deal with. They themselves also know this. Khrushchev’s theory was that if the atomic bomb were used the earth would be destroyed, and that no winner would emerge in the war. The United States also holds the same view. These two superpowers are nuclear powers. Our country, in a sense, is still a non-nuclear power. With this little nuclear weaponry, we cannot be counted as a nuclear country.</t>
    </r>
    <r>
      <rPr>
        <u/>
        <sz val="10"/>
        <color rgb="FF000000"/>
        <rFont val="Arial"/>
        <family val="2"/>
      </rPr>
      <t>[viii]</t>
    </r>
    <r>
      <rPr>
        <sz val="10"/>
        <color rgb="FF000000"/>
        <rFont val="Arial"/>
        <family val="2"/>
      </rPr>
      <t> If we are to fight a war, we must use conventional weapons. </t>
    </r>
  </si>
  <si>
    <t>Capitalism as War using Lenin</t>
  </si>
  <si>
    <r>
      <t>The so-called “thoroughly establish” issue was mainly put forward by our former acting chief of staff Yang Chengwu.</t>
    </r>
    <r>
      <rPr>
        <u/>
        <sz val="10"/>
        <color rgb="FF000000"/>
        <rFont val="Arial"/>
        <family val="2"/>
      </rPr>
      <t>[x]</t>
    </r>
    <r>
      <rPr>
        <sz val="10"/>
        <color rgb="FF000000"/>
        <rFont val="Arial"/>
        <family val="2"/>
      </rPr>
      <t> Actually he was to  “thoroughly establish” the authority of himself, while at the same time pursuing polycentrism. So far as “absolute authority” is concerned, I do not believe that such a thing ever exists on the earth. Marx, Engels, and Lenin seldom mentioned absolute authority, they only talked about the absolute truth. The so-called “absolute truth” is nothing but the total sum of various relative truths. This was what they had discussed, and this is what many philosophers have mentioned.</t>
    </r>
  </si>
  <si>
    <t>Marx, Engels, and Lenin</t>
  </si>
  <si>
    <t>References Marx, Engels, and Lenin on not having authority of personnel only ideas</t>
  </si>
  <si>
    <t>Names</t>
  </si>
  <si>
    <t>The situations in China and in other countries are quite similar, and many surnames come from feudal states in ancient times. For example, my surname is Mao, which came from a small state about 2,000 years ago under the rule of a dynasty. It was the Zhou Dynasty, Comrade Zhou Enlai’s Zhou. (Pointing to Yao Wenyuan) Your surname is Yao, and you are the descendent of Emperor Yao. You are a descendant of an Emperor. In reality, whether or not Emperor Yao ever existed is a question. There is no evidence for the existence of Emperor Yao, Emperor Shun, or Da Yu.[xi] Probably there were some tribes with those names at that time. It is said that the Zhou, which had only about 3,000 slaves, defeated the state ruled by King Zhou of the Yin,[xii] which had several hundred thousand slaves. You see, how did we shift our discussion from the war issue to historical issues?</t>
  </si>
  <si>
    <t>Discussions foundation of names and old monarchs a legends</t>
  </si>
  <si>
    <t>In my opinion, the world needs to be unified. There are miles, kilometers, and sea miles, and there are also so many different languages. It is difficult to unify the language immediately, but if the world is unified these problems can be solved. In the past, many, including the Mongols, the Romans in the West, Alexander the Great, Napoleon, and the British Empire, wanted to unify the world. Today, both the United States and the Soviet Union want to unify the world. Hitler wanted to unify the world. The Japanese wanted to unify the Pacific area. But they all failed. It seems to me that the possibility to unify the world has not disappeared. The capitalist system is forcing the peoples in the world to accept capitalism, and this is a way by which to unify the world. Another way is that the peoples of the world will rise to make revolution and then unite together. In my view, the world can be unified. Now the United States is maneuvering the United Nations. I am afraid that it is not easy for either the imperialists or the revisionists to unify the world. Can they make a nuclear war, by which they will almost eliminate the population of the world, and then let the United States and the Soviet Union unify the world? But these two countries have too small a population, and they will not have enough manpower if it is dispersed. </t>
  </si>
  <si>
    <t>Refers to difficulties in unification of the world and those who have tried in the past</t>
  </si>
  <si>
    <r>
      <t>For example, capitalism is war. It seems that this rule no longer works now. . . . After World War I, there were China’s Northern Expedition and the ten-year Land Revolution War.</t>
    </r>
    <r>
      <rPr>
        <u/>
        <sz val="10"/>
        <color rgb="FF000000"/>
        <rFont val="Arial"/>
        <family val="2"/>
      </rPr>
      <t>[xiv]</t>
    </r>
    <r>
      <rPr>
        <sz val="10"/>
        <color rgb="FF000000"/>
        <rFont val="Arial"/>
        <family val="2"/>
      </rPr>
      <t> There was also the Spanish Civil War.</t>
    </r>
  </si>
  <si>
    <t>Wars</t>
  </si>
  <si>
    <t>Argues consistent wars after world wars</t>
  </si>
  <si>
    <t>Discussion between Mao Zedong and Le Duan</t>
  </si>
  <si>
    <t>Taiping</t>
  </si>
  <si>
    <t>Some of the Taiping Heavenly Kingdom’s troops were from Guangxi.</t>
  </si>
  <si>
    <t>Refers to Zhuang fighters in Taiping</t>
  </si>
  <si>
    <t xml:space="preserve">https://digitalarchive.wilsoncenter.org/document/discussion-between-mao-zedong-and-le-duan-0 </t>
  </si>
  <si>
    <t>Buddhist</t>
  </si>
  <si>
    <t>Claims Buddhists willing to fight</t>
  </si>
  <si>
    <t>Even the party branches of the Guomindang were all organized with our help. Without the help from the Communist Party, it would have been impossible for the Guomindang to conduct the North Expedition. At that time, the Guomindang had no party organization, no party branch, in areas along the Yellow River in the North. It depended upon the Communist Party to help it. In addition, we also conducted workers’ movements and farmers’ movements. The Guomindang made use of this thing; it was beneficial to [the Guomindang].  For the first year of the Northern Expedition it made use of [our organizing], and the second year it massacred us.  1926 was the Northern Expedition, and in 1927 [they] massacred us.  Now this Cambodian prince remains on our side; this, too, is very rare.  It’s been sixteen years, and to look at him it seems he is still not afraid of the Communist Party.</t>
  </si>
  <si>
    <t>Support and betrayal by GMD</t>
  </si>
  <si>
    <t>The world is a very strange place.  190 years ago, when the Americans were opposing the British, America’s population was only three million, while the British popular was perhaps 20 million or more; there were British colonies all over the world.  In fact, the main body of Americans, the main portion [of America] was British people.  [As] British people, they wanted to oppose the British people, wouldn’t you say that’s strange?</t>
  </si>
  <si>
    <t>Difference in population between British and US</t>
  </si>
  <si>
    <r>
      <t>During China’s Tang Dynasty there was an author, Liu Zongyuan, who wrote a fable called “The Guizhou Donkey Has Exhausted His Tricks.”</t>
    </r>
    <r>
      <rPr>
        <u/>
        <sz val="10"/>
        <color rgb="FF000000"/>
        <rFont val="Arial"/>
        <family val="2"/>
      </rPr>
      <t>[8]</t>
    </r>
    <r>
      <rPr>
        <sz val="10"/>
        <color rgb="FF000000"/>
        <rFont val="Arial"/>
        <family val="2"/>
      </rPr>
      <t> [We] can translate it and read it to you.  It’s always the big who fear the small,</t>
    </r>
    <r>
      <rPr>
        <u/>
        <sz val="10"/>
        <color rgb="FF000000"/>
        <rFont val="Arial"/>
        <family val="2"/>
      </rPr>
      <t>[9]</t>
    </r>
    <r>
      <rPr>
        <sz val="10"/>
        <color rgb="FF000000"/>
        <rFont val="Arial"/>
        <family val="2"/>
      </rPr>
      <t> then the small gradually test [the situation] and [realize] the big ones aren’t scary at all.  In the beginning, this Party of ours had only 70 people, everyone looked down on us; it was only after many setbacks that [we] started to gradually learn a thing or two.  You are all probably more or less clear on this.</t>
    </r>
  </si>
  <si>
    <t>Tang Dynasty poet example of learning from errors</t>
  </si>
  <si>
    <r>
      <t>I’ll give an example: near Beijing is the February 7th Locomotive Factory.  This factory had over 8,000 people; 40,000 people including the families.  But it had never been [politically] cleaned up.  Now the moment [we] started to clear it [we found] there were three branches of the Guomindang; they are called district branches.  Besides that, there were three branches of the Guomindang’s Three Principles of the People Youth League.  That is what is being cleared out this time.  Beijing has a big printing factory with several thousand workers called Xinhua Printing Factory: it prints paper money, books and leaflets.  In the Beiyang warlord era it served Yuan Shikai, and after the Northern Expedition it served the Guomindang; when the Japanese invaded, it served the Japanese; after the Japanese surrendered, it served the Guomindang again, and after we defeated the Guomindang it served us.  You see, those who served all those different masters</t>
    </r>
    <r>
      <rPr>
        <u/>
        <sz val="10"/>
        <color rgb="FF000000"/>
        <rFont val="Arial"/>
        <family val="2"/>
      </rPr>
      <t>[10]</t>
    </r>
    <r>
      <rPr>
        <sz val="10"/>
        <color rgb="FF000000"/>
        <rFont val="Arial"/>
        <family val="2"/>
      </rPr>
      <t> hadn’t been cleared out, and there was a whole mess of characters in there.  All the country’s factories are like that, more or less. Most of the country’s villages have their people</t>
    </r>
    <r>
      <rPr>
        <u/>
        <sz val="10"/>
        <color rgb="FF000000"/>
        <rFont val="Arial"/>
        <family val="2"/>
      </rPr>
      <t>[11]</t>
    </r>
    <r>
      <rPr>
        <sz val="10"/>
        <color rgb="FF000000"/>
        <rFont val="Arial"/>
        <family val="2"/>
      </rPr>
      <t> too: landlord elements, rich peasant elements, Guomindang elements.  More or less all university professors, middle school instructors and elementary school instructors were absorbed from the Guomindang side, and have never been campaigned against.  </t>
    </r>
  </si>
  <si>
    <t> Let it be armed struggle then if you must.  Only now do [we] know that there were bad people behind it, pulling the strings.  At the time, we said, It’s all-out civil war.  It’s just that it wasn’t in the newspapers, that’s all.  The all-out civil war is fundamentally a struggle between the Nationalist [Guomindang] and Communists; a continuation of the struggle between the two parties.  It has also hurt some good people, but the issue has been mostly cleared up.  Schools didn’t hold classes for four years; I said, The earth is still revolving, isn’t it.</t>
  </si>
  <si>
    <t>Cultulra Revolution compared to Civil War between GMD and CPC</t>
  </si>
  <si>
    <t>During the French Revolution, Napoleon also did some good things, but later on [he] was no good; later, he became a representative of the big bourgeoisie.  Washington played a role in history, too, so the Americans brag and say that America was a frontrunner in [making] revolution, France came after, Russia came third, and we in the East are even further behind.  According to the order they come in history, that is how it is.  One can’t dismiss the contribution that Washington and others made.  Napoleon made an impact, too, turning some European states into big nation-states: Germany and Italy used to be split into lots of little countries.  </t>
  </si>
  <si>
    <t>History of Revolutions</t>
  </si>
  <si>
    <t>Discussion between Mao Zedong and Kaysone Phomvihane</t>
  </si>
  <si>
    <t>The world has changed.  This has also been proved as far as Laos is concerned.  Imperialism has dug the grave for itself.  Its purpose is to occupy more territory, and it will find more people to bury it.  We have experience [in this regard].  For example, Japan had occupied more than half of China, many places.  Except for Sichuan and several other provinces, all had been occupied by it.  Consequently it helped us.  The common people all rose to resist it.  At the time of its surrender, the number of our troops had passed one million.  When the war against Japan began, we had only 20,000 troops.  The Japanese have educated the Chinese.  Then the Americans helped Jiang Jieshi to attack us.  After Japan’s surrender, Jiang Jieshi signed a peace agreement with us.  But when he had completed the preparations, he began to use force to attack us.  Therefore, we do not quite believe in such things as  treaties and signatures.  There are some reasons there.  For example,  there is no treaty between our two sides, and we have not signed anything, but we mean what we have said.  The imperialists, including America’s running dog Prince Souvanna Phouma, do not quite mean what they have said.  Something, such as organizing a coalition government, is fine.  But you need to prepare for something else.  The purpose of organizing a coalition government is to destroy the coalition government.</t>
  </si>
  <si>
    <t>Chinese war</t>
  </si>
  <si>
    <t>Lessons learned from Japanese and US fighting</t>
  </si>
  <si>
    <t xml:space="preserve">https://digitalarchive.wilsoncenter.org/document/discussion-between-mao-zedong-and-kaysone-phomvihane </t>
  </si>
  <si>
    <t>In history, wars have never ended.  I told Comrade Le Duan the last time I met him that it seemed to me that our world was not so peaceful.  The imperialists are still making trouble in the world.  In my opinion, the people in various countries, including those in the imperialist countries, are about to rise.  Some are making pacifist movements; some are fighting guerrilla wars; some are considering problems; but there are still many others who are yet to be awakened.  Who believes that there have been the [Russian] October Revolution, the Chinese revolution, the Vietnamese revolution, and the Laotian revolution, and no revolution will happen in other places?  That is impossible.</t>
  </si>
  <si>
    <t>Continuation of War and revolution</t>
  </si>
  <si>
    <t>Summary of Conversation between Mao Zedong and the Delegation of the People's Republic of the Congo</t>
  </si>
  <si>
    <t>This situation of control is common in most African countries, and some countries willingly subject themselves to control. However, Africa today is unlike what it was 25 years ago. Africa can be our friend. Some countries must join forces in order to deal with the imperialists, others would not be afraid of you if you do not join forces. There is difficulty in joining forces for now, but the overall trend points to the joining of forces.</t>
  </si>
  <si>
    <t>Africa</t>
  </si>
  <si>
    <t>Shift in geopolitics in Africa in last 25 years enabling better relations with China</t>
  </si>
  <si>
    <t xml:space="preserve">https://digitalarchive.wilsoncenter.org/document/summary-conversation-between-mao-zedong-and-delegation-peoples-republic-congo </t>
  </si>
  <si>
    <t>Conversation between Comrade Mao Zedong and Other Chinese Leaders with Comrade Abdyl Këllëzi and Other Comrades on 28 September 1970</t>
  </si>
  <si>
    <t>Yes, for example, the consciousness of American people has been raised considerably in recent years, but a truly revolutionary party is missing there now. Similarly, in China, when the May Fourth 1919 movement started, the Communist Party was missing even though the masses have launched demonstrations. In 1910, the Socialist Youth League was established.[1] The Communist Party was only founded in 1921, but our party was weak then, only counting tens of members. This is why it seems to me that the masses have moved ahead in Italy, the Unites States, France, etc., and the need to establish a Party has arisen. We also only had a few Marxist-Leninist groups in the beginning, and so they united and the Party was formed. In the beginning, we copied the statute of the Russian party. At the time, we needed to borrow from the October Revolution because we did not know what to do back then. After that, we slowly learned how to wage revolution, and after so many failures, we finally achieved victory.</t>
  </si>
  <si>
    <t>Compares awakening of May 4th Movement in China to US political developments</t>
  </si>
  <si>
    <t xml:space="preserve">https://digitalarchive.wilsoncenter.org/document/conversation-between-comrade-mao-zedong-and-other-chinese-leaders-comrade-abdyl-kellezi </t>
  </si>
  <si>
    <t>Yes, that is correct. The revisionist Italian party has a large number of members. Of course, we cannot say that all the people are bad. As with the events of the October Revolution, with the masses of Mensheviks, they were also not all bad, otherwise the St. Petersburg soviet would have won a majority.</t>
  </si>
  <si>
    <t>Discusses Mensheviks with some good comrades therein</t>
  </si>
  <si>
    <t>China (US, Edgar Snow)</t>
  </si>
  <si>
    <t>Record of Conversation from [Chairman Mao Zedong’s] Meeting with [Edgar] Snow</t>
  </si>
  <si>
    <t>Cult of Personality</t>
  </si>
  <si>
    <t>There is no problem with admiring the scientists. For example, [Charles Robert] Darwin, [Immanuel] Kant and even the American scholar [Lewis Henry] Morgan, who defined the primitive society. Even [Karl] Marx and [Friedrich] Engels liked Morgan's works. We all adore someone. Would you be glad if nobody adored you? Would you be glad if nobody read your books and articles? We all need some personality cult, even you [need it] .</t>
  </si>
  <si>
    <t>Discusses Scientists admiring others related to accusations of cult of personality</t>
  </si>
  <si>
    <t xml:space="preserve">https://digitalarchive.wilsoncenter.org/document/record-conversation-chairman-mao-zedongs-meeting-edgar-snow </t>
  </si>
  <si>
    <t>We were very backward and only had 8,000 soldiers thirty-five years ago. At that time, the [Chinese Red Army's] Second Front Army and Fourth Front Army had not been unified. After they joined together, we were able to eventually recruit 25,000 soldiers in Shaanxi and Gansu [provinces] We walked almost 25,000 !is, and only 25,000 soldiers were left. However, it was still better than the situation of 300,000 soldiers and several base areas before the Long March, because the Party's policies changed and Wang Ming's Line was criticized.[5]</t>
  </si>
  <si>
    <t>Lessons learned from adversity of Long March</t>
  </si>
  <si>
    <t>It depends on our strategies. More than 190 years ago, you had only three million people when Washington led the American Revolution and defeated Britain—the number one industrial power of the world with almost 30 million people. What you had were poor weapons and only some state militias. Washington was a planter. He became angry and decided to start a guerilla war. The Englishmen could not find any Americans, because the Americans hid themselves here and there in the comer. In 1776, one year after the beginning of the war in 1775, did the Congress of the thirteen states eventually meet and elect Washington as the Commander-in-chief. They had few troops and, with big financial difficulty, little money, and they had to issue war bonds. But still they defeated the English. What about us? You saw what we had [thirty-five years ago]. We lost all our base areas in the south, and only had fewer than 30,000 troops and one base area with 1.5 million people. No, less than that because we even did not have Yanan[6] at the time. Jiang Jieshi was a redoubtable opponent. Later, during the Truman's time, he obtained help from [George] Marshall</t>
  </si>
  <si>
    <t>US revolution</t>
  </si>
  <si>
    <t>Compares long odds of US revolution to Chinese revolution</t>
  </si>
  <si>
    <t>We only knew that on the day we succeeded. And then, the Japanese came. That is why I say that Nixon is good. Those Japanese were really very good, because our revolution would not have succeeded without the help of the Japanese. I used to say this to a Japanese capitalist named Saburo Nango. He always apologized: "I am so sorry for our invasion of China." I said to him: "No, you, the Japanese militarists and the Japanese emperor helped us a lot. The Chinese people united and fought together against you because you had conquered more than half of China. Also we were able to recruit one million troops and occupy areas with 100 million people. </t>
  </si>
  <si>
    <t>Japanese invasion</t>
  </si>
  <si>
    <t>Credits fighting japanese with uniting China</t>
  </si>
  <si>
    <r>
      <t>But your worldview remains capitalistic, not proletarian. My worldview was a capitalist one for a long time. I believed in Confucius first, and Kant's Idealism after that. I knew nothing about Marx. I believed in Washington and Napoleon. Jiang Jieshi helped me eventually because he killed people in 1927.</t>
    </r>
    <r>
      <rPr>
        <u/>
        <sz val="10"/>
        <color rgb="FF000000"/>
        <rFont val="Arial"/>
        <family val="2"/>
      </rPr>
      <t>[10]</t>
    </r>
    <r>
      <rPr>
        <sz val="10"/>
        <color rgb="FF000000"/>
        <rFont val="Arial"/>
        <family val="2"/>
      </rPr>
      <t> Of course, seventy intellectuals organized the Chinese Connnunist Party as early as in 1921. There were only twelve of them elected as representatives when the CCP was first established. Of the twelve representatives, only two are still surviving, not counting people who died in the revolution, simply died, quit, or became reactionary. One is Dong Biwu,</t>
    </r>
    <r>
      <rPr>
        <u/>
        <sz val="10"/>
        <color rgb="FF000000"/>
        <rFont val="Arial"/>
        <family val="2"/>
      </rPr>
      <t>[11]</t>
    </r>
    <r>
      <rPr>
        <sz val="10"/>
        <color rgb="FF000000"/>
        <rFont val="Arial"/>
        <family val="2"/>
      </rPr>
      <t> and the other is myself, Mao Zedong.</t>
    </r>
  </si>
  <si>
    <t>Mao's mistaken views prevously</t>
  </si>
  <si>
    <t>LI Lisan And Wang Ming</t>
  </si>
  <si>
    <t>It was for the purpose of opposing Liu Shaoqi. We had to do it to oppose Jiang Jieshi before and Liu Shaoqi afterwards. We had to set an example for our side because they had set up Jiang Jieshi. We established Chen Duxiou, but he was not good enough; then we set up Qu Qiubai, he was still not good enough; then Li Lisan and Wang Ming were not good, either. What should we do? We had to set up someone to shadow Wang Ming. The Chinese Revolution would not succeed if we could not overthrow Wang Ming.[21] Our party had a run of bad luck.</t>
  </si>
  <si>
    <t>Compares efforts against Liu Shaoqi to Li Lisan and Wang Ming, among others</t>
  </si>
  <si>
    <t>Schram Volume V</t>
  </si>
  <si>
    <t>Telegram from the Politburo of the Central Committee and the Central Military Commission to Zhang Guotao1</t>
  </si>
  <si>
    <t>Declaration Opposing japan's Annexation of North China and Chiang Kaishek's Treason</t>
  </si>
  <si>
    <t>The vastness of the territory treacherously given away by Traitor Chiang and his ilk, the number of people he has slaughtered, and the cunning with which he has deceived the people have indeed broken all records in the history of the world! Chiang Kaishek is the biggest national traitor ever to exist in the past or the present, in China or the world!</t>
  </si>
  <si>
    <t>Identifies Chiang as signal traitor in annals of history</t>
  </si>
  <si>
    <t>Soviet Régimes Should Be Established in the Three Provinces of Sichuan, Shaanxi, and Gansu</t>
  </si>
  <si>
    <t>Supplementary Decision by the Politburo of the Central Committee on General Strategic Policy at the Present Time</t>
  </si>
  <si>
    <t>The Army of the Left Wing Should Change Its Route and March Northward</t>
  </si>
  <si>
    <t>Manifesto of the Central Committee of the Chinese Communist Party on the Annexation of North China by Japanese Imperialism, and Chiang Kaishek's Sellout of North China and of the Whole Country</t>
  </si>
  <si>
    <t>China (Red China)</t>
  </si>
  <si>
    <t>Rebuttal of Chiang Kaishek's Absurd and Shameless Defense of His Treason</t>
  </si>
  <si>
    <t>The crimes committed by the biggest traitor in Chinese history since ancient times, Chiang Kaishek, in selling out the country are truly innumerable.</t>
  </si>
  <si>
    <t>Page 49</t>
  </si>
  <si>
    <t>Claims Chiang greatest traitor in Chinese history</t>
  </si>
  <si>
    <t>Manifesto of the Central Government of the Chinese Soviet Republic and of the Revolutionary Military Commission of the Workers' and Peasants' Red Army on Resisting Japan and Saving China</t>
  </si>
  <si>
    <t>The Zhiluozhen Campaign, and the Present Situation and Tasks1</t>
  </si>
  <si>
    <t>Letter to Zhang Wentian on Changing the Policy Toward Rich Peasants and Other Questions</t>
  </si>
  <si>
    <t>General Order Concerning Specifications About Subsidies for Fuel and Food, for Recuperation, and for Compensation for Wounded and Sick Armymen</t>
  </si>
  <si>
    <t>China (Inner Mongolia)</t>
  </si>
  <si>
    <t>Proclamation of the Central Soviet Government to the People of Inner Mongolia</t>
  </si>
  <si>
    <t>At the same time, we are persuaded that only by fighting together with us can the Inner Mongolian nation preserve the glory of the epoch of Genghis Khan, avoid the extinction of their nation, embark on the path of national revival, and obtain independence and freedom like that enjoyed by the nations of Turkey, Poland, the Ukraine, and the Caucasus.</t>
  </si>
  <si>
    <t>Mongolian Nationalism tied to Genghis Khan</t>
  </si>
  <si>
    <t>The Mongols are known throughout the world for their bravery and skill in warfare. We are convinced that, once you organize consciously and wage a national revolutionary war to drive the Japanese imperialists and the Chinese warlords out of Mongolian territory, no one will have the audacity to say that the descendants of Genghis Khan can be bullied.</t>
  </si>
  <si>
    <t>Mongolian Nationalism to Genghis Khan</t>
  </si>
  <si>
    <t>China (CEC)</t>
  </si>
  <si>
    <t>Order of the Central Executive Committee of the Chinese Soviet Republic on Changing the Policy Toward the Rich Peasants</t>
  </si>
  <si>
    <t>We Agree with the Decision to Take Ganquan and Yichuan</t>
  </si>
  <si>
    <t>Resolution of the Central Committee on Problems of Military Strategy</t>
  </si>
  <si>
    <t>Preparing the Operational Plans for the Eastern Expedition</t>
  </si>
  <si>
    <t>Dispositions Regarding the Operations of the First Army Group and of the Twenty-fifth Army</t>
  </si>
  <si>
    <t>Rest, Train, and Prepare to Take On New Tasks</t>
  </si>
  <si>
    <t>Letter from the Red Army to All Officers and Men of the Northeastern Army Concerning Its Willingness to Join with the Northeastern Army in Resisting Japan</t>
  </si>
  <si>
    <t>China has not the strength to fight Japan is the slogan with which Chinese traitors and betrayers of their country such as Chiang Kaishek deceive the Chinese people and capitulate to the Japanese imperialist bandits; it is not the slogan of us descendants of the Yellow Emperor who boast a history of several thousand years. We are Chinese, and we will fight to the end for the independence and liberation of China!</t>
  </si>
  <si>
    <t>Yellow Emperor</t>
  </si>
  <si>
    <t>Refers to Chinese nation to yellow emperor with thousands of years of history</t>
  </si>
  <si>
    <t>Talk with a Correspondent of Red China Press</t>
  </si>
  <si>
    <t>The students of our country have always played a glorious role in the history of the national salvation movement. The current great national salvation movement is particularly praiseworthy. These young people are the children of the people of the whole country, the hope of the Chinese nation.</t>
  </si>
  <si>
    <t>History of Youth leading revolution in China</t>
  </si>
  <si>
    <t>Making All-Out Efforts to Win Victory in the East, and Operational Dispositions for the Twenty-eighth Army</t>
  </si>
  <si>
    <t>Order Regarding Military Operations During the Eastern Expedition1</t>
  </si>
  <si>
    <t>The Tasks of the Guerrilla Detachments After Crossing the River and the Problem</t>
  </si>
  <si>
    <t>The Basic Policy of Our Army at Present Is to Establish Base Areas for Military Operations</t>
  </si>
  <si>
    <t>The Situation as Regards the Battle in Guanshang Village, and Our Dispositions far Continuing to Destroy the Enemy</t>
  </si>
  <si>
    <t>Create Base Areas for Military Operations in the Region of Guanshang and Shuitou</t>
  </si>
  <si>
    <t>Public Notice Inviting Enrollment in the Northwest Anti-Japanese Red Army University of the Chinese Soviet People's Republic</t>
  </si>
  <si>
    <t>Everything for the Objective of Winning a Second Victory</t>
  </si>
  <si>
    <t>The Progress of the Battle Since Crossing the River and Military Deployments West of the Yellow River</t>
  </si>
  <si>
    <t>Proclamation of the Anti Japanese Vanguard Army of the Chinese People's Red Army</t>
  </si>
  <si>
    <t>The greatest enemy of our Chinese nation is Japanese imperialism. All those who are supported by this piece of earth,2 and are descended from Emperor Yan and the Yellow Emperor,3 should rise up as one and unite for the sake of the country.</t>
  </si>
  <si>
    <t>Emperor Yan</t>
  </si>
  <si>
    <t>Refers to Chinese nation to Yellow Emperor and Yan</t>
  </si>
  <si>
    <t>Dispositions for Wiping Out the Enemy Forces in the Zhongyang Area</t>
  </si>
  <si>
    <t>Deployment to Wipe Out the Enemy in Duijiuyu</t>
  </si>
  <si>
    <t>Crush the Enemy's Offensive and Achieve the Creation of a Soviet Area in Shanxi</t>
  </si>
  <si>
    <t>The Fifteenth Army Group Should Profit from the Weakness of the Enemy's Defense to Advance Northward, Seize the Opportunity, and Take Jiexiu and Other Places by Surprise</t>
  </si>
  <si>
    <t>The Basic Policy Guiding the Operations of the Fifteenth Army Group in Establishing Base Areas in Northwest Shanxi</t>
  </si>
  <si>
    <t>Circular on the Discussion of Political and Military Issues at a Meeting of the Politburo of the Central Committee</t>
  </si>
  <si>
    <t>Reorganizations of the First Front Army into the Anti-Japanese Vanguard Army of the Chinese People's Red Army, Its Basic Policy, and Its Tasks</t>
  </si>
  <si>
    <t>The Operational Plans of the Eastern Expedtion Army and the Problem of the Expansion of the Forces in Shaanxi and Gansu</t>
  </si>
  <si>
    <t>Manifesto Protesting Against the Action of the Traitors Chiang Kaishek and Yan Xishan in obstructing the movement of the Anti-Japanese Vanguard Army of the Chinese People's Red Army to the East to Fight the Japanese and in disrupting the Anti-Japanese Rear Areas</t>
  </si>
  <si>
    <t>At Present we should unite to resist Japan, and not issue an order to suppress Chiang</t>
  </si>
  <si>
    <t>Operational Deployments for the Fifteenth Army Group and the Twenty-Eighth Army</t>
  </si>
  <si>
    <t>The Present Plans of the First and Fifteenth Army Groups for Rest and Reogranization, and the Problem of Expanding the Red Army</t>
  </si>
  <si>
    <t>Order to Cross the Yellow River to the West to Expand the Shaanxi-Gansu Soviet Area</t>
  </si>
  <si>
    <t>Holding a General Review of Red Guards and Young Pioneers of the Whole Soviet Area on May Day</t>
  </si>
  <si>
    <t>Circular Telegram on the Cessation of Hostilities, Peace Negotiations, and joint Resitance against Japan</t>
  </si>
  <si>
    <t>Book of Poetry</t>
  </si>
  <si>
    <t xml:space="preserve">. . . When our country and ou people are threatened with imminent destcution, to make determined efforts to atone for past misdeeds and, in the spirit of "brothers who may quarrel inside the walls joining to oppose inslut from without," to end the civil war in the whole country . . . </t>
  </si>
  <si>
    <t xml:space="preserve">Shi Jing (Book of Poetry) II, I, IV, 4 </t>
  </si>
  <si>
    <t>Hanshu</t>
  </si>
  <si>
    <t>An Old saying goes, "Faced with a thousand pointing fingers, one dies even without an illness." Another saying goes, " The butcher who lays down his kinfe at once becomes a Buddha." These are words you gentlemen would do well to ponder deeply and consider thoroughly.</t>
  </si>
  <si>
    <t>Hanshu, Biography of Wnag ia, Peng Dayi Shantang sikao, Zhengji juan 1</t>
  </si>
  <si>
    <t>Order Regarding Operations During the Western Expedition</t>
  </si>
  <si>
    <t>Telegram from Lin Yuying, Zhang Wentain, Mao Zedong, and other comrades to Zhu, Zhang, Liu, Xu, and others on slogans for external propagadna, the political inside and outside of the country, and relations with Guotao</t>
  </si>
  <si>
    <t>Declaration to the People of Muslin Nationalities by the Central Soviet Government</t>
  </si>
  <si>
    <t>China (Yan Xishan)</t>
  </si>
  <si>
    <t>To Yan Xishan</t>
  </si>
  <si>
    <t>As for the weapons and ammunition [we captured from you], what was lost by a man of Chu is found by a man of Chu, so we trust that you, sir, and other sleaders of your honorale army, will bear us no grudge</t>
  </si>
  <si>
    <t>Shuo Yuan by Liu Xiang</t>
  </si>
  <si>
    <t>The Current situation and our strategic orientation</t>
  </si>
  <si>
    <t>Circular about changes in the current military situation, and questions such as our basic tasks</t>
  </si>
  <si>
    <t>To Gao Guizi</t>
  </si>
  <si>
    <t>Reference to Chinese nation descended from emperors</t>
  </si>
  <si>
    <t>Birds call, seeking friendly voices, fighting an intruding tiger, the coward is roused to action.</t>
  </si>
  <si>
    <t>Book of poetry</t>
  </si>
  <si>
    <t>Proclamation by the Central government of the Chinese Soviet People's Republic and the Revolutionary Military Commission of the Chinese people's anti-japanese red army</t>
  </si>
  <si>
    <t>Operational Dispositions in the area between hengshan and Dingbian</t>
  </si>
  <si>
    <t>Talks on the Southwest Incident</t>
  </si>
  <si>
    <t>Apart rom becoming another Puyi, Chiang Kaishek is sure to be overthrown</t>
  </si>
  <si>
    <t>Puyi compared to Chiang</t>
  </si>
  <si>
    <t>Basic Principles and Policies Regarding Work amongst the Muslim Population</t>
  </si>
  <si>
    <t>Proclamation Regarding the Guangdong-Guangxi Northern March Against Japan</t>
  </si>
  <si>
    <t>The Situation regarding the Activity of the Northeastern Army, and the Dispositions for the transfer of Central Committee Organs</t>
  </si>
  <si>
    <t>It would be appropriate that the second and fourth front armies move northward into southern gansu</t>
  </si>
  <si>
    <t>Guiding Principles of the Central Committee Regarding Work with the Northweastern Army</t>
  </si>
  <si>
    <t>The Question of the Red Army's Route and timing in Approaching the Soviet Union</t>
  </si>
  <si>
    <t>Strategic guidelines and tasks for the future</t>
  </si>
  <si>
    <t>Appeal of the Central Soviet Governmetn to the Gelaohui</t>
  </si>
  <si>
    <t>Formerly, following its principles - "Restore the Hand and exterminate the Qing," "Strike at the rich and aid the poor" - the Gelaohui participated actvely in the anti-Manchu revolutionary movement of 1911 . . . This revolutionary spirt, these glorious feats, must be manifested even more widely today, nt he heroic stuggle to save the country and save ourselves.</t>
  </si>
  <si>
    <t>References Gelaohui participation in Xinhai revolution and spirit of revolution</t>
  </si>
  <si>
    <t>pages 245-246</t>
  </si>
  <si>
    <t>China (US, Snow)</t>
  </si>
  <si>
    <t>Interview with Edgar Snow on Foreign Affairs</t>
  </si>
  <si>
    <t>Interview with Edgar Snow on Japanese Imperialsm</t>
  </si>
  <si>
    <t>Interview with Edgar Snow on Internal Affairs</t>
  </si>
  <si>
    <t>In order to win the support of the peasants for the national cause it is necessary to satisfy their demand for land. This is not true only in China. The French Revolution built its success on the braod basis of the peasantry.</t>
  </si>
  <si>
    <t>Napoleon land reform</t>
  </si>
  <si>
    <t>Differences in conditions between Russia and China</t>
  </si>
  <si>
    <t>Directive on Land Policies</t>
  </si>
  <si>
    <t xml:space="preserve">The Principles of Concurrent Conentration and Dispersal of Local Armed Forces </t>
  </si>
  <si>
    <t>Interview with Edgar Snow on Speicial Questions</t>
  </si>
  <si>
    <t>Our Armies Should Continue to Carry out the Three Major Strategic Tasks</t>
  </si>
  <si>
    <t>Soliciting Contributions to notes on the Long March</t>
  </si>
  <si>
    <t>A Letter To Zhang Naiqi, Tao Xingzhi, Zou Taofen, Shen Junru, and All members of the national salvation association</t>
  </si>
  <si>
    <t>Telegram to Zhu, Zhang, and Ren on the Future Strategic Orientation</t>
  </si>
  <si>
    <t>Putting the Emphasis on the Political education of Captives from the White Army</t>
  </si>
  <si>
    <t>Letter to Du Bincheng</t>
  </si>
  <si>
    <t>Letter to Yang Hucheng</t>
  </si>
  <si>
    <t>Letter Song Zheyuan</t>
  </si>
  <si>
    <t>Letter to Fu Zuoyi</t>
  </si>
  <si>
    <t>Letter to Song Ziwen</t>
  </si>
  <si>
    <t>To Yi Lirong</t>
  </si>
  <si>
    <t>A Letter From the Chinese Communist Party to the Chinese Guomindang</t>
  </si>
  <si>
    <t>To Lin Biao</t>
  </si>
  <si>
    <t>Operational Guidelines for the First, Second, and Fourth Front Armies Prior to the Winter Season</t>
  </si>
  <si>
    <t>To Wang Yizhe</t>
  </si>
  <si>
    <t>Directive on the Problem of Forcing Chiang Kaishek to Resist Japan</t>
  </si>
  <si>
    <t>"Resist Japan" and "Oppose Chiang" Cannot be Raised Simultaneously</t>
  </si>
  <si>
    <t>To Shao Lizi</t>
  </si>
  <si>
    <t>It has been said: If a man of Yue bends his bow to shoot someone, I too will bend my bow to shoot him, but if my own brother bends his bow to shoot him, I shall shed tears and cry and try to reason with him. Surely you gentlemen do not regard these tearful, crying words of reason as far-fetched, do you?</t>
  </si>
  <si>
    <t>Mencius, VI, II, III, 2</t>
  </si>
  <si>
    <t>ROTK</t>
  </si>
  <si>
    <t>If this is the case,then there is actually no reason why the Guomindang and the Communist Party cannot cooperate with one another. It is said in the Romance of the Three Kingdoms: "The trend of events in the empire is that when it has long been united, division must follow; when it has long been divided, unification must follow."</t>
  </si>
  <si>
    <t>Quotes from ROTK opening line to foster unificatino with GMD</t>
  </si>
  <si>
    <t>To Zhu Shaoliang</t>
  </si>
  <si>
    <t>Deployment for the Occupation of Ningxia</t>
  </si>
  <si>
    <t>Views Regarding the Operations of the Three Front Armies</t>
  </si>
  <si>
    <t>To Song Qingling</t>
  </si>
  <si>
    <t>To Zhang Naiqi, Tao Xingzhi, Shen Junru, and Zou Taofen</t>
  </si>
  <si>
    <t>The Key Point of Expansion is in Ningxia and not in Western Gansu</t>
  </si>
  <si>
    <t>To Cai Yuanpei</t>
  </si>
  <si>
    <t>To Li Jishen, Li Zongren, and Bai Chongxi</t>
  </si>
  <si>
    <t>To Jiang Guangnai and Cai Tingkai</t>
  </si>
  <si>
    <t>Interview with Edgar Snow on the United Front</t>
  </si>
  <si>
    <t>Strongly Raise in the Talks with Nanjing Guomindang-Communist Cooperation and a Halt to the Civil War</t>
  </si>
  <si>
    <t>The Fourth Front Army Should Move Northward Immediately</t>
  </si>
  <si>
    <t>It is Extremely Necessary to Open Schools Attached to the Troops</t>
  </si>
  <si>
    <t>We Must Actively Establish an Anti-Japanese United Front with the Guomindang forces</t>
  </si>
  <si>
    <t>The Operational Deployment of Our Troops After the Second Front Army has Crossed the Wei River</t>
  </si>
  <si>
    <t>The Fourth Front Army Should Quickly Concentrate Its Main Forces in the Area of Maying and Tongwei</t>
  </si>
  <si>
    <t>To Zhang Xueliang</t>
  </si>
  <si>
    <t>Strive to Begin Negotiations Quckly with Major Nanjing Representatives</t>
  </si>
  <si>
    <t>The Current Situation and Enlarging the Movement for a Ceasefire and Resistance Against Japan</t>
  </si>
  <si>
    <t>Statement about a Ceasefire and Resistance to Japan</t>
  </si>
  <si>
    <t>The Current Situation as Regards the United Front</t>
  </si>
  <si>
    <t>Letter to Hu Zongnan Drafted for Xu Xiangqian</t>
  </si>
  <si>
    <t>To Ye Jianying and Liu Ding</t>
  </si>
  <si>
    <t>To Fu Zuoyi</t>
  </si>
  <si>
    <t>Deployment to Shatter the Enemy Forces in the South</t>
  </si>
  <si>
    <t>China (Chiang)</t>
  </si>
  <si>
    <t>To Commander-in-Chief Chiang and to All Commanders of the National Revolutionary Army in the Northwest</t>
  </si>
  <si>
    <t>Operations in the Guanqiaobao Area Should be Determined by Objective Circumstances</t>
  </si>
  <si>
    <t>The New Battle Plan</t>
  </si>
  <si>
    <t>On the Problem of Suspending Attacks and Holding Negotiations</t>
  </si>
  <si>
    <t>Commanders of the Red Army Congratulate the Defenders of Suiyuan on Their Victory Against Japan</t>
  </si>
  <si>
    <t>If we Want to Resist Japan, The Civil War Must be Stopped; If the Civil War is to be Stopped, both Military and Nonmilitary means must be used</t>
  </si>
  <si>
    <t>Organize into Southern and Northern Columns to Attack the Enemy</t>
  </si>
  <si>
    <t>It is better to destroy one enemy regiment completely than to rout many enemy regiments</t>
  </si>
  <si>
    <t>To Chiang Kaishek</t>
  </si>
  <si>
    <t>To Feng Yuxiang</t>
  </si>
  <si>
    <t>To Yang Hucheng</t>
  </si>
  <si>
    <t>Telegram from Mao zedong and Zhou Enlai to Zhang Xueliang</t>
  </si>
  <si>
    <t>Proposal That the Northeastern Army Assure the Occupation of the Two Strategic Key Points, Lanzhou, and Hanzhong</t>
  </si>
  <si>
    <t>Telegram from Mao Zedong and Others to Zhang Xueliang and Yang Hucheng</t>
  </si>
  <si>
    <t>Telegram from Red Army Command  to the Guomindang and to the National Govenrment on the Xi'an Incident</t>
  </si>
  <si>
    <t>As the saying goes, "When the snipe and the clam grapple with each other, the fisherman waits on the bank." Today the fisherman has already raised his net. When the Japanese heard that Nanjing had decided to send a punitive expedition against Zhang and Yang, they were in high spirits, put on their armor and readied their troops, poised to strike.</t>
  </si>
  <si>
    <t>Snipe and clam allegory</t>
  </si>
  <si>
    <t>Telegram from the Chinese Central Soviet Governmetn and the Central Committee of the Chinese Communist Party Concerning the Xi'an Incident</t>
  </si>
  <si>
    <t>Central Committee Directive Concerning the Xi'an Incident and Our Tasks</t>
  </si>
  <si>
    <t>A Letter ot the Chinese National Revolutionary Alliance</t>
  </si>
  <si>
    <t>A Proposal Regarding Deployment by Zhang Xueliang and Yang Hucheng with a View to Defeating the Enemy Coming from the East</t>
  </si>
  <si>
    <t>Mao Zedong's Telegram to Zhou Enlai and Bo Gu Concerning Matters of Princple in Negotiations with Zhang Chong</t>
  </si>
  <si>
    <t>The Work of the Field Army After Concentrating its forces</t>
  </si>
  <si>
    <t>Circular telegram of the Central Committee of the Chinese Communist Party and the Central Soviet Government Calling for peace and an end fo the civil war</t>
  </si>
  <si>
    <t>Negotiating Principles and Military Deployment</t>
  </si>
  <si>
    <t>Telegram to Pan Hannian from Mao Zedong and Zhou Enlai on the Question of Conditions that Chiang Kaishek is Request to carry out Following the XI'an incident</t>
  </si>
  <si>
    <t>Negotiating with Chiang Kaishek on the Questino of Places to Station the Red army, Among Other Matters</t>
  </si>
  <si>
    <t>Demand that Chiang Kaishek Write a Document in his own hand to dispel misgivings, so that a thorough peaceful solution can be secured</t>
  </si>
  <si>
    <t>Telegram of the Central Committee of the Chinese Communist Party to the Third Plenum of the Chinese Guomindang</t>
  </si>
  <si>
    <t>We are all descendents of the Yellow Emperor, sons and daughters of the Chinese nation. Faced with national crisis, there is no alternative save to discard all our prejudices, cooperate closely with one another, and dedicated ourselves to the great common prospect of the final emanicipation of the Chinese nation.</t>
  </si>
  <si>
    <t>Yellow emperor as national symbol</t>
  </si>
  <si>
    <t>page 607</t>
  </si>
  <si>
    <t>Written Reply Regarding Principles of the Negotiations with the Guomindang</t>
  </si>
  <si>
    <t>China (US, Smedley)</t>
  </si>
  <si>
    <t>Talk on the Sino-Japanese Problem and the Xi'an Incident</t>
  </si>
  <si>
    <t>Circular of the Military Commission Soliticing Historical Materials on the Red Army</t>
  </si>
  <si>
    <t>China (US, Helen Snow)</t>
  </si>
  <si>
    <t>On Resisting Japan, Democracy, and Northern Youth</t>
  </si>
  <si>
    <t>The main points in the talks with the Guomindang</t>
  </si>
  <si>
    <t>Address Given at the Evening Reception to Welcome the Central Investigation Team</t>
  </si>
  <si>
    <t>On the Question of the Line and Traditions of the Party During the Past Fifteen years</t>
  </si>
  <si>
    <t>To He Xiangning</t>
  </si>
  <si>
    <t>On the Nature, Stages, and Driving Forces of the Chinese Revolution</t>
  </si>
  <si>
    <t>Why s the Chinese Revolution different from the bourgeois revolutions of past history? The reason is that China is in a state of semi-colonialism.</t>
  </si>
  <si>
    <t>Reason for differences in Chinese Revolution</t>
  </si>
  <si>
    <t>page 686</t>
  </si>
  <si>
    <t>Basically China's feudal system is in no way different from that of Europe as regards the particular point of using the land to exploit the peasantry, but China's feudal forces have their own special characteristics</t>
  </si>
  <si>
    <t>Compares Chinese and European feudal systems</t>
  </si>
  <si>
    <t>page 691</t>
  </si>
  <si>
    <t>Concerning the Organization and Preparation of the Red Army</t>
  </si>
  <si>
    <t>Open Telegram of the Red Army Senior Commanders Celebrating the Victory at Beiping and Tianjin</t>
  </si>
  <si>
    <t>Schram Volume VI</t>
  </si>
  <si>
    <t>Speech at the "August 1" Rally of the Campaign to Mobilize for the War of Resistance</t>
  </si>
  <si>
    <t>Our Views Regarding the Problem of National Defense</t>
  </si>
  <si>
    <t>The Red Army's Operational Tasks, and Principles Relating to the Use of Our Troops</t>
  </si>
  <si>
    <t>Adopt a Modest Attitude While Consulting wth People from All Sides</t>
  </si>
  <si>
    <t>Interview wth Nym Wales on Negotiations with Guomindang and the War with Japan</t>
  </si>
  <si>
    <t>Order Concerning the Reorganization of the Red Army into the Eighth Route Army of the National Revolutionary Army</t>
  </si>
  <si>
    <t>Telegram Ordering the Reorganization of Various Independent Red Armies and Divisions in Northern Shaanxi</t>
  </si>
  <si>
    <t>The Situation and Our Tasks After the Outbreak of the Sino-Japanese War</t>
  </si>
  <si>
    <t>Negotiate with Yan Xishan on the Zone of Red Army Activities</t>
  </si>
  <si>
    <t>Explanation of the Basic Principles for Waging Independent and Self-Reliant Guerrilla Warfare in the Hilly Areas of North China</t>
  </si>
  <si>
    <t>The Orientation to Which We Should Adhere While Negotiating the Reorganization in the Guerrila Regions in the South</t>
  </si>
  <si>
    <t>On The Assessment of the Enemy's Situation, and Our Strategic Dispositions</t>
  </si>
  <si>
    <t>The Question of the Strategic Zones of the Eighth Route Army</t>
  </si>
  <si>
    <t>Resolutely Maintain the Principle of Independent and Self-Reliant Guerrilla Warfare in the Mountainous Regions</t>
  </si>
  <si>
    <t>My Views About Developing Guerrilla Warfare in Shanxi</t>
  </si>
  <si>
    <t>Guerrilla Warfare Should Be the Only Orientation of All the Work in North China</t>
  </si>
  <si>
    <t>My Vews Regarding Strategy in the Operations in North China</t>
  </si>
  <si>
    <t>Estimate of the Operational Plans of the Japanese Military in North China and Need for Urgent Mobilization by the Border Region in Preparation for War</t>
  </si>
  <si>
    <t>In the Dangerous Situation Prevailing in North China, We Must Firmly Uphold the Orientation of Waging Guerrilla War</t>
  </si>
  <si>
    <t>The Results of the Pingxingguan Campaign</t>
  </si>
  <si>
    <t>On the Operational Deployment of Every Division in Shanxi</t>
  </si>
  <si>
    <t>Supplementary Opinions About Operations in North China</t>
  </si>
  <si>
    <t>Establish Anti-Japanese Base Areas in Northwestern Shanxi</t>
  </si>
  <si>
    <t>First Preface to Rural Surveys</t>
  </si>
  <si>
    <t>To Lei Jingtian</t>
  </si>
  <si>
    <t>The Crucal Point in the Combat Situation in North China is in the Taihang Mountains int eh Area of Niangziguan and Longquanguan</t>
  </si>
  <si>
    <t>Opinions Regarding Strategic Deployment in North China After the Fall of Taiyuan</t>
  </si>
  <si>
    <t>The value of Lu Xun in China, in my view, is as China’s number one saint. Confucius was feudal society’s saint, and Lu Xun is modem China’s saint.</t>
  </si>
  <si>
    <t>Compares Lu Xun with Confucius</t>
  </si>
  <si>
    <t>On Lu Xun</t>
  </si>
  <si>
    <t>Lu Xun’s second characteristic is his fighting spirit. As mentioned just now, amid the onslaught of darkness and violence, he was a large, independent tree standing tall, not a small leaf of grass leaning to either side.</t>
  </si>
  <si>
    <t>Lu Xun as fighting spirit</t>
  </si>
  <si>
    <t>Lu Xun’s third characteristic is his spirit of sacrifice. He was not in the least bit cowed by the enemy’s threats, enticements, and persecution.</t>
  </si>
  <si>
    <t>Page 97</t>
  </si>
  <si>
    <t>Spirit of sacrifice for Lu Xun</t>
  </si>
  <si>
    <t>The Operational Deployment of the Eighth Route Army After the Japanese Army Has Taken Taiyuan</t>
  </si>
  <si>
    <t>The Operational Deployment of Units Such as the 129th and 120th Divisions</t>
  </si>
  <si>
    <t>The Operational Deployment of General Headquarters and of the 115th Division</t>
  </si>
  <si>
    <t>Guerrilla warfare Should be carried out manly on the flanks and in the rear of the enemy</t>
  </si>
  <si>
    <t>The Border Region Should Immediately Carry out Preparation and Mobilization for a Direct War of Resistance</t>
  </si>
  <si>
    <t>The Deployment of the 120th Division in Northwestern Shanxi</t>
  </si>
  <si>
    <t>Outline for a Report on the current situation in the War of Resistance and the Party's Tasks</t>
  </si>
  <si>
    <t>The Current Situation and Orientation</t>
  </si>
  <si>
    <t>After the Fall of Taiyuan, North China Will carry on a Guerrilla War of Resistance Against Japan with the Eighth Route Army as the Main Force</t>
  </si>
  <si>
    <t>Opinions Regarding the Situation in North China and Readjustments in the Deployment of the Eighth Route Army</t>
  </si>
  <si>
    <t>The Tasks of the Eighth Route Army in the Shanxi During the Transition to a Full-Scale War of Resistance</t>
  </si>
  <si>
    <t>Further Carry Out the Principle of Independence and Self-Reliance Within the United Front</t>
  </si>
  <si>
    <t>The Cavalry Regiment of the Eighth Route Army Should Advance Toward the Mongolian Border</t>
  </si>
  <si>
    <t>The Urgent Task at Present is to Strenghten Security Along the River</t>
  </si>
  <si>
    <t>To Wen Yunchang</t>
  </si>
  <si>
    <t>We Should Resolutely Uphold the Principle of the United Front int eh Territory of the Friendly Armies</t>
  </si>
  <si>
    <t>Assessment Regarding the Offensive Situation of the Attacking Japanese Army, and Proposals Regarding the Deployment of Our Own Forces</t>
  </si>
  <si>
    <t>Let the Enemy Attack Wuhan and Be Trapped in Our Strategic Encirclement</t>
  </si>
  <si>
    <t>Interview with a Correspondent of new China News in Yan'an (on One-Party Dictatorship)</t>
  </si>
  <si>
    <t>Suppression</t>
  </si>
  <si>
    <t>Throughout history there have been countless people who have laid down their lives for their beliefs. No organization with its own social basis and mass support can possibly be disbanded or destroyed by force. In our history, countless revolutionary organizations have continued to exist and develop despite tyrannical oppression and extreme persecution.</t>
  </si>
  <si>
    <t>history of suppression of political movements generally as invalid</t>
  </si>
  <si>
    <t>In our history, countless revolutionary organizations have continued to exist and develop despite tyrannical oppression and extreme persecution. Furthermore, present circumstances differ markedly from those in the past. The Chinese Communist Party already has a seventeen-year history of revolutionary struggle, and hundreds of thousands of members. It has a strong organization long hardened in struggle, and leaders and cadres who have fought resolutely and heroically for the [communist] ideology, for the Party, for the revolution, for the liberation of the Chinese people, and for the liberation of all mankind. It has the faith and support of the masses in their tens of millions.</t>
  </si>
  <si>
    <t>CPC development in this strain and impossible to disband it as a movement by force</t>
  </si>
  <si>
    <t>China (Jiefeng)</t>
  </si>
  <si>
    <t>Speech at the Yan'an Mass Rally Against Aggression</t>
  </si>
  <si>
    <t>These two opposing fronts are struggling against each other in the world. Never before in history has there been such a great international movement, nor has there been such a great movement similar to today’s mobilization of all the regions of the world. Now is the moment for the overwhelming majority of good people in the world to settle accounts with the minority of bad people in the world.</t>
  </si>
  <si>
    <t>Positions two fronts as unique in history for their scale</t>
  </si>
  <si>
    <t>Because China stands now at a critical moment for its national survival, the Chinese people have achieved unprecedented great unity, such as has never existed before in Chinese history.</t>
  </si>
  <si>
    <t>Unity of Chinese nation stronger then any point in its hstory</t>
  </si>
  <si>
    <t>To Fan Changjiang</t>
  </si>
  <si>
    <t>Opinion Concerning the 115th Division Advancing to Hebei, Shandong, and other places in three steps</t>
  </si>
  <si>
    <t>Strive to Establish a Key Strategic Fulcrum for Engaging in a Prolonged War of Resistance</t>
  </si>
  <si>
    <t>We Must Deploy Sufficient Forces on Exterior Lines When the Japanese Army Is Launching a Deep Penetration Attack</t>
  </si>
  <si>
    <t>China (United Press)</t>
  </si>
  <si>
    <t>Interview with United Press Reporter Wnag Gongda</t>
  </si>
  <si>
    <t>An Account of the Founding of the Lu Xun Academy of Arts</t>
  </si>
  <si>
    <t>Concerning the Deployment for the Consolidation of the Defenses Along the River</t>
  </si>
  <si>
    <t>Parting Words of Advice to the Graduates of the Northern Shaanxi Public School</t>
  </si>
  <si>
    <t>Spain’s territory is small, and there is not much room to maneuver. After using the first thirty-five tricks, there is no room for the thirty-sixth. 3 Hence, they adopted the strategy of resolutely defending Madrid. China is different.</t>
  </si>
  <si>
    <t xml:space="preserve">Reference to 36 strategies </t>
  </si>
  <si>
    <t>Now let us review the history of the Guomindang. The Guomindang has suffered numerous defeats, but has also won many victories in its history; it has traveled a hard and tortuous road. It was only after the failure of the 1911 Revolution, and the subsequent reorganization of the Guomindang, that a new prospect for the Great Revolution appeared.</t>
  </si>
  <si>
    <t>Review history of GMD and ties to 1911</t>
  </si>
  <si>
    <t>The Enemy's Situation and the Deployment of the 115th Division</t>
  </si>
  <si>
    <t>Instructions to the Unit of Chen Guang and Luo Ronghuan Regarding the Questino of the Actions they should take</t>
  </si>
  <si>
    <t>Make a Planned Deployment of Guerrilla Warfare in the Shanxi-Henan Border Region</t>
  </si>
  <si>
    <t>The 120th Division Should Join Forces with Fu Zuoyi to Destroy the Enemy Who is Advancing Westward</t>
  </si>
  <si>
    <t>The 358th Brigade ought to Begin Fighting from the Direction of Loufan</t>
  </si>
  <si>
    <t>The Eighth Route Army Should Prepare to Fight Successive Battles in the Shaanxi-Gansu-Henan Region</t>
  </si>
  <si>
    <t>Speech at the Rally in the Memory of the Thirteenth Anniversary of Sun Yatsen's Death, and in Honor of the officers and men who have died in the war of resistance</t>
  </si>
  <si>
    <t>Sun as model for his spirit</t>
  </si>
  <si>
    <t>Apart from this, the greatness of Mr. Sun also lies in his revolutionary resolve and spirit of hard struggle and uncompromising determination. Without this resolve or spirit, his doctrine and policy could not have been put into effect. As stated in the first sentence of the late Director General’s political testament, which we have just read, “I have devoted myself to the national revolution for forty years.” He experienced countless difficulties and setbacks during those four decades, but Mr. Sun struggled even harder after each setback and never gave up.</t>
  </si>
  <si>
    <t>As for the united front, it was the same. Mr. Sun not only upheld the united front, but developed it from an alliance of various revolutionary groups and secret societies with the goal of overthrowing the Qing dynasty to the adoption of the policy of uniting with Soviet Russia, with the Communist Party, and with the workers and peasants in order to overthrow imperialism and feudalism.</t>
  </si>
  <si>
    <t>United Front against Qing</t>
  </si>
  <si>
    <t>We pay our heartfelt tribute to the dead and will keep them forever in our memory. All of them without exception— from generals like Hao Menglin, Dong Lingge, Zhao Dengyu, Rao Guohua, Liu Jiaqi, Jiang Yuzhen, Chen Jingxiu, Li Guidan, Huang Meixing, Yao Zixiang, and Pan Zhankui to every soldier— have set a great and noble example for the people of the whole country. The Chinese nation is assuredly not a flock of sheep. It is a great nation rich in national dignity and sense of human justice.</t>
  </si>
  <si>
    <t>Tribute to Chinese nation as not sheep and willing to sacrifice</t>
  </si>
  <si>
    <t>page 259</t>
  </si>
  <si>
    <t>We will resist war with war; we will pit revolutionary justice against barbarous wars of aggression. This spirit has already been manifested in our nation’s history of several thousand years; now it is being magnificently demonstrated once again.</t>
  </si>
  <si>
    <t>claims thousands of years of spirit of revolution</t>
  </si>
  <si>
    <t>Pay Attention to Distinguishing Between the two stages when holding discussions with the Guomindang on military affairs in north china</t>
  </si>
  <si>
    <t>Establish Solid Bases in the Hebei-Shanxi-Henan Area with the Greatest possible speed</t>
  </si>
  <si>
    <t>Immediatley Organize Guerrilla Detachments which operate using the name of the Eighth Route Army</t>
  </si>
  <si>
    <t>It is urgent to establish a unified military and political leadership in Hebe-Shandong-Henan region</t>
  </si>
  <si>
    <t>Speech at the Opening Ceremony for the second session of the northern shaanxi public school</t>
  </si>
  <si>
    <t>This War of Resistance demonstrates that our nation has such a work-style; that is, not fearing difficult hardships, fearing no sacrifice, and persevering. This ensures our victory.</t>
  </si>
  <si>
    <t>Nation displays chinese natonal characteristics</t>
  </si>
  <si>
    <t>On the Problem of Cooperation between the Guomindang and the Communist Party</t>
  </si>
  <si>
    <t>The nationalism put forward by Mr. Sun Yatsen sought to make our nation independent. Given the semifeudal nature of Chinese society, there must be a revolution of People’s Rights, or a democratic revolution. For Mr. Sun Yatsen saw that China was infected with two diseases— national oppression and feudal oppression— and to cure these two diseases, it was necessary to apply a remedy appropriate to the illness.</t>
  </si>
  <si>
    <t>Sun's Three people's principles</t>
  </si>
  <si>
    <t>page 280</t>
  </si>
  <si>
    <t>speak. There is also the principle of People’s Livelihood; we have, in the past, put that into practice too. Mr. Sun Yatsen said, “Land to the tiller.” We distributed land to the peasants; isn’t that the principle of People’s Livelihood? All of this demonstrates that the Communist Party is a loyal follower of Mr. Sun Yatsen.</t>
  </si>
  <si>
    <t>Sun three principles</t>
  </si>
  <si>
    <t>What Should You Learn at the Anti-Japanese military political university</t>
  </si>
  <si>
    <t>Consolidate and Expand the Shanxi-Charar-Hebei Base Area</t>
  </si>
  <si>
    <t>Develop Guerrilla Warfare in a Big Way on the Plains of Hebei and Shandong</t>
  </si>
  <si>
    <t>Speech at the Lu Xun Academy of Arts</t>
  </si>
  <si>
    <t>Take Beijing opera, for example. Today, one cannot find advertisements for operas like A Pleasant Dream in the Garden, because tickets for that sort of opera do not sell. When performing old operas today, we must increase the performance of those that portray national heroes or resisting an enemy. These are the demands of the time.</t>
  </si>
  <si>
    <t>National heroes</t>
  </si>
  <si>
    <t>Need to have plays that portrary national heroes or enemies to motivate population</t>
  </si>
  <si>
    <t>Many people now look down on the novel The Dream of the Red Chamber and are in fact reluctant to mention it. The Dream of the Red Chamber is actually a very good novel. In particular, it contains abundant social and historical materials. For instance, it describes how Liu Xianglian, after beating Xue Pan severely, “unfastened his horse, and vaulted into the saddle.” 2 Without real experience, nobody could come up with the phrase “vaulted into the saddle.” Without personally experiencing something, one cannot know it well.</t>
  </si>
  <si>
    <t>References of value of Dreams as it is built from real life experience</t>
  </si>
  <si>
    <t>Although it is true that artists must have ideals, they also must study details like how to climb into a saddle. In the past a man who studied The Dream of the Red Chamber said that he did indeed tour and survey Prospect Garden. Now your “Prospect Garden” is all China. Every one of you young artistic workers here is a Jia Baoyu or Lin Daiyu; 3 you need really to live in and study your Prospect Garden. In your work, the “big outline” is all China, and the “small outline” is the Wutaishan district. When surveying China, it is not enough simply to use the style of a reporter, for a reporter’s work has the quality of one who just passes by. An old expression says: “Looking at flowers while riding on horseback cannot be compared to stopping the horse to look at flowers; stopping the horse to look at flowers cannot be compared to dismounting from the horse to enjoy the flowers.” I hope that you will all dismount from your horses to enjoy the flowers.</t>
  </si>
  <si>
    <t>References to style of Dream and experience enriching art</t>
  </si>
  <si>
    <t>Form Organizations and Fight Japan</t>
  </si>
  <si>
    <t>There is a saying in China: “If the peasants don’t exert themselves, the emperor will starve.” But I think that if the peasants do not exert themselves, it is not just the emperor who will starve; there will certainly be a lot of people who starve.</t>
  </si>
  <si>
    <t>Emperor</t>
  </si>
  <si>
    <t>Reference to farmers and emperors in ancient China</t>
  </si>
  <si>
    <t>Napoleon said: one pen is stronger than three thousand Mausers. 1 Now we say that if one pen is equal to even one gun, the whole country will have many tens of thousands of guns.</t>
  </si>
  <si>
    <t>Quotes Napoleon</t>
  </si>
  <si>
    <t>Expand the Guerilla War in the Rear of the Enemy in Central China</t>
  </si>
  <si>
    <t>Both Sides Will Benefit If we cooperate, both sides will suffer if we split</t>
  </si>
  <si>
    <t>Relations between the two parties can be divided into three stages: first, cooperation between the two parties; second, a split between them; and third, cooperation once more. In accordance with the opening words of the classic Chinese novel The Romance of the Three Kingdoms, “It is said that historical trends were ever thus: when the empire has long been divided, it must unite; and when it has long been united, it must divide.” 1 The Guomindang and the Communist Party were split for ten years, and now they have once more united. It is, however, incorrect to apply these words to the present situation, for the two parties will not necessarily split again after their present unity.</t>
  </si>
  <si>
    <t>quotes from ROTK opening</t>
  </si>
  <si>
    <t>All these victories depended upon the strength of the united front. Without such strength, these results would not have been achieved. Therefore, I say that the victories of the great revolution from 1925 to 1927 are historically unprecedented, and the deep influence that this revolution had among the masses had also never occurred before. This is proof that “both sides will benefit if we cooperate.“</t>
  </si>
  <si>
    <t>Claims victories in Northern expedition unprecedented</t>
  </si>
  <si>
    <t>Telegram of Congratulations to the "May Thirtieth" Rallies on the Movement of Mobilization for Resistance War held by all garrisons and military formations</t>
  </si>
  <si>
    <t>Conversations wth the Delegates of the Wolrd Students' Federation, Messrs. Coleman, Garden, Ford, and Redmond</t>
  </si>
  <si>
    <t>Congratulatory Telegram from Comrade Mao Zedong to the People's Political Council</t>
  </si>
  <si>
    <t>Our Views on the People's Political Council</t>
  </si>
  <si>
    <t>The Situation fo the Enemy in Eastern Hebei, and the Requirements for Work in this area</t>
  </si>
  <si>
    <t>The Monetary Policy of the Border Region</t>
  </si>
  <si>
    <t>The Situation in Eastern Hebei and the Rapid Regularization of the Guerrilla Forces in Eastern Hebei</t>
  </si>
  <si>
    <t>Overcome Difficulties, and Create the Hebei-Rehe-Chahar Base Area</t>
  </si>
  <si>
    <t>A Letter to Chiang Kaishek</t>
  </si>
  <si>
    <t>The Creation of a Base in the Hebei-Rehe Border Region is of Strategic Significance</t>
  </si>
  <si>
    <t>Mobilize Our Forces on Every Hand to Defeat the Enemy's Encirclement of the Shanxi-Charar-Hebei Border Region</t>
  </si>
  <si>
    <t>On the New Stage</t>
  </si>
  <si>
    <t>Recalls century of humiliation as setting up current resistance</t>
  </si>
  <si>
    <t>We know that this current great national war of ours differs from all wars in the past history of China, because this war is a war that frees the Chinese nation from the status of semicolony and from the destruction of the state and the extinction of the race. Moreover, this war is taking place during the most progressive period in the history of the Chinese nation;</t>
  </si>
  <si>
    <t>Claims war is different from all other wars</t>
  </si>
  <si>
    <t>In the second place, our Resistance War against Japan today is unlike the wars in all the periods of Chinese history. Our war is a national revolutionary war and a progressive war. Not only is the character of the war itself progressive, but this war is being waged on a progressive foundation without parallel in China’s past. China in the fourth decade of the twentieth century is different from China in any other historical period. We have progressive people, progressive political parties, and a progressive army unlike those in any other historic periods.</t>
  </si>
  <si>
    <t>new position of the war in chinese history in marxist terms</t>
  </si>
  <si>
    <t>Some wars in history have ended after a single stage. For example, the war between Japan and Russia in 1905 was over after the attack of the Japanese armies and the defeat and retreat of the Russian armies. Another example was the war between Italy and Abyssinia, which came to an end after the attack by Italy and the defeat of Abyssinia. The same was true of the Chinese war against the northern warlords, which began in 1926.</t>
  </si>
  <si>
    <t>Russo-Japanese war</t>
  </si>
  <si>
    <t>gives examples of short historical wars including Russo-Japanese war</t>
  </si>
  <si>
    <t>Wars of the second category end after two stages. Take the war between France and Russia, for instance. Napoleon went from attack to retreat; Russia went from retreat to attack. There were two stages for both sides. In ancient China, the famous battle of the Red Cliff between [the states of] Wu and Wei, and the battle at Feishui between [the states of] Qin and Jin were like this. Although the two sides were different in strength and weakness, the weak side was good at using other good and favorable conditions and provided correct leadership. Thus they followed the retreat with counteroffensives and defeated the enemy.</t>
  </si>
  <si>
    <t>References Napoleon an three kingdoms to display other kind of war in two stages</t>
  </si>
  <si>
    <t>But there is still the third category of war, for instance, the Seven Years’ War, the Eight Years’ War, the Thirty Years’ War, and the Hundred Years’ War in foreign countries or even the great European war of twenty years ago, lasting four years (especially as manifested on the Western front). All of these had three stages. Side A attacks, and side B retreats; this is the first period. Both sides are locked in stalemate,which lasts for quite a long time; this is the second period. Side B launches a counteroffensive, and side A retreats; this is the third period. There have been many such wars in Chinese history, too. The characteristic of this kind of war is that there is a relatively long or very long period of stalemate; this is also the consequence of the specific historical conditions and of the characteristics of the cliques leading the war.</t>
  </si>
  <si>
    <t>Wars of attrition as third category</t>
  </si>
  <si>
    <t>During the past fifteen months of war, his military forces suffered casualties of several hundred thousand, used up large quantities of weapons, ammunition, and matériel, suffered the destruction of several hundred airplanes and more than a hundred warships, and spent several billion yuan on military expenses. This drain is unprecedented in Japanese history. The enemy will have to use up a great deal more strength before he is forced to stop the strategic offensive.</t>
  </si>
  <si>
    <t>Japanese losses unprecedented in its history</t>
  </si>
  <si>
    <t>The Guomindang has its own glorious history, of which the main achievements are the overthrow of the Qing; the establishment of the Republic; opposition to Yuan Shikai; the establishment of the Three Policies of uniting with Russia, with the Communist Party, and with the workers and peasants; and carrying out the great revolution of 1926– 1927. Today it is once more leading the great War of Resistance against Japan. It enjoys the historic heritage of the Three People’s Principles; it has had two great leaders in succession— Mr. Sun Yatsen and Mr. Chiang Kaishek; and it has a great number of loyal and patriotic party members. All this should not be underestimated by our compatriots and constitutes the result of China’s historical development.</t>
  </si>
  <si>
    <t>Reviews history of the GMD</t>
  </si>
  <si>
    <t>In its history of more than fifty years, whenever the Guomindang has encountered a great revolutionary struggle, it has always changed itself into a revolutionary national union. Two instances of this are the most striking and the most endowed with historical significance. In the first instance, from the founding of the Tongmenghui to the 1911 Revolution for the purpose of opposing the Qing dynasty and setting up a republic, Mr. Sun Yatsen united all the anti-Manchu revolutionary parties and factions (from the Restoration Society to the Gelaohui [Elder Brother Society]). During this period its party members accomplished many heroic deeds; they worked ceaselessly and unremittingly and were full of vigor, and as a result they were successful in the 1911 Revolution.</t>
  </si>
  <si>
    <t>GMD history tied to 1911</t>
  </si>
  <si>
    <t>We hope these people will change. “The faults of the superior man are like the eclipses of the sun and the moon”; when they have changed back, all will be well.</t>
  </si>
  <si>
    <t>The quotation is from the Confucian Analects, Book XIX, Chapter XXI (Legge, Vol. I, p. 346).</t>
  </si>
  <si>
    <t>The so-called great future ideals refer to communism, which is the perfect social system for mankind. Mr. Sun Yatsen once believed that only when it was realized could the social problems of the future be resolved. “Present practical tasks” refers to the Three People’s Principles. This is the basic task in the current stage of “seeking equal international status, equal political status, and equal economic status.” It is the common demand of the Guomindang, the Communist Party, and the people of the whole country.</t>
  </si>
  <si>
    <t>Refers to Sun Yat-sen view on communism</t>
  </si>
  <si>
    <t>What we call a democratic republic is actually a republic of the Three People’s Principles; its nature is that of the Three People’s Principles. According to Mr. Sun Yatsen’s formulation, it is a country “that seeks equal international status, equal political status, and equal economic status.” First, this country is a nationalist country. It is an independent country, which will not tolerate any foreign interference and, at the same time, will not interfere in any foreign countries.</t>
  </si>
  <si>
    <t>Sun Yat-sen on nationalism</t>
  </si>
  <si>
    <t>These were open and large-scale wars, yet they were carried out without a declaration of war, thus opening a new era in the history of war. The purpose of using this method of undeclared war lies in the fact that the invaders, taking advantage of the reluctance of the democratic countries to impose sanctions, and particularly Britain’s policy of appeasement, temporarily avoided direct clashes, thus facilitating their operations to capture the neutral countries first.</t>
  </si>
  <si>
    <t>History of war declaration and deviation from it recently</t>
  </si>
  <si>
    <t>page 519</t>
  </si>
  <si>
    <t>Persist in Long-Term Guerrilla Warfare in the Daqing Mountains</t>
  </si>
  <si>
    <t>Opinions Concerning Work in the Hebei-Rehe-Charar Area</t>
  </si>
  <si>
    <t>Schram Volume VII</t>
  </si>
  <si>
    <t>Foreward to Military and Political Magazine of the Eighth Route Army</t>
  </si>
  <si>
    <t xml:space="preserve">Reference to Three Kingdoms and </t>
  </si>
  <si>
    <t>This is the foundation which guarantees that China absolutely cannot perish. In former times, people said, "He who reads Zhuge's memorial on his military expedition and fails to shed tears is certainly not loyal; he who reads Li Mi's appeal to the emperor and fails to shed tears is certainly not filial."3 Today we should say, "He who sees or hears how China's armies, forgetful of old enmities and mutuallysupporting one another, have intimately united and is not moved is certainly not a patriot."</t>
  </si>
  <si>
    <t>To He Ganzhi</t>
  </si>
  <si>
    <t>I think you are right in your three approaches to the study of our national history, especially the second one. It will be of great help in the present anti-Japanese war if you can demonstrate in your book which of the two lines of national resistance and national capitulation is correct and which is erroneous, bitterly denouncing the national capitulationists and praising those in favor of national resistance from the Northern and Southern dynasties [420-581], the Southern Song dynasty [1127-1278], the last years of the Ming dynasty [1368-1644], and the last years of the Qing dynasty,</t>
  </si>
  <si>
    <t>National Resistance History</t>
  </si>
  <si>
    <t>Highlights political importance of national resistance history</t>
  </si>
  <si>
    <t>There is, however, one thing that should have your attention, that is, the policy of aggression, aiming at "achievement and success" and the conquest of the nations of "the weak and the ignorant" (which has occurred in our history) should not be approved, and should not be confused with the positive policy of resistance. Attacks in the context of resistance, such as the cause embraced by Ban Chao of the Eastern Han dynasty,3 do not fall into the category of aggression.</t>
  </si>
  <si>
    <t>pages 106-107</t>
  </si>
  <si>
    <t>Historical discussion on need of history</t>
  </si>
  <si>
    <t>The Relationship Between the War of Resistance and Foreign Assistance</t>
  </si>
  <si>
    <t>On the Current War Conditions and the Political Situation</t>
  </si>
  <si>
    <t>Unite, While at the Same Time Struggling</t>
  </si>
  <si>
    <t>Confucius said, "The gentleman agrees with others, without being an echo. The small man echoes without being in agreement."1 This is also the same as saying that there is struggle in unity. There are also both unification and struggle in the relationship between a father and a son, or between a ruler and his minister. On the one hand, the father loves his son, and his son is filial; the ruler is enlightened and his minister is worthy—this is loving and uniting, which is also unity. On the other hand, the son exhorts his father regarding his mistakes and the minister remonstrates with the king regarding his errors. This is struggle, or what today is called education by persuasion.</t>
  </si>
  <si>
    <t>Analects XIII, 23</t>
  </si>
  <si>
    <t>China (Pravda)</t>
  </si>
  <si>
    <t>The Chinese Army Should Learn from the Red Army of the Soviet Union</t>
  </si>
  <si>
    <t>To Zhang Wentian</t>
  </si>
  <si>
    <t>All idealism contains some partial truth, and such was the case also with Confucius. This point should be mentioned in the article, lest the readers think that even if "names are not correct, and language is not in accordance with the truth of things," yet "affairs" can nevertheless be carried to "success." Not only Confucius, but we too, are engaged in "rectifying names." Confucius was rectifying the names of the feudal order; we are rectifying the names of the revolutionary order. Confucius gave primacy to the names, while we give primacy to reality. The difference lies here.</t>
  </si>
  <si>
    <t>Rectification of names between Confucius and CPC</t>
  </si>
  <si>
    <t>Idealist philosophy has another strong point, which is its emphasis on conscious activity. Confucius was like this, too, so he could arouse people's attention and support. One of the important reasons why mechanistic materialism cannot overcome idealism is that it underestimates conscious activity. We should mention Confucius's strong point in this respect.6</t>
  </si>
  <si>
    <t>Idealism vs realism as a matter of continued difficulty for materialist philosophy</t>
  </si>
  <si>
    <t>In the article it is best to quote from the Doctrine of the Mean, "There was Shun—He indeed was greatly wise! Shun loved to question others, and to study their words.... He took hold of their two extremes, determined the Mean, and employed it in his government of the people,"9 as well as "This was the manner of Hui—he made choice of the Mean, and whenever he got hold of what was good, he clasped it firmly, as if wearing it on his breast, and did not lose it,"10 which further illustrates the meaning of the doctrine of the mean. Zhu Xi commented on the phrase "There was Shun—he was indeed greatly wise," saying, "The two extremes refer to the extremes of public opinion. For all things have two extremes, such as big and small, and thick and thin. Within the realm of good, one again examines the two extremes and chooses the mean and uses it. Then the choice is very carefully made, and the use optimal. But if it does not depend on whether my capacity for discernment is not inadequate, how can I achieve this? This is through knowing what is neither excessive nor falling short, and thus practicing the Way."11 This annotation is basically correct, but "the two extremes" should not be explained simply as "the extremes of public opinion" but, rather, should be explained clearly to refer to "excess" and "falling short." "Excess" is a "leftist" thing, and "falling short" is a "rightist" thing. According to our present point of view, excess and falling short refer to the movements of a certain object in time and space.</t>
  </si>
  <si>
    <t>Doctrine of the mean related to letist and rightist deviations</t>
  </si>
  <si>
    <t>As far as Confucius's ethical theories are concerned, they should be examined on the basis of materialism and be subjected to more criticism, so as to make it easier to bring out the differences of principle with the ethical views of the Guomindang (the Guomindang takes the greatest pleasure in quoting Confucius in this respect). For example, take "wisdom, benevolence, and courage." Since Confucius's wisdom (in theory) was not based on objective facts, it was arbitrary and idealist. Consequently, benevolence and courage, as seen by them (in practice), were benevolent only toward the ruling class but not toward the masses. The courage was the courage to oppress people and to defend feudalism, but not to serve the people. Wisdom, benevolence, and courage, called "the three virtues," have always been muddled concepts. Wisdom is a theory, a thought, a plan, a program, a policy. Benevolence and courage are attitudes which should be adopted when theories, policies, and so on are being carried out. Benevolence is like what we now call "to love and unite with," and courage is like what we now call "overcoming hardships." (At present, when we say love and unite with, and overcome hardships, these are all materialist, while Confucius's wisdom, benevolence, and courage were all subjective.) And yet there are even more important attitudes, such as "loyalty." If you are not loyal, then "wisdom" is merely empty talk without credibility, benevolence is only hypocritical, and courage is an empty shell. Moreover, benevolence and righteousness must be considered together. "Righteousness is that which is appropriate to the circumstances."13</t>
  </si>
  <si>
    <t>Examines Confucian ethics and how they can be applied in proper format to current political situation</t>
  </si>
  <si>
    <t>Preface to Nie Rongzhen's An Anti-Japanese Model Base - The Shanxi-Charar-Hebei Border Region</t>
  </si>
  <si>
    <t>Views on Improving the Plan of Education at Branches of the Anti-Japanese Military and Political University</t>
  </si>
  <si>
    <t>Women, Unite</t>
  </si>
  <si>
    <t>From the very beginning of the national-democratic revolution in modern China, guns have been used, and the struggle has now been going on for a hundred years. But during these hundred years, every revolutionary struggle, after repeated ups and downs, ended in failure.</t>
  </si>
  <si>
    <t>Recalls failures of armed revolution in china during past 100 years</t>
  </si>
  <si>
    <t>The struggle this time is different from those struggles in the past hundred years. We suffered failure every time in the past, but this time we will definitely win. Why? Because this time, the Japanese imperialists have invaded us and occupied so much of our territory that if this China of ours is going to survive, we must definitely drive them out, we must persist in the War of Resistance and carry it to the end. The majority of the people in all China agree to carry it to the end. In the past, a few wavering elements did not let the broad masses of the people join the anti-Japanese united front. Now these elements have gradually taken themselves off. As a result, more people have joined the anti-Japanese united front.</t>
  </si>
  <si>
    <t>Difference between old struggles and current due to invasion of China in existential crisis</t>
  </si>
  <si>
    <t>Revolutions</t>
  </si>
  <si>
    <t>Besides, because the world is now in a new era of war and revolution, an era in which the forces for socialist revolution are rising and the reactionary forces of capitalism are declining, this constitutes an excellent condition for the victory of the Chinese revolution. Consequently, this revolutionary struggle can never be like that of the Taiping Heavenly Kingdom, the 1911 Revolution, and the May Fourth movement, nor will it be like the great revolution of 1925-1927, all of which suffered defeat. On the contrary, it can definitely be victorious.</t>
  </si>
  <si>
    <t>difference in current war from previous due to international situation of world revolution</t>
  </si>
  <si>
    <t>The bad people should awake, they should no longer hold blindly to superstitions such as "one man takes everything for himself' and "no one dares to harm me"; they should never again treat the ordinary people as "Adou."1 The people are capable, theirs is the greatest strength, and once they have organized into groups, they will be a forever victorious and unrivaled army, which nothing under heaven can stop.</t>
  </si>
  <si>
    <t>Reference to Adou incident in ROTK</t>
  </si>
  <si>
    <t>Views on the New Fourth Army Staff Work Conference</t>
  </si>
  <si>
    <t>The Emphasis in Consolidation Should be Placed on North China; Development Should Stress Shandong, Jiangsu, Anhui, Henan, and Hubei</t>
  </si>
  <si>
    <t>The Political Direction for the General Mobilization of the National Spirit</t>
  </si>
  <si>
    <t>For several thousand years, our nation has been an independent and self-respecting nation. It is a nation which cannot coexist with Japanese imperialism.</t>
  </si>
  <si>
    <t>China as lasting thousands of years as a nation</t>
  </si>
  <si>
    <t>Our nation has always had a workstyle of arduous struggle, and we must continue to develop it.</t>
  </si>
  <si>
    <t>Hard Work</t>
  </si>
  <si>
    <t>Claims national ethic of hard work</t>
  </si>
  <si>
    <t>Three People's Princples</t>
  </si>
  <si>
    <t>The Three People's Principles are the political foundation of the Anti-Japanese National United Front, and they should be completely carried out in the course of the struggle to resist Japan and build the country. Nationalism means that we must overthrow Japanese imperialism; People's Rights means that the people of the whole country will enjoy freedom; and People's Livelihood requires that the people of the whole country have clothes to wear, food to eat, and work to do. These are all very good and indispensable, and we must resolutely carry them out.</t>
  </si>
  <si>
    <t>Claims animation of current policy based on three people's principles</t>
  </si>
  <si>
    <t>Only those who wage the War of Resistance to the end, until we reach the Yalu River and recover all our lost territories, never surrendering, and never betraying the country, can be called true believers in Nationalism and faithful disciples of Mr. Sun Yatsen's Nationalism.</t>
  </si>
  <si>
    <t>Claims only by resisting Japan can one follow nationalism according to Sun</t>
  </si>
  <si>
    <t>Speech at the Educational Mobilization Meeting for Cadres at Their Posts in Yan'an</t>
  </si>
  <si>
    <t>Now, as regards the study movement. The ancients have said: "If a man cannot span past and present, he's just a horse or ox wearing clothes."2 That is to say, if human beings are not familiar with both past and present they are just like cattle and horses wearing the clothes of humans. What is meant by "the past"? "The past" means "history." Everything that happened in the past is called "the past." From the time Pan Gu separated the heavens and the earth until today, the whole process in between is called "the past." "The present" means now. It is not enough for us to know only the present; we must also know the past. The people of Yan'an have to know the past and the present, the people of the whole nation have to know the past and the present, and the people of the whole world, too, need to know the past and the present. We Communist Party members, especially, need to know even more of the past and the present.</t>
  </si>
  <si>
    <t>Line from Han Yu (768-824) Fu Dushu Chengnan) reference to Pan Gu</t>
  </si>
  <si>
    <t>Comrades, everyone must study hard and must not fall behind or be lazy and fall asleep. In the past Confucius's student Zai Yu slept during the day, and Confucius berated him, saying: "Rotten wood cannot be carved."3 Something like this could be said to the lazy people within our ranks, but those who have achieved something in their studies should be rewarded. There should be both rewards and punishment, and they should be clearly delineated. But we are mostly concerned with rewards, and it doesn't matter if there is an occasional Zai Yu.</t>
  </si>
  <si>
    <t>Analects V, IX, 1</t>
  </si>
  <si>
    <t>Therefore, while it is true that Marxist and Leninist theory is indeed very difficult, if we attack it unsentimentally with the attitude we adopt toward an "enemy," we are sure to win every single battle and can certainly capture its stronghold. In "Sacrificing a Crocodile," by Han Wengong5 of ancient times, there is a passage about giving the crocodile three days to leave, and if it did not leave in three days, giving it five, and if it did not leave within seven days then killing it without ceremony in one stroke of the sword. We should do as Han Wengong did in sacrificing the crocodile, allowing ten days to understand it, then twenty, thirty, ninety days..., not stopping until it is finally understood. In this way, what cannot be understood can certainly be transformed into something that can be understood.</t>
  </si>
  <si>
    <t>Schram could not locate source</t>
  </si>
  <si>
    <t>From the very earliest times, the truly learned did not acquire their knowledge in school. Confucius did not learn his Confucian doctrine in school all at once. His teacher was called Xiang Tuo; this is confirmed in books. It is recorded in the Three-Character Classic that "Of old, Zhongni took Xiang Tuo for his teacher."6 But he did not learn all of his doctrine from Xiang Tuo. It was not until he became a teacher and an official in the state of Lu that his Confucian doctrine came into being.</t>
  </si>
  <si>
    <t>Confucius learning from more then just school</t>
  </si>
  <si>
    <t>The same is true for Mr. Sun Yatsen. There was no such thing as the Three People's Principles while he was in school. As everyone knows, his field of study was medicine, and his Three People's Principles did not come into existence until after he was out of school. Furthermore, Mr. Sun Yatsen's Three People's Principles did not appear all at once. At first there was only one People's Principle, and later there were two People's Principles. Finally he made a trip to Europe, observed various conditions such as that social problems had arisen in Europe, and that the workers wanted to overthrow the capitalists, and so on, and he came up with the additional principle of the People's Livelihood. This is how the Three People's Principles were finally put together.</t>
  </si>
  <si>
    <t>Sun experience led to knowledge and should be emulated</t>
  </si>
  <si>
    <t>As for foreign countries, there was the case of Marx, who did not study Marxism in school at all but, rather, idealism. The Marxism he later learned outside outside school was different from what his teachers taught. As for those with little formal schooling, I can give Gorky as an example. He is the world's most famous "doctor" of literature, but he never attended primary school, nor did he ever go to middle school, and he certainly never went to college. But his writings are foremost in the world.</t>
  </si>
  <si>
    <t>page 177</t>
  </si>
  <si>
    <t>Lack of schooling for Marx and Gorky</t>
  </si>
  <si>
    <t>Struggle Without Ceasing</t>
  </si>
  <si>
    <t>Personal Ancedote on education</t>
  </si>
  <si>
    <t>In the past, when I was a student, the conditions were not so good as those you enjoy today. First we read the works of Confucius, that is, the old stuff which goes, "Is it not pleasant to learn with a constant perseverance and application?"2 Later, I went to a foreign-style school and received some bourgeois education. Although in school I did hear something about what Sun Yatsen and Marx had said, I did not learn the true doctrine of Sun Yatsenism and Marxism until after I had left school. Now you can hear about everything, except that there is a bit less about Confucius. You can read many books, such as Sun Yatsen's Three People's Principles, the Director General's Testament, and so on, as well as books on Marxism and on the strategy and tactics of the War of Resistance Against Japan. In former times, I did not have access to any of these books. Nineteen years ago, very few copies of the Communist Manifesto were printed in the entire country, so where would we have been able to find such a good theory? How could we be as happy as you are today? The age in which you are growing up now is a fortunate age, it is completely different from the era when I was a student.</t>
  </si>
  <si>
    <t>Wang Jingwei</t>
  </si>
  <si>
    <t>Before "May Fourth," Wang Jingwei went in a fit of passion to assassinate the Xuantong emperor's guardian, the prince regent. At that time he was extremely valiant. The news these days, however, is not very good, and he has stolen into Shanghai from Hanoi, then from Shanghai to the capital of Japan to visit the Japanese emperor, talked matters over with Japanese prime minister Hiranuma, and discussed the "[Wang] Jingwei-Hiranuma [Kiichirō] Agreement." Leaving aside how many words and articles there are in this agreement of his, it can be summarized in four big characters, which amount to "the destruction of China."</t>
  </si>
  <si>
    <t>Passed bravery of Wang Jingwei contrasted with current cowardice</t>
  </si>
  <si>
    <t>Until one has died, he has not yet achieved the aim of struggle without ceasing. There is a poem from the past with the following lines: "Zhou Gong was filled with dread when rumors raged; Wang Mang was humble when he took a lower position.7 Had they died at the time, who would have known the truth or falsity of their lives?"8 In the parlance of historians, this is called "making a judgment upon closing the coffin lid." In other words, the judgment of whether a person is good or evil cannot be made until the time of death. If Zhou Gong had died when rumors were raging, people would certainly have labeled him a "traitorous minister." Or if Wang Mang had died when he had humbly declined a high position, then future generations would surely have praised him.</t>
  </si>
  <si>
    <t>Refers to Wang Mang and Zhou Gang, alongside need to wait until death to make full judgement</t>
  </si>
  <si>
    <t>Awaken the popular masses were the words spoken by Mr. Sun Yatsen just before his death. The ancients said that "a person about to die speaks words of great merit." Yet some people shouted [all this] for only three days and stopped on the fourth day. As for improving the people's livelihood, that was certainly nowhere in evidence. This is the reactionary current, which we call the "countercurrent."</t>
  </si>
  <si>
    <t>Quotes credits on heeding words from those about to die, specifically Sun</t>
  </si>
  <si>
    <t>page 183</t>
  </si>
  <si>
    <t>Yan'an (UK)</t>
  </si>
  <si>
    <t>The Chinese and British Peoples Stand at the Same Front!</t>
  </si>
  <si>
    <t>Speech Given at the Meeting to Commemorate the Third Anniversary of the Anti-Japanese Military and Political University</t>
  </si>
  <si>
    <t>Outline on Opposing Capitulation</t>
  </si>
  <si>
    <t>Views on the Eighth Route Army Staff Work Conference</t>
  </si>
  <si>
    <t>Persist in Long-Term Cooperation Between the Guomindang and the Communist Party</t>
  </si>
  <si>
    <t>Reference to Three Kingdoms</t>
  </si>
  <si>
    <t>At present, according to those who come from outside [the Border Region], in the interior there are many Zhang Jingweis, Li Jingweis, Zhao Jingweis, Qian Jingweis, and so on. In sum, there are many people of Wang Jingwei's ilk. Who are they? They are the hidden Wang Jingweis. They want to perform a "Zhang Song presents the map." In the era of the Three Kingdoms, there was a man named Zhang Song, who presented a map of western Sichuan to Liu Bei. As a result, Liu Bei entered Sichuan and founded the kingdom of Shu.2 Today, when the Japanese imperialists are invading China, Wang Jingwei is the first to present them with the map, but there are Zhang Jingweis, Li Jingweis, Zhao Jingweis, Qian Jingweis, and so on, who are also preparing to present maps.</t>
  </si>
  <si>
    <t>pages 243-244</t>
  </si>
  <si>
    <t>Today, as you comrades are about to depart, I give you this magic weapon of the "united front." I believe it to be like Jiang Ziya's "spirit-beating whip," used exclusively for beating evil spirits and monsters of all sorts. Armed with this "demon-beating whip," we need fear nothing, as we can then beat rash and blundering Japanese imperialism, and also the cowardly devils, the Chinese traitors.</t>
  </si>
  <si>
    <t>Reference to Jiang Ziya</t>
  </si>
  <si>
    <t>Speech at the Opening Ceremony of the Chinese Women's University</t>
  </si>
  <si>
    <t>Our Views Concerning the Work of the Political Council in the Past and the Current Situation</t>
  </si>
  <si>
    <t>Speech at an Evening Welcome Party for the Northern Route Comfort Corps of the National Comfort Corps of China</t>
  </si>
  <si>
    <t>Form a Firm United Front, Defeat Japanese Imperialism</t>
  </si>
  <si>
    <t>Comrades from the Northeast, you have already been working hard for eight years in the process of organizing this great united front, and you should continue continue to work hard in the future. You should act like Yu the Great. For the sake of the public welfare, "he was eight years away from his home, and though he thrice passed the door of it, he did not enter."1 Now you have already been away for eight years and have not once returned home. Comrades, you should still be prepared not to be able to go home for several years.</t>
  </si>
  <si>
    <t>pages 309-310</t>
  </si>
  <si>
    <t>Mencius III, I, IV, 7</t>
  </si>
  <si>
    <t>Interviews with Edgar Snow: The United Front and Problems of Policy</t>
  </si>
  <si>
    <t>If today they still deny the existence of the united front, and even the existence of the Communist Party, it is quite possible that some day in the future they may recognize the existence in name and in reality of the Communist Party and of the united front. There was a sage long ago in China called Mencius, who once said: "My eyesight is sharp enough to examine a point of autumn hair, but I do not see a wagonload of faggots."8 These words would very aptly describe today's Ah Q-ists.</t>
  </si>
  <si>
    <t>page 311</t>
  </si>
  <si>
    <t>Mencius Book I, Part I, King Hui of Liang</t>
  </si>
  <si>
    <t>Hence I do not believe that it is possible for Mr. Chiang to have made such a statement, since it is lacking in political sense, detrimental to unity and the War of Resistance, and is contradictory to his previous statements. Yet if he did in fact say this, then we have a right to have him correct it. The ancients said: "The faults of the superior man are like the eclipses of the sun and the moon. He has his faults, and all men see them-, he changes again, and all men look up to him."10 If Mr. Chiang really did say such a thing, then he is truly mistaken, and it is a mistake that the entire membership of the Communist Party cannot abide, so we must have him correct it.</t>
  </si>
  <si>
    <t>Analects, XIX, Chapter 21</t>
  </si>
  <si>
    <t>China today is an undemocratic country. Mr. Sun Yatsen's principle of democracy has existed for decades now, but so far it has not been realized.</t>
  </si>
  <si>
    <t>Refers to Three People's Principles</t>
  </si>
  <si>
    <t>Interview with Edgar Snow: International Questions</t>
  </si>
  <si>
    <t>Speech at the Evening Welcome Party for the Army Commander He Zhuguo, Mr. Snow, and Comrades Blestov and Magov</t>
  </si>
  <si>
    <t>Study the Enemy-Occupied Areas</t>
  </si>
  <si>
    <t>The Clashes Between the New and Old Armies in Southwestern Shanxi, and Our Overall Policy</t>
  </si>
  <si>
    <t>Views on Military Work in Shandong</t>
  </si>
  <si>
    <t>The Great Significance of the December Ninth Movement</t>
  </si>
  <si>
    <t>I think that things in China are easier to manage now. What are the things in China? They include opposition to imperialism and to the dark forces. It has been a hundred years now since the Chinese people began to fight against imperialism and the dark forces in the Opium War. This is a very long time, and although this matter has not yet been completed, it is much easier to deal with it now.</t>
  </si>
  <si>
    <t>Refers to Opium war as oppostion to Imperialism</t>
  </si>
  <si>
    <t>Because the world is always moving forward, it is impossible to move backward. The Chinese people no longer have pigtails, so they cannot pull us back even if they want to. The old and backward things will have to fall down and let the new and progressive things replace them.</t>
  </si>
  <si>
    <t>Queue</t>
  </si>
  <si>
    <t>Refers to prevous Chinese queue as illustration of pulling back Chinese nation</t>
  </si>
  <si>
    <t>The young students now understand more truths and are much cleverer than when I was a young student. In the first few years after I went to school, I only learned stuff like "it is written in the Book of Poetry," and "the Master says," and in my heart I always thought that all those officials and emperors were good people. Later, when I entered a school run by foreigners, I encountered revolution. It was then that I learned that our master the emperor was no good, the capital of the United States is Washington, and the capital of England is London. I also heard about things such as x plus y equals z, molecules, atoms, and electrons. Now you know not only these things but also Marxism! At that time I did not know anything about Marx. This is one of the proofs that the present is more progressive than the past.</t>
  </si>
  <si>
    <t>Personal ancedote on Mao learning more and more leading to Marxism with students now far further ahead then him</t>
  </si>
  <si>
    <t>Investiture of the Gods</t>
  </si>
  <si>
    <t>In the novel The Investiture of the Gods, there is a character named Shen Gongbao. He is an unworthy classmate of Jiang Ziya; his face is at the back and his eyes look to the back.6 Hiding at present in the ranks of the War of Resistance are a pack of "Shen Gongbaos," a bunch of experts in retrogression. They are holding China up and trying to make it go backward. The dark forces in China are oppressing the bright forces; this is called the freedom of oppression.</t>
  </si>
  <si>
    <t>Refers to Shen Gongbao and retrogressive mindset</t>
  </si>
  <si>
    <t>Napoleon said that one pen can equal three thousand Mauser rifles. Nevertheless, if there were no Mauser rifles made of iron, this pen would be of no use. If you have a pen plus a Mauser rifle, according to Napoleon, you will have 3,001 Mauser rifles.8 With these, you will not fear any imperialism or any diehard elements. With these, will those dogs dare to come and bite you?</t>
  </si>
  <si>
    <t>Napoleon quote on pen and mausers</t>
  </si>
  <si>
    <t>page 375</t>
  </si>
  <si>
    <t>Beginning with the Opium War, the Chinese people have had a hundred years of experience in struggling against imperialism and the forces of darkness.</t>
  </si>
  <si>
    <t>Century of Humiliation experience fighting imperialism</t>
  </si>
  <si>
    <t>Speech at a Meeting of All Circles in Yan'an to Commemorate Stalin's Sixtieth Birthday</t>
  </si>
  <si>
    <t>Among the whole human race, this man, Stalin, has appeared, and this is a very great event. Because he is there, it is easier to get things done. As you know, Marx is dead, and Engels and Lenin too are dead. If there were no Stalin, who would give the orders? This is indeed a fortunate circumstance. Because there is now in the world a Soviet Union, a Communist Party, and a Stalin, the affairs of this world can be dealt with more easily.</t>
  </si>
  <si>
    <t>Refers to Stalin as inheritor of Marx, Engels, and Lenin</t>
  </si>
  <si>
    <t>There are innumerable principles of Marxism, but in the final analysis they can all be summed up in one sentence: "To rebel is justified."1 For thousands of years everyone said, "Oppression is justified, exploitation is justified, rebellion is not justified." From the time that Marxism appeared on the scene, this old judgment was turned upside down, and this is a great contribution. This principle was derived by the proletariat from its struggles, but Marx drew the conclusion. In accordance with this principle, there was then resistance, there was struggle, and socialism was realized.</t>
  </si>
  <si>
    <t>Marx creating shift in history</t>
  </si>
  <si>
    <t>The practical aspect consists in turning doctrine into reality. Neither Marx, Engels, nor Lenin carried to completion the cause of the establishment of socialism, but Stalin did so.</t>
  </si>
  <si>
    <t>Stalin developing earlier Marxist fathers</t>
  </si>
  <si>
    <t>At present, there are people who call themselves our friends, but in fact they can only be classed with Li Linfu of the Tang dynasty. This Mr. Li Linfu was a man who had "honey dripping from his tongue and a sword concealed in his heart." The imperialists all have honey dripping from their tongues and swords concealed in their hearts, and Chamberlain is a present-day Li Linfu. What imperialist country has abolished the special privileges enjoyed by many countries in China such as the right to station troops, consular jurisdiction, extraterritoriality, and so on? Not a single one. Only the Soviet Union has abolished them.</t>
  </si>
  <si>
    <t xml:space="preserve">Tang Dynasty figure referenced </t>
  </si>
  <si>
    <t>In Refutation of the Rumor Spread by the Military Headquarters in a Certain War Zone</t>
  </si>
  <si>
    <t>The Present Situation in Western Shanxi and Our military deployment</t>
  </si>
  <si>
    <t>The Current Situation and Our Poliices</t>
  </si>
  <si>
    <t>Congratulatory Speech at the Mass Meeting Sponsored by the Central Committee of the Chinese Communist Party to Celebrate the Sixtieth Birthday of Comrade Wu Yuzhang</t>
  </si>
  <si>
    <t>Our venerable comrade Wu Yuzhang is precisely such a person who has been consistent for decades. He is sixty years old this year. From the time of the Tongmenghui until the present, he has been making revolution for forty years. He remained resolute and unchanging despite the miseries of all sorts he suffered in a homeless and drifting life. That is truly not easy. Of the people who joined the Tongmenghui, very few are still alive today. Fewer still are those who have persisted in working for the revolution and under no circumstances have given up their revolutionary aspirations. To do this, one must not only have a firm and correct political orientation but also a spirit of hard struggle. Without this, one can never succeed in fighting evil forces or conquering dangers of all kinds, such as threats of death, starvation, and failure of the revolution. Our Comrade Wu Yuzhang has survived numerous such threats and dangers. So we should emulate all his good points and learn from him his persistence in revolution in particular.</t>
  </si>
  <si>
    <t>Wu Yuzhang</t>
  </si>
  <si>
    <t>Offers Wu as an object of emulation for his years of willingness to sacrifice</t>
  </si>
  <si>
    <t>Speech at the Opening Ceremony of the Second Agricultural and Industrial Exhibition of the Border Region</t>
  </si>
  <si>
    <t>On Small Guerrilla Groups- An Important Form of Struggle in Guerrilla Areas</t>
  </si>
  <si>
    <t>Concentrate All Our Efforts to Develop Armed Forces and Set Up Base Areas</t>
  </si>
  <si>
    <t>Telegram to the People's Political Council Sent by Mao Zedong and Other Councilors</t>
  </si>
  <si>
    <t>Speech at the Founding Meeting of the Natural Science Research Association of the Shaanxi-Gansu-Ningxia Border Region</t>
  </si>
  <si>
    <t>Some people maintain that China has never had natural science. That is incorrect. In China, from the very beginning of human existence, people have had the need for food, and food can only be provided by production, so there were sprouts of natural science, which gradually developed later on. It is true, however, that in the past natural science was not developed so as to constitute a system, that is all.</t>
  </si>
  <si>
    <t>Natural Science</t>
  </si>
  <si>
    <t>Recalls China always having natural science just not as a totalized system</t>
  </si>
  <si>
    <t>page 555</t>
  </si>
  <si>
    <t>Strengthen Unity and Progress</t>
  </si>
  <si>
    <t>Declaration of the Assocation of All Circles in Yan'an for the Promotion of Constitution Government</t>
  </si>
  <si>
    <t>The significance of putting into effect constitutional government at present lies in following the will of the people, and thoroughly defeating Japanese imperialism. It has been twenty-nine years now since the founding of the Republic of China, but, though it is called a republic, in reality it is a dictatorship. We do not have to discuss the generation of Yuan [Shikai], Feng [Guozhang],1 Duan [Qirui], and Cao [Rulin].2 Since the Guomindang has been in power, because it has been following the same old track it has also failed to make any improvements. The reason lies in the fact that it has indulged in a lot of empty talk about political tutelage, but failed to take as its only guide calling upon the will of the people and resisting imperialism.</t>
  </si>
  <si>
    <t>Failure of GMD by following previous dictators like Yuan</t>
  </si>
  <si>
    <t>Strive for Internal Peace in the Major Regions and Consolidate the Positions Won</t>
  </si>
  <si>
    <t>Uphold Long-Term Cooperation Between the Guomindang and the Communist Party</t>
  </si>
  <si>
    <t>Turning the Military Posture in North China into a Defensive One so as to Establish a Politically Reasonabl and Advantageous Position</t>
  </si>
  <si>
    <t>Consolidate North China and Expand in the Five Provicnes of Shandong, Jiangsu, Anhui, Henan, and Hubei</t>
  </si>
  <si>
    <t>Assist the New Fourth Army in Establishing Anti-Japanese Base Areas in Eastern Anhui, North of the Huai, and in Northern Jiangsu</t>
  </si>
  <si>
    <t>Our Tactics in Dealing with the Diehards</t>
  </si>
  <si>
    <t>The Present Military Tactics in Central China</t>
  </si>
  <si>
    <t>Our Current Policy in North and Central China</t>
  </si>
  <si>
    <t>Deployments and Strategies for the Expansion and Consolidation of Base Areas in Central China</t>
  </si>
  <si>
    <t>The Policy that should be Adopted Toward the Intermediate Forces</t>
  </si>
  <si>
    <t>The Main Direction of Expansion of the New Fourth Army Is the Broad Areas of Southern and Northern Jiangsu</t>
  </si>
  <si>
    <t>Strategic Deployments in North and Central China</t>
  </si>
  <si>
    <t>Manifesto of the Central Committee of the Chinese Communist Party on the Current Political Situation on the Occasion of the Third Anniversary of the War of Resistance</t>
  </si>
  <si>
    <t>Monroe Doctrine</t>
  </si>
  <si>
    <t>At the same time, however, an unprecedentedly difficult period in the War of Resistance has arrived. Japanese imperialism has just stepped up its offensive against China and announced its Eastern Monroe Doctrine. Some people on China's anti-Japanese front are beginning to waver, while, as regards international plots, it is possible that the German and Italian policy of reconciliation may replace the British, American, and French policy of a Far Eastern Munich.</t>
  </si>
  <si>
    <t>Compares Co-Prosperity Sphere to Monroe Docrtine</t>
  </si>
  <si>
    <t>In the entire one hundred years since the Opium War, China has experienced countless calamities and accumulated rich experiences; the heroic struggle of Mr. Sun Yatsen in particular serves as a good example for our entire nation. At this time, when the nation is in a period of extremely serious difficulty and disaster, we must definitely carry out the great teachings bequeathed to us by Mr. Sun Yatsen and apply his revolutionary Three People's Principles and the three major policies of uniting with the Soviet Union, uniting with the Communist Party, and helping the peasants and workers.</t>
  </si>
  <si>
    <t>pages 622-623</t>
  </si>
  <si>
    <t>Sun Yat-sen and Century of Humiliation as offering experience in resistance</t>
  </si>
  <si>
    <t>Decision of the Central Committee Concerning the Present Situation and Party Policy</t>
  </si>
  <si>
    <t xml:space="preserve">Schram Volume VII </t>
  </si>
  <si>
    <t>At Present in Central China We Should Indeed Develop Our Efforts Toward Northern Jiangsu</t>
  </si>
  <si>
    <t>The Current Situation and Our Party's Policy</t>
  </si>
  <si>
    <t>If Britain surrenders, there will still be the hegemony of the United States on the sea. The United States professes the Monroe Doctrine plus globalism: "Mine is mine, yours is also mine." It will not give up its interests in the Atlantic and the Pacific. Both Germany and Italy have relatively weak navies; even the surrender of France has not changed this situation. If Germany, Italy, and Japan do not destroy the navies of Britain and the United States, they will not be able to take care of the colonies of Britain, France, the Netherlands, and Belgium.</t>
  </si>
  <si>
    <t>Claims US pursues an imperalist posture globally</t>
  </si>
  <si>
    <t>page 638</t>
  </si>
  <si>
    <t>Our Opinions About Political Work in the Field by the Eighth Route Army</t>
  </si>
  <si>
    <t>The Future Tasks of the Shangdong Base Area</t>
  </si>
  <si>
    <t>A Notice Regarding the Investigation of Landlords the Bourgeoisie, and Guomindang Army Officers</t>
  </si>
  <si>
    <t>Mao Zedong, Zhu De, and Wang Jiaxiang to Ye Ting and Others Regarding the Direction in which the New Fourth Army Headquarters and the Forces in Southern Anhui Should Move</t>
  </si>
  <si>
    <t>Operational Principles of the New Fourth Army</t>
  </si>
  <si>
    <t>Pay Attention to Recruiting National Capitalists and Their Representatives to Partcpate in the Construction of the Base Areas</t>
  </si>
  <si>
    <t>Methods for Handling Captured Anti-Communist Officers and Soldiers</t>
  </si>
  <si>
    <t>Be On Guard Against Making "Leftist" Mistakes While Carrying Out the Policies</t>
  </si>
  <si>
    <t>Estimate Regarding the Current International Situation, and Policy for Dealing with a Possible Guomindang Attack</t>
  </si>
  <si>
    <t>On How to Prepar for Any Dark Circumstances Given the Present International Situation</t>
  </si>
  <si>
    <t>Instructions on the Current Situation</t>
  </si>
  <si>
    <t>To Zhou Enlai Concerning the Analysis of the Situation of Chang Kaishek Opposing the Communist Party and Our Arrangements</t>
  </si>
  <si>
    <t>To Zhou Enlai on the Internal Circumstances and the Need to Oppose Capitulation and Strive to Bring About a Turn for the Better in the Current Situation</t>
  </si>
  <si>
    <t>Military Dispositions for Delaing wth the Joint Attack on the Communists by Chiang Kaishek and the Japanese</t>
  </si>
  <si>
    <t>Mobilize All Forces to Carry out the Work of Gaining the Support of Friendly Armies</t>
  </si>
  <si>
    <t>To Li Kenong and Others on Mobilizing All Forces inside and outside the party to stop the campaign to suppress the Communists and Capitulate to Japan</t>
  </si>
  <si>
    <t>To Zhou Enlai, on Strengthening Domestic and Foreign Contacts to Stop Capitulation and Division</t>
  </si>
  <si>
    <t>To Zhou Enlai Regarding the Main Points of the Reply to the Telegram from He (Yingqin) and Bai (Chongxi)</t>
  </si>
  <si>
    <t>Regulations of the Military and Political Committees (Draft)</t>
  </si>
  <si>
    <t>To Zhou Enlai, on the Arrangemetn of Various Tasks Following the Sending Out of the Telegram of the 9th</t>
  </si>
  <si>
    <t>Telegram from Zhu De and Others to He Yingqin and Bai Chongxi</t>
  </si>
  <si>
    <t>Ancients</t>
  </si>
  <si>
    <t>If blame is found to lie with the other side, we pray that it will be handled in like manner so as to clarify responsibility in the matter. As the ancients are known to have said, hearing both sides provides clarity, whereas hearing only one yields darkness. In any event, the highest value of using reason lies in arriving at justice.</t>
  </si>
  <si>
    <t>Vague reference to ancients</t>
  </si>
  <si>
    <t>page 683</t>
  </si>
  <si>
    <t>What we seek here is that it be carried out at the earliest possible date, and we also request that figures for expansion be appropriately increased so as to provide comfort to the minds of the officers and soldiers at the front, and also to train for the nation a reliable force in the War of Resistance. Not only is it the case that the bow lost by a man of Chu will be found by a man of Chu,8 but it is also true that we harbor no intention here of comparing relative merits. Our true purpose is, rather, to defend the country and our homelands, which is precisely why we trust in the judgment of a great leader.</t>
  </si>
  <si>
    <t>Shuo Yuan by Han Dynasty writer Liu Xiang</t>
  </si>
  <si>
    <t>pages 686-687</t>
  </si>
  <si>
    <t>Directive on Launching a Large-Scale Antisurrender and ant-civil war movement to counter Chiang Kaishek's anti-communist high tide</t>
  </si>
  <si>
    <t>The Tasks of the Troops in North China this Winter</t>
  </si>
  <si>
    <t>Deployment for the Campaign in Northern Jiangsu</t>
  </si>
  <si>
    <t>To Zhou Enlai and Others on Smashing Chiang Kaishek's Anti-Communist Conspiracies</t>
  </si>
  <si>
    <t>The Essence of Chiang Kaishek's Currenet Anti-Communist Poliicies and Our Basic Orientation</t>
  </si>
  <si>
    <t>The Various Policies that should be carried out in the anti-japanese base areas</t>
  </si>
  <si>
    <t>Work Hard to Strengthen the Bases in Northern Jiangsu</t>
  </si>
  <si>
    <t>A General Notice Concerning the Attitude of All the Guomindang Factions and the Circumstances of Our Deployment</t>
  </si>
  <si>
    <t>You Must Resolutely and Methodically Achieve the Goal of Moving Northward</t>
  </si>
  <si>
    <t>Smash the Guomindang's Offensive and Bring about a Change for the Better in the Situation</t>
  </si>
  <si>
    <t>Talk Given by the Spokesman of the Central Committee of the Chinese Communist Party Regarding the Southern Anhui Incident</t>
  </si>
  <si>
    <t>Circular from Mao Zedong, Zhe De, and Wang Jiaxiang Concerning the Circumstances of Chiang Kaishesk's Orders to Attack us in All War Zones</t>
  </si>
  <si>
    <t>Schram Volume viI</t>
  </si>
  <si>
    <t>To Peng Dehuai and Liu Shaoqi from Mao Zedong, Zhu De, and Wang Jiaxiang Concerning Political, Military, and Organizational Measures that Should be Adopted</t>
  </si>
  <si>
    <t>To Peng Dehuai, Liu Shqoai, and Zhou Enlai on Tactics for Dealing with Chiang Kaishek</t>
  </si>
  <si>
    <t>To Zhou Enlai Regading the Policy of Dealing with Chiang Kaishek</t>
  </si>
  <si>
    <t>Directive of Mao Zedong, Zhu De, and Wang Jiaxiang on Guidelines for the Action of the New Fourth Army After the Southern Anhui Incident</t>
  </si>
  <si>
    <t>Dispatch to Zhou Enlai Regarding Circumstances in the Development of the Current Situation</t>
  </si>
  <si>
    <t>At Present the Command Center in Central China Should Focus on Three Basic Strategic Areas</t>
  </si>
  <si>
    <t>With regard to the overall task, its function is to produce cadres and as a place from which to send troops westward and southward, just like the central Shaanxi plain [guanzhong] during the founding Han emperor's time.</t>
  </si>
  <si>
    <t xml:space="preserve">Uses geographic history of Han Dynasty to illustrate a military concept </t>
  </si>
  <si>
    <t>page 820</t>
  </si>
  <si>
    <t>Only By Restroing Unity Within the Country Will It Be Possible to Overcome the Offensive of the Japanese Bandits</t>
  </si>
  <si>
    <t>The Offesnive Posture of the Japanese Army and Our Policies Toward the Guomindang</t>
  </si>
  <si>
    <t>An Analysis of the Situation as Regards the Japanese Attack, and of the Political tendency of Chiang Kaishek</t>
  </si>
  <si>
    <t>When doing external propaganda, please emphatically point out the "words straight from our hearts" passage in our telegram of the 9th [of November 1940] (altogether 102 characters, from "Right now is a time when both Chinese traitors and puppet troops are acting outrageously and rumors are rife" to "wanted very much to share [these words] with you two gentlemen"),5 so that the Guomindang and the middle-of-the roaders might realize that what we predicted is, unfortunately, right on the mark in terms of the present dangerous situation that has come about between the Guomindang and the Communists and between China and Japan. They have insisted upon becoming "pressed to the limits so that mutual agitation arises, [leading to] mutual defeat and damage to both sides," which has in turn led to "[our being] the snipe and clam to the enemy's fisherman, the result being in violation of our intent, and by that time too late to regret."</t>
  </si>
  <si>
    <t>Relates need to emphasize snipe and clam in propaganda</t>
  </si>
  <si>
    <t>page 826</t>
  </si>
  <si>
    <t>Tendencies of the Various Parties After the New Fourth Army Incident</t>
  </si>
  <si>
    <t>Relations Between the Guomindang and the Communist Party at Present, and Our Tactics</t>
  </si>
  <si>
    <t>The Policy of Military Defensive and Political Offensive in Dealing with Chiang</t>
  </si>
  <si>
    <t>To Zhou Enlai on the Question of Definitely Not Attending the Political Council</t>
  </si>
  <si>
    <t>Reply of the Seven Communist Members of the Political Council Restating the Reasons They Cannot Attend the Current Session</t>
  </si>
  <si>
    <t>A Dispatch to Zhou Enlai Regarding Our Estimates of the Present Political and Military situation</t>
  </si>
  <si>
    <t>Telegram in Reply to Mr. Situ Meitang and Others</t>
  </si>
  <si>
    <t>Opinion Regarding the Strategic Arrangements in Shandong and Central China</t>
  </si>
  <si>
    <t>Views Expressed by the Chinese Communist Party on the Publication of the Soviet-Japanese Neutrality Pact</t>
  </si>
  <si>
    <t>An analysis of the Attitudes of the Various Political Forces in Britain, the United States, and China After the Japanese-Soviet Treaty</t>
  </si>
  <si>
    <t>The Administrative Program in the Shaanxi-Gansu-Ningxia Border Region</t>
  </si>
  <si>
    <t>The Current situation and our overall orientation</t>
  </si>
  <si>
    <t>Introductory Editorial to the Jan'an Jiefang Ribao</t>
  </si>
  <si>
    <t>Please Take a Look and See Whose Realm Our Land is Today</t>
  </si>
  <si>
    <t>Even if Britain and the United States were to come up with a new Far Eastern Munich and mobilize all their disciples and followers in Japan and in China, they could achieve nothing; the Monkey King Sun Wukong can never jump out from under control in the Buddha's palm. It is also impossible for Britain and the United States to throttle the anti-Japanese war.</t>
  </si>
  <si>
    <t>Monkey King reference</t>
  </si>
  <si>
    <t>page 884</t>
  </si>
  <si>
    <t>Policies in the Struggle Against "Nibbling" on the Plains of Hebei</t>
  </si>
  <si>
    <t>Cooperate with Friendly Armies in the Battle; Resolutely Smash the Enemy's Attack</t>
  </si>
  <si>
    <t>During the War of Resistance Our Tactics Toward the Big Landlords and the Big Bourgeoisie Should Involve Drawing Them in While Attacking Them</t>
  </si>
  <si>
    <t>Resolution of the Central Committee of the Chinese Communist Party on Strengthening the Party Spirit</t>
  </si>
  <si>
    <t>Manifesto of the Central Committee of the Chinese Communist Party on the Occasion of the Fourth Anniversary of the War of Resistance</t>
  </si>
  <si>
    <t>To Assist the Red Army of the Soviet Union, We Have Decided to Adopt the Orientation of a Long-Term Struggle in the Form of Widespread Guerrilla War</t>
  </si>
  <si>
    <t>The Eighth Route Army and the New Fourth Army Should Adopt the Orientation of a Long-Term Struggle</t>
  </si>
  <si>
    <t>Be Prepared to Persist for a Long Time in the Orientation of Self-Defense</t>
  </si>
  <si>
    <t>Resolution of the Central Committee of the Chinese Communist Party on Investigation</t>
  </si>
  <si>
    <t>To Xie Juezai</t>
  </si>
  <si>
    <t>Our Policies Toward the Puppet Troops and Our Views About the Treatment of the Puppet Officers and Soldiers</t>
  </si>
  <si>
    <t>That is, the method of repeated capturing and releasing is better than killing, and its impact is greater. In releasing captives, there should be absolutely no posting of bail, and they should not be made to vow that they will never be puppet soldiers in the future. But they can be required to swear that they will not really help the Japanese oppose the New Fourth Army in the future. And if they do actually violate their oath and help Japan fight us, then we should still patiently carry out the policy of "seven times capturing Meng Huo."1</t>
  </si>
  <si>
    <t>Reference to ROTK on captives</t>
  </si>
  <si>
    <t>page 930</t>
  </si>
  <si>
    <t>Statement of the Central Committee of the Chinese Communist Party Concerning Recent International Events</t>
  </si>
  <si>
    <t>Seeking Suggestions on the Construction of Military Districts from All Strategic Units in North China</t>
  </si>
  <si>
    <t>Oppose Subjectivism and Sectarianism</t>
  </si>
  <si>
    <t>The line is the "kingly way" [wangdao]; discipline is the "way of the tyrant" [badao]. Both are indispensable.8</t>
  </si>
  <si>
    <t>Confucius and Legalism</t>
  </si>
  <si>
    <t>Shows engagement with needing both Confucian and Legalist traditions</t>
  </si>
  <si>
    <t>page 941</t>
  </si>
  <si>
    <t>Links four bigs of Marxism for need of study</t>
  </si>
  <si>
    <t>9. Carry out a reform of the educational system, and thoroughly smash all the norms of the past. The study of the methods of thought of Marx, Engels, Lenin, and Stalin, the study of the History of the Communist Party of the Soviet Union, will constitute the heart of our studies, and we should read more antisubjectivist writings.</t>
  </si>
  <si>
    <t>Concerning Investigations in the Countryside</t>
  </si>
  <si>
    <t>It is certainly no easy matter to understand the world. Marx and Engels worked hard all their lives and did a large amount of investigative work before they completed the theory of scientific communism. Likewise, Lenin and Stalin did a lot of investigation as well.</t>
  </si>
  <si>
    <t>Recalls experience by big four</t>
  </si>
  <si>
    <t>page 942</t>
  </si>
  <si>
    <t>I recall that it was not until 1920 when I first read Kautsky's Class Struggle, Chen Wangdao's translation of The Communist Manifesto, and History of Socialism written by an Englishman,1 that I came to know that class struggle has existed since the beginning of human history and that class struggle is the driving force for the development of society, and that I took the first steps in acquiring a method of understanding things.</t>
  </si>
  <si>
    <t>Recalls Mao learning of Marxism and basic tenets explained</t>
  </si>
  <si>
    <t>page 943</t>
  </si>
  <si>
    <t>Marx used this sort of method in writing his Capital, first analyzing the various components of capitalist society and then synthesizing them, thereby discovering the laws governing the capitalist movement.</t>
  </si>
  <si>
    <t>References method similar to Marx</t>
  </si>
  <si>
    <t>page 945</t>
  </si>
  <si>
    <t>Song Dynasty</t>
  </si>
  <si>
    <t>What deserves attention here in particular is analysis. What should be done is analysis together with synthesis, and, even in the second step of analysis, there is some degree of synthesis. The ancients said that the way of composing essays involves both opening up and closing down. This is correct. In studying history, Su Dongpo used the method of "facing the enemy on eight sides," and he used the same method to study the Song dynasty, which is also correct. In our study of Chinese society today, we should also apply a method of "facing the enemy on four sides," dividing our studies into four parts—political, economic, cultural, and military—arriving at a conclusion on the Chinese revolution.</t>
  </si>
  <si>
    <t>Reference method of study and need to emulate it</t>
  </si>
  <si>
    <t>References Lenin and Trotsky disagreement</t>
  </si>
  <si>
    <t>In 1905, Lenin advocated overthrowing the tsarist government and organizing a government of workers and peasants in Russia, but Trotsky believed that it was possible only to organize a workers' government. This is because Trotsky did not truly combine theory with practice. We should draw from practice laws that govern the movement of matter and formulate new theories.</t>
  </si>
  <si>
    <t>page 946</t>
  </si>
  <si>
    <t>Assimilate the material in detail, and grasp the essentials. The more material collected the better, but one must be sure to grasp the essentials, or the specific characteristics (the principal aspect of a contradiction). Marx in studying capitalism and Lenin in studying imperialism both gathered a lot of data and material, but they did not incorporate all of it; they incorporated only the portion that best manifested the special characteristics.</t>
  </si>
  <si>
    <t>Need to emulate Marx and Lenin Method</t>
  </si>
  <si>
    <t>Decision of the Central Committee Regarding High-Level Study Groups</t>
  </si>
  <si>
    <t>The method used shall be the unity of theory and practice. The first term will last half a year, which will be devoted to the study of the modes of thinking of Marx, Engels, Lenin, and Stalin and the twenty-year history of our Party as the two topics. Subsequently, other questions with regard to Marx, Engels, Lenin, Stalin, and China's revolution will be studied, for the purpose of overcoming erroneous thinking (subjectivism and formalism) and developing revolutionary theory</t>
  </si>
  <si>
    <t>References need to study big four</t>
  </si>
  <si>
    <t>page 950</t>
  </si>
  <si>
    <t>At the Eastern Anti-Fascist Congress, Comrade Mao Zedong Calls Upon All the Nationalities to Strengthen Their Unity</t>
  </si>
  <si>
    <t>In my view, the more territory the fascists occupy, the greater the danger [for them]. It is like with Napoleon, or the Macedonian Emperor Alexander, or Mongolia . . . And now as long as we are united, it will not be hard to tear the fascists limb from limb.</t>
  </si>
  <si>
    <t>page 954</t>
  </si>
  <si>
    <t>References Napoleon, Alexander, and Mongolia overextending themselves like Japan and Germany contemporary</t>
  </si>
  <si>
    <t>In Refutation of the Third "Left" Line (Selected Extracts)</t>
  </si>
  <si>
    <t>Knowing the world is for the purpose of transforming the world, and the history of mankind was created by mankind itself. But one cannot transform the world without knowing the world, and "Without revolutionary theory, there can be no revolutionary movement."</t>
  </si>
  <si>
    <t>page 961</t>
  </si>
  <si>
    <t>Lenin Quote from What is to be done 1902</t>
  </si>
  <si>
    <t>Marx's contribution is not to have denied this truth but, rather, to have acknowledged it and then to have made up for what it lacked by adding the truth of "transforming the world" according to the knowledge of necessity. "Freedom is the knowledge of necessity"—this is the proposition of the philosophers of the past. "Freedom is the knowledge of necessity and the transformation of the world"—this is Marx's proposition. A Marxist who does not understand that we learn about the world by transforming the world, and that we transform the world by learning about the world, is not a good Marxist.</t>
  </si>
  <si>
    <t xml:space="preserve">Quotes from Marx on knowledge </t>
  </si>
  <si>
    <t>Marx says that man differs from the bees in that, long before he builds a house, he has the design for the house in his mind.4 If we are to build the house of the Chinese revolution we, too, must first have the design for the Chinese revolution.</t>
  </si>
  <si>
    <t>Quotes from Marx</t>
  </si>
  <si>
    <t>As another example, if one wants to know the nature of the present revolution in China, it is necessary to use as a starting point the fact that Chinese society is particular in being a semicolonial and semifeudal society, and then apply scientific analysis to understand the following: that it is not the same as a country in which there is no national oppression but only feudal oppression, and the proletariat has not yet been awakened, such as France two hundred years ago. where the bourgeoisie leads the revolution to overthrow the feudal dictatorship and a bourgeois dictatorship is established (a struggle on the first front), nor is it the same as a country in which, because of the awakening of the proletariat and after overthrowing the feudal class, both the social and political conditions permit the creation of a socialist system, such as Russia during the October Revolution, where the proletariat leads the revolution to overthrow the bourgeois dictatorship and a proletarian dictatorship is established (a struggle on the second front). Only then can a synthesized conclusion be drawn, to the effect that the present Chinese revolution is an anti-imperialist, antifeudal, new democratic revolution led by the proletariat to establish a joint dictatorship of all revolutionary classes.</t>
  </si>
  <si>
    <t>pages 962-963</t>
  </si>
  <si>
    <t>Contrasts various revolutions</t>
  </si>
  <si>
    <t>Comrade Mao Zedong Delivers a Broadcast Speech</t>
  </si>
  <si>
    <t>Declaration of the Chinese Communist Party Regarding the War in the Pacific</t>
  </si>
  <si>
    <t>Directive of the Central Committee of the Chinese Communist Party Regarding the Pacific Anti-Japanese United Front</t>
  </si>
  <si>
    <t>Estimate of the Situation in the International War</t>
  </si>
  <si>
    <t>Decision of the Central Committee of the Chinese Communist Party Regarding the Yan'an Cadre School</t>
  </si>
  <si>
    <t>Central Tasks in Out Work for the Year 1942</t>
  </si>
  <si>
    <t>Schram Volume VIII</t>
  </si>
  <si>
    <t>Preface to Textbook for Literacy</t>
  </si>
  <si>
    <t>The Main Points of Propaganda of the Propaganda Department of the Central Committee</t>
  </si>
  <si>
    <t>Decision of the Central Committee of the Chinese Communist Party Regarding Agrarian Policy in the Anti-Japanese Base Areas</t>
  </si>
  <si>
    <t>Celebrate the Twenty-Fourth Anniversary of the Red Army</t>
  </si>
  <si>
    <t>February 23 of this year is the twenty-fourth anniversary of the Soviet Red Army. As this day is approaching, one is especially reminded of the time when the Red Army was founded. The Red Army was born during the fighting against the German imperialists’ attack on Leningrad, and today’s Red Army is again waging a decisive battle against the German Fascist aggressors. But precisely this year, not only is the strength of the Red Army many times greater than when it was just founded but it is even greater than before June 22 of last year. Today’s Red Army is now the mightiest in its history and has proved, through the toughening of eight months of fighting, to be the most powerful army in the world.</t>
  </si>
  <si>
    <t>Recalls history of soviet army and history of fighting Germans</t>
  </si>
  <si>
    <t>page 48</t>
  </si>
  <si>
    <t>Internal Rectification and Cadre Training Should be our Core Work at Present</t>
  </si>
  <si>
    <t>Decision of the Central Committee of the Chinese Communist Party on Educating Cadres on the Job</t>
  </si>
  <si>
    <t>Increase Strength, Preapre to Counterattack</t>
  </si>
  <si>
    <t>How to Study the History of the Chinese Communist Party</t>
  </si>
  <si>
    <t>Now we are all studying Party history. This study is essential. If we do not make Party history clear, if we do not make the road that the Party has followed in history clear, then we will not be able to improve our work.</t>
  </si>
  <si>
    <t>Need to study party history</t>
  </si>
  <si>
    <t>How should we study Party history? The basic method, which Marx, Engels, Lenin, and Stalin have already discussed, is the comprehensive historical method. Naturally, when we study the history of the Chinese Communist Party we should also follow this method. Today I am only talking about one aspect of this method, which, to put it plainly, I intend to call the “method of ancient and modern, China and foreign.”</t>
  </si>
  <si>
    <t>Method of studying history follow big four and Mao's ancient/modern, chinese/foreign</t>
  </si>
  <si>
    <t>As for the preparations for revolution, the first stage, starting in 1921, was in fact prepared by the 1911 Revolution and the May Fourth movement. The May Fourth movement in particular began to prepare the ideas, cadres, masses, and young intellectuals for the Great Revolution. So, strictly speaking, if we study Party history only starting in 1921, we will still not get the whole picture.</t>
  </si>
  <si>
    <t>Need to extend party history study at least to 1911 and particularly 1919</t>
  </si>
  <si>
    <t>The 1911 Revolution took place at a time when the Chinese proletariat was not yet awakened and the Chinese Communist Party was not yet formed, when the proletariat of the whole world, after the failure of the Paris Commune, had no actual revolutionary operations and was only preparing for revolution, and when colonial and semicolonial revolutionary movements still served as reserves for the world bourgeois revolution.</t>
  </si>
  <si>
    <t>Xinha revolution lacking proletartian awakening which had been dorment since paris commune</t>
  </si>
  <si>
    <t>However, the May Fourth movement took place after the Great War in Europe [World War I] and after the October Revolution. The colonial and semicolonial revolutionary movements of that time were no longer the reserves for the world bourgeois revolution but those for the world proletarian revolution. The May Fourth movement was a response to the Russian October Revolution and therefore was more profound than the 1911 Revolution.</t>
  </si>
  <si>
    <t>Impact of October revolution no May 4th Movement</t>
  </si>
  <si>
    <t>Xinhai Revoluion</t>
  </si>
  <si>
    <t>The 1911 Revolution only politically overthrew the emperor of the Qing dynasty but did not follow through. In writing history, we often say that the 1911 Revolution was a failure. In truth, we cannot say it was a complete failure. The 1911 Revolution had its victory. It overthrew the Qing emperor, who depended directly on imperialism. But it failed later on because it did not consolidate its victory, and so feudal forces replaced the revolution, Yuan Shikai replaced Sun Yatsen. The proletariat of that time did not ascend the political stage as an awakened class.</t>
  </si>
  <si>
    <t>Contextualizes failure of 1911 revolution due to lack of political awakening in proletariat at the time</t>
  </si>
  <si>
    <t>The influence of the October Revolution was very powerful in awakening the world and China. During the May Fourth movement, the Chinese proletariat began to gain awareness. The May Fourth movement took place in 1919 and in 1921 the Chinese Communist Party was born. The May Fourth movement was a broad United Front with a Left wing and a Right wing and middle-of-the-road forces within it. A month after the May Fourth movement came the June 3 movement, with strikes by workers, students, and merchants taking place all over the country. The strikes by workers at the time were initiated by the workers themselves. We should examine the attitude of the workers during the May Fourth movement.</t>
  </si>
  <si>
    <t>October Revolution influencing May 4th Movement</t>
  </si>
  <si>
    <t>When studying the history of the Chinese Communist Party, we must also study the materials on the 1911 Revolution and the May Fourth movement before the formation of the Party. Otherwise, it is impossible to clearly understand the historical development. Now there are many issues that have direct connections with that period. For instance, the issue of opposing stereotyped Party writing can hardly be understood without referring to the opposition during the May Fourth movement to the old eight-legged essays, old dogma, the doctrines of Confucius, and classical Chinese.</t>
  </si>
  <si>
    <t>Need to study Xinhai and May 4th to understand party development</t>
  </si>
  <si>
    <t>When Sun Yatsen said, “Lenin is a revolutionary saint and communism is a good friend of the Three People’s Principles,” he was supporting communism as an ally. Under the influence of the October Revolution, the people of that time had a great awakening.</t>
  </si>
  <si>
    <t>Claims influence of October Revolution on Sun's thinking</t>
  </si>
  <si>
    <t>When speaking of the 1911 Revolution, its emergence cannot be interpreted without describing the domestic and international circumstances of that time. Similarly, the emergence of the May Fourth movement and the June Third movement cannot be explained without describing what type of government there was then. Therefore, it is necessary to study all the important political documents of that period, such as the Declaration of Abdication by the Xuantong emperor, some documents of the Yuan Shikai and Duan Qirui governments, and several significant declarations by Sun Yatsen.11</t>
  </si>
  <si>
    <t>Xinha Revolution</t>
  </si>
  <si>
    <t>Need to study documents to understand the period of the time and lists several examples</t>
  </si>
  <si>
    <t>As for the anti-imperialist struggle in China, we should talk about the ferocious aggression of foreign capitalism and imperialism against China. As for the Chinese proletariat, it is essential to mention the world proletariat, the struggle of the political party of the Chinese proletariat, the Chinese Communist Party, and the way Marx, Engels, Lenin, and Stalin led the international proletariat’s fight against capitalism and imperialism. This is what I call “China and foreign,” meaning China and foreign countries.</t>
  </si>
  <si>
    <t>Internatinoal Revolution</t>
  </si>
  <si>
    <t>Need to study international revolution and its interaction in China</t>
  </si>
  <si>
    <t>To borrow the meaning of this phrase, we could also say that the 1911 Revolution was “China” and the Qing government was “foreign”; the May Fourth movement was “China” and Duan Qirui and Cao Rulin were “foreign”;14 the Northern Expedition was “China” and the northern warlords were “foreign.” During the Civil War period, the Communist Party was “China” and the Guomindang was “foreign.”</t>
  </si>
  <si>
    <t>China and Foreign</t>
  </si>
  <si>
    <t>Gives several example of China vs foreign concept</t>
  </si>
  <si>
    <t>In this world, if you do not have one side, then you cannot have the other. So, in addition to “ancient and modern,” there is also “China and foreign.” Since the 1911 Revolution, the May Fourth movement, the Great Revolution, the Civil War, and the War of Resistance Against Japan are the “ancient and modern.” The Chinese Communist Party, the Guomindang, the peasants, the landlords, the workers, the bourgeoisie, and the bourgeoisie and proletariat of the world, and so forth are “China and foreign.” In my view, for a systematic study of Chinese Communist Party history we need to compile two sets of materials, one set about the Party’s internal affairs, including the international Communist movement, and another set about affairs outside the Party, including those of imperialism, the landlords, the bourgeoisie, and so forth. Both sets should be arranged in chronological order. The two sets can be studied in comparison to each other.</t>
  </si>
  <si>
    <t>Ancient, Modern, China, Foreign</t>
  </si>
  <si>
    <t>Further illucidiates his idea of ancient, modern, china, foreign</t>
  </si>
  <si>
    <t xml:space="preserve">Our study of Party history must be scientific and not subjectivist. In analyzing the mistakes we see in Party history, we should not merely hate some individuals. If we merely hate some individuals, then we will see history as created by just a few people. The Marxist view of history is not subjectivism, and it seeks to identify the nature and objective causes of historical events. Is it enough to look at the objective causes alone? No. We must also recognize the role of leaders, for they have a big impact. But leaders themselves are an objective reality, and there are objective causes for their Left or Right actions or their mistakes. They can only be explained by finding their objective causes. </t>
  </si>
  <si>
    <t>Need to find objective causes for leaders faults</t>
  </si>
  <si>
    <t>In studying the history of the Chinese Communist Party, we must regard China as the center, we must plant our backsides on the body of China. We must study world capitalism and socialism, too, but if we want to be clear about their relations to the history of the Chinese Party, it all depends on where you sit with your backside. If you sit entirely on the side of the foreign countries, then you are not studying Chinese Communist Party history. When we study China, we must view China as the center; we must plant ourselves on the body of China to study the affairs of the world. Some of our comrades have a defect, which consists of looking at everything by regarding foreign countries as the center. They act like phonographs, mechanically swallowing foreign things whole and importing them into China in an uncritical manner, without taking account of China’s characteristics.</t>
  </si>
  <si>
    <t>put any study of CPC centered first in China and only secondly as part of international communism</t>
  </si>
  <si>
    <t>If we do not study the historical development of the Chinese Communist Party, including its ideological and political struggles, our study will not yield any results. We have read the History of the Communist Party of the Soviet Union (Bolsheviks), Short Course. It tells us that Bolshevism created that socialist nation, the Soviet Union, with Marxist theory and methods. This Bolshevism and this socialist country never existed before. They were created in Russia by the party led by Lenin. Combining the method and standpoint of Marxism with the concrete practices of the Russian Revolution, Lenin developed Bolshevism. With this theory and these tactics, Lenin launched the February Revolution and the October Revolution and Stalin, after him, drew up three five-year plans and created the socialist Soviet Union. We should follow the same spirit. We should apply the methods of Marx, Engels, Lenin, and Stalin to China and create some new things in China. General theories, divorced from Chinese realities, cannot defeat the enemy. But if we combine theory with practice, use the standpoint and methods of Marxism to solve Chinese problems, and create a few new things, that will work. For instance, while having no canons and airplanes, our Party has created the Eighth Route Army and the New Fourth Army. These are China’s own creations.</t>
  </si>
  <si>
    <t>Cites Stalin's History of the Communist Party and need to use that same method in China</t>
  </si>
  <si>
    <t>Speech at the Forum on the Reform of Liberation Daily</t>
  </si>
  <si>
    <t>On the Relationship Between Communist Party Members and Non-Party Persons (Never Adopted)</t>
  </si>
  <si>
    <t>China (CPSG)</t>
  </si>
  <si>
    <t>On the Rectification of the Three Styles</t>
  </si>
  <si>
    <t>Iron discipline has to be observed by Party members. The headband of the Monkey King was made of gold. When Lenin talks about discipline for Communist parties, he says the discipline is iron. It is tougher and harder than the gold headband of the Monkey King. This is written in the book “Left Wing” Communism: An Infantile Disorder.</t>
  </si>
  <si>
    <t>Compares Monkey King to Lenin Headband regarding party discpline</t>
  </si>
  <si>
    <t>Marx and Stalin</t>
  </si>
  <si>
    <t>They are a summary of the more than one hundred years of experience in the world revolution and a summary of more than twenty years of experience in the Chinese Revolution. Stalin’s Twelve Articles were written seventeen years ago. Without the experience of the proletarian revolution of the whole world, would Stalin have been able to write these Twelve Articles? No. How come there were no Twelve Articles written during the times of Marx? Dimitrov’s report at the Seventh Congress of the Com-intern is also a summary of nearly one hundred years’ experience, and we fully know that to attain the goals of the revolution, we must implement what is contained in his report and adopt the Four Articles on cadre policy.6</t>
  </si>
  <si>
    <t>References historical figures to justify the need for individuals to keep diaries</t>
  </si>
  <si>
    <t>Literary and Art Workers Should Unite with Workers, Peasants, and Soldiers</t>
  </si>
  <si>
    <t>Telegram to Nie Rongzhen</t>
  </si>
  <si>
    <t>Shandong May Become the Pivot for Strategic Redeployment</t>
  </si>
  <si>
    <t>An Appraisal of the Guomindang-Communist Relationship</t>
  </si>
  <si>
    <t>Suggestions for Crack Troops and Simple Administration for Central China</t>
  </si>
  <si>
    <t>Resolution of the Central Committee of the Chinese Communist Party on Unifying Party Leadership in the Anti-Japanese Base Areas and Rectiying Relationships Among Various Organizations</t>
  </si>
  <si>
    <t>Letter to He Kaifeng on Press and Translation Questions</t>
  </si>
  <si>
    <t>For the sake of the whole Party, it is better to do translation rather than to do local work. To model on Tang Sanzang5 or Lu Xun would be of boundless merit.</t>
  </si>
  <si>
    <t>Tang</t>
  </si>
  <si>
    <t>References figure who brought Indian texts back to China</t>
  </si>
  <si>
    <t>Methods for Soliciting Manuscripts for Page Four of Liberation Daily</t>
  </si>
  <si>
    <t>China (Jiafeng)</t>
  </si>
  <si>
    <t>The Lessons of History</t>
  </si>
  <si>
    <t>China (Jiefang)</t>
  </si>
  <si>
    <t>A Comment on the Berlin Declaration</t>
  </si>
  <si>
    <t>News Agency and Press Propaganda Must Follow Party Policy</t>
  </si>
  <si>
    <t>Celebrating the Twenty-Fifth Anniversary of the October Revolution</t>
  </si>
  <si>
    <t>It is with the greatest optimism that I1 celebrate the anniversary of the October Revolution this year. I firmly believe that this anniversary marks the turning point not only of the Soviet-German war, but also of the victory of the world anti-Fascist front over the Fascist front.</t>
  </si>
  <si>
    <t>Anniversary of October revolution marks turning point in WWII</t>
  </si>
  <si>
    <t>The Red Army3 at Stalingrad has performed prodigies of heroism which will affect the destiny of mankind. They are the sons and daughters of the October Revolution. The banner of the October Revolution is invincible, and all reactionary Fascists4 are doomed to extinction.</t>
  </si>
  <si>
    <t>Red army descendents of October Revoluton</t>
  </si>
  <si>
    <t>General Orientation for the Work of the New Fourth Army</t>
  </si>
  <si>
    <t>Strive to Establish Peace with the Guomindang after victory in the War of Resistance</t>
  </si>
  <si>
    <t>Telegram of Congratulations from the Central Committee of the Chinese Communist Part ot the Communist Party of the Soviet Union and the Officers and Soldiers of the Soviet Red Army</t>
  </si>
  <si>
    <t>The Red Army’s twenty-five years of struggle and, in particular, its twenty months of fighting against Fascist invasion have turned the anniversary of its founding from a festival for the international working masses into a festival for all of humanity.</t>
  </si>
  <si>
    <t>Celebrates Red army both past and present</t>
  </si>
  <si>
    <t>Key Points of a Speech Delivered at a Meeting of the Politburo of the Central Committee</t>
  </si>
  <si>
    <t>Letter to the Indian National Congress</t>
  </si>
  <si>
    <t>Letter to He Kaifeng</t>
  </si>
  <si>
    <t>Instructions of the Central Committee of the Chinese Communist Party Regarding Propaganda Work on the Problem of When Japan Will Be Defeated</t>
  </si>
  <si>
    <t>Report on the Question of the Dissolution of the Communist International</t>
  </si>
  <si>
    <t>It is true that the Comintern was created by Lenin himself. Throughout its entire existence it has rendered the greatest services in helping each country to organize a truly revolutionary workers’ party, and it has also contributed enormously to the great cause of organizing the anti-Fascist war.</t>
  </si>
  <si>
    <t>Lenin as founder of Interntaional</t>
  </si>
  <si>
    <t>Page 354</t>
  </si>
  <si>
    <t>Revolutionary movements can be neither exported nor imported. Even with help from the Comintern, the birth and development of the Chinese Communist Party resulted from the fact that China herself had a conscious working class, and the Chinese working class created its own party—the Chinese Communist Party. The Chinese Communist Party, although it has a history of only twenty-two years, has already undertaken three great revolutionary movements.</t>
  </si>
  <si>
    <t>Revolution domestically based</t>
  </si>
  <si>
    <t>Claims revolutions must be made domestically athough international can support</t>
  </si>
  <si>
    <t>The Chinese Communist Party has been through three revolutionary movements. These revolutionary movements have been continuous and uninterrupted and extraordinarily complex, even more complex than the Russian Revolution.</t>
  </si>
  <si>
    <t>Claims Chinese Revolution more complex then Russia</t>
  </si>
  <si>
    <t>Page 356</t>
  </si>
  <si>
    <t>Strenuous Efforts Should Be Made to Consolidate and Stand Undefeated in the Next Three Years</t>
  </si>
  <si>
    <t>Letter to Peng Dehuai</t>
  </si>
  <si>
    <t>Chides Peng for inappropriate use of Confucius to current conditions</t>
  </si>
  <si>
    <t>You also say that there should not be any sort of unequal legal regulations, and you fail to distinguish between revolutionaries and counterrevolutionaries. The slogan “Don’t do unto others what you would not have them do unto you” is not appropriate politically. Our present task is to use war and other political means to defeat the enemy, and the basis of our society right now is a commodity economy. Both these things are examples of what is called “doing unto others what you would not have them do unto you.”</t>
  </si>
  <si>
    <t>Comrade Mao Zedong Summarzies Twenty-Two Years o Heroic Struggle at the July 1 Evening Party for Cadres</t>
  </si>
  <si>
    <t>In the past thirty years, the world has experienced two wars of unprecedented scale. They were the inevitable result of the development of the world economy. World War I was correctly predicted by Lenin, and it was Stalin who predicted World War II. Their correct predictions proved that Marxism-Leninism is the real scientific truth.</t>
  </si>
  <si>
    <t>Claims economic determinism lead to both WWs</t>
  </si>
  <si>
    <t>page 371</t>
  </si>
  <si>
    <t>World War I was an unjust war, an imperialist war. At that time, there was only one Russian Bolshevik party, and very few people in the other countries were true Communists. However, among the social democratic parties in every country, their leaders all supported imperialist wars, and most of their members were still not enlightened. This was the situation thirty years ago.</t>
  </si>
  <si>
    <t>WWI as unjust imperialist war</t>
  </si>
  <si>
    <t>It was only in the third year of World War I that a socialist country—the Soviet Union—was established by the Russian Bolsheviks. It is no more than twenty years since then, and the Soviet Union has become the hero in the anti-Fascist war of mankind all over the world.</t>
  </si>
  <si>
    <t>Soviet Union becoming socialist in 3rd year of WWI</t>
  </si>
  <si>
    <t>Internationale</t>
  </si>
  <si>
    <t>With regard to the Communist movement in the whole world, after the victory of the October Revolution in 1917, the Communist International was set up in 1919. As a result, in the East the Chinese Communist Party was founded in 1921, the Japanese Communist Party was founded in 1922, and the Communist Party of India in 1933.</t>
  </si>
  <si>
    <t>Spread of international communism after October Revolution</t>
  </si>
  <si>
    <t>At that time, China had no Communist Party, and the people were so unenlightened that they did not even know that there is a distinction between good foreigners and bad foreigners. They still did not know how to distinguish between imperialists and good and honest workers and farmers. By then Marxism had existed for seventy years, but we were not aware of it. When teaching philosophy, economics, and sociology at school, the teachers did not even know Marx’s name. The old democratic culture already existed at that time in China, but there was still no new democratic culture, literature, and arts. Writing in the vernacular was not even recognized.</t>
  </si>
  <si>
    <t>China in world war one unaware of Marxism</t>
  </si>
  <si>
    <t>China was also a participant in World War I, but it only helped the imperialists. Its semicolonial status not only did not change; instead, it became worse.</t>
  </si>
  <si>
    <t>China as tool of imperialist powers in WWI</t>
  </si>
  <si>
    <t>Declaration of the Central Committee of the Chiense Communist Party Commemorating the Sixth Anniversary of the War of Resistance</t>
  </si>
  <si>
    <t>When fascism’s internal and external crises reach their apexes, it will suddenly burst forth. We have only to look back at imperial Germany’s and Austria’s situations in 1918 to be convinced of this point.</t>
  </si>
  <si>
    <t>Refers to collapse of Austria and Germany in WWI as model for coming collapse in WWII</t>
  </si>
  <si>
    <t>page 379</t>
  </si>
  <si>
    <t>Our position remains the same now. We believe that the only policy is truly to implement Sun Yatsen’s Three People’s Principles.</t>
  </si>
  <si>
    <t>Need to maintain three party principles from Sun</t>
  </si>
  <si>
    <t>page 381</t>
  </si>
  <si>
    <t>The sixth anniversary of the War of Resistance is also the twenty-second anniversary of the founding of the Chinese Communist Party. At its inception, the Chinese Communist Party declared to the Chinese people its guiding program of anti-imperialism and anti-feudalism, a program unprecedented in Chinese history.</t>
  </si>
  <si>
    <t>CPC as ushering unique perod in Chinese history</t>
  </si>
  <si>
    <t>The Chinese Communist Party's July 7 Declaration is Suppressed in Chongqing</t>
  </si>
  <si>
    <t>Chinese Politics is Dark, Its Resistance is Weak, the British and American Allies are Highly Dissatisfied</t>
  </si>
  <si>
    <t>Our Propaganda Blitzkrieg has Already Yield Results</t>
  </si>
  <si>
    <t>On Publishing the "Critique of China's Destiny"</t>
  </si>
  <si>
    <t>On the Nine Guiding Principles for Cadre Screening and the Eight Policies for the Areas Behind Enemy Lines</t>
  </si>
  <si>
    <t>Talk at the Opening Ceremony for the Second Class of the Central Party School</t>
  </si>
  <si>
    <t>You are studying at a time when the world is undergoing a tremendous change. Every age witnesses changes in the world. Chinese society has already experienced several great transformations, from primitive society to slave society, from slave society to feudal society, and from feudal society to semicolonial and semifeudal society. The nature of our society has already undergone three rearrangements, and now the fourth one is about to take place.</t>
  </si>
  <si>
    <t>Breaks history of China into Marxist constructs</t>
  </si>
  <si>
    <t>First, we want to turn the semicolonial and semifeudal society into a democratic society, namely, the new democratic society. This is different from the transformation of feudal society into democratic society that took place in France, England, or any other countries (with the exception of the February Revolution in the Soviet Union). The old democratic revolutions occurring in those countries were under the leadership of the bourgeoisie. They did not mobilize the masses completely because they were afraid that once the consciousness of the masses was aroused, the revolution would be beyond the control of the bourgeoisie. The basic nature of the new democratic society that we are going to establish is still capitalist; it breaks up the feudal order and overthrows the oppressive feudal system and imperialism. The Chinese Revolution, however, is under the leadership of the proletariat, and the popular masses have been fully mobilized.</t>
  </si>
  <si>
    <t>Contrasts western revolutions with China's</t>
  </si>
  <si>
    <t>China already entered the phase of a feudal society over three thousand years ago. Until the present, our country has been a semifeudal society in which feudal relationships dominate. Now we want to transform this society into a democratic society. During the democratic revolution to accomplish this transformation, no matter what the proletariat should not give up the leadership.</t>
  </si>
  <si>
    <t>Claims China as feudal for thousands of years</t>
  </si>
  <si>
    <t>The Guomindang recently published a book written by Chiang Kaishek titled China’s Destiny, in which he claimed that there would be no China without the Guomindang. It is not clear where he got his evidence. Any of you who have read books on history and fiction will recall that there is no Guomindang in The Romance of the Three Kingdoms, Water Margin, Investiture of the Gods, or Dream of the Red Chamber, and yet China has always existed.</t>
  </si>
  <si>
    <t>Classics</t>
  </si>
  <si>
    <t>Refutes Chiang by claimng no GMD in Chinese classical literature</t>
  </si>
  <si>
    <t>The Guomindang has a history of fifty years and has done some good things in China’s old democratic revolution. It has, however, definitely not accomplished the first step in China’s revolution, which is to transform China from a semicolonial and semifeudal society into a democratic society.</t>
  </si>
  <si>
    <t>Claims some good from GMD but that it failed to carry forward revolution</t>
  </si>
  <si>
    <t>The Guomindang also needs the ordinary people and pays lip service to “cherishing the people.” Whether in China or in foreign countries, in ancient times or in the present, the exploiting classes cannot live without the ordinary people. The Guomindang pays lip service to “cherishing the people” merely out of its intention to exploit and squeeze the ordinary people. This is similar to feeding oxen.</t>
  </si>
  <si>
    <t>Claims exploiting classes need exploited extended to GMD</t>
  </si>
  <si>
    <t>The Chinese democratic revolution is very difficult. Sun Yatsen devoted forty years to the old democratic revolution without achieving success.</t>
  </si>
  <si>
    <t>Refers to diffculty in democratic revolution by pointing to Sun's failed efforts</t>
  </si>
  <si>
    <t>Telegram to Dong Biwu Regarding Launching the Propaganda Movement to Oppose Chinese Fascism</t>
  </si>
  <si>
    <t>Decision of the Central Committee of the Chinese Communist Party on Cadre Screening</t>
  </si>
  <si>
    <t>Letter to Qin Bangxian</t>
  </si>
  <si>
    <t>Conscientously Carry Out the Ten Great Policies</t>
  </si>
  <si>
    <t>Kingly vs tyrnically way</t>
  </si>
  <si>
    <t>compares two theories of government and where they should be applied</t>
  </si>
  <si>
    <t>The feudalistic and violent Tyrannical Way, the harsh and unreasonable attitude toward the Party, the government, and the people adopted by some comrades among the troops in the past was not good. It is correct to treat the enemy in this way—you must be ruthless with the enemy—but it is wrong to treat the people, the Party, and the government like this. The Kingly Way of benevolence should be adopted in the treatment of the people and the masses. We must have two different attitudes: the Tyrannical Way with the enemy, and the Kingly Way with the people. This should never be forgotten.</t>
  </si>
  <si>
    <t>page 449</t>
  </si>
  <si>
    <t>Unified leadership. It is very important to practice centralized (yiyuanhuade) leadership, to set up a core of leadership, and to oppose the practice of “having three kings in one kingdom.”3 If any leading comrade harbors a complaint, he should talk about it and analyze it with others, practicing criticism and self-criticism so that unity and solidarity can be achieved. When someone fails to carry out this policy sufficiently, it should be corrected immediately.</t>
  </si>
  <si>
    <t>Zouzhuan and Li Ji</t>
  </si>
  <si>
    <t>References historical texts</t>
  </si>
  <si>
    <t>But we must ask, what was the attitude of the army toward the people? What things did they do for the people? We must first investigate ourselves and blame ourselves. “Heed only one side and you will be in the dark; listen to both sides and you will be enlightened.” This is precisely the method that we must adopt.</t>
  </si>
  <si>
    <t>pages 449-450</t>
  </si>
  <si>
    <t>Reference to historical saying from Tang Dynasty Wei Zheng</t>
  </si>
  <si>
    <t>A further example concerns the problem of finance, which could not have been solved if we had not performed an analysis. Even Marx, Engels, Lenin, and Stalin took pains to collect the facts and to make detailed analyses. If they did so, how much more so must we?</t>
  </si>
  <si>
    <t>Reference to big four investigating before writing as example to follow</t>
  </si>
  <si>
    <t>Menshivik</t>
  </si>
  <si>
    <t>We must seek unity through struggle, combat backward ideas that divide the proletariat, and oppose Menshevik thought among the rank-and-file of the proletariat.</t>
  </si>
  <si>
    <t>References Russian revolution ideology of Menshiviks that need to be avoided in the proletariat</t>
  </si>
  <si>
    <t>page 454</t>
  </si>
  <si>
    <t>On Cooperatives</t>
  </si>
  <si>
    <t>In the past, feudal exploitative relationships in the border region prevented productivity from developing. Half the region broke this feudal fetter after the land revolution.</t>
  </si>
  <si>
    <t>Claims feudalism in the past prevent development in border regions</t>
  </si>
  <si>
    <t>Yan'an (Soviet Union)</t>
  </si>
  <si>
    <t>Speech at the Yan'an Party for Cadres in Celebration of the October Revolution</t>
  </si>
  <si>
    <t>The Moscow Conference’s declaration on Italy thus sets an example for the treatment of all Fascist countries in the future. This constitutes a clear distinction from things during World War I. The spirit of imperialism in the history of Versailles has been swept clean, and this opens up the bright road of emancipation through freedom to the people of the defeated countries. This is the collective expression of the great internationalism on the part of the people of the Soviet Union, Britain, America, and other countries of the world.</t>
  </si>
  <si>
    <t>Moscow declaration separates WWI from WWII for how to handle hostile powers</t>
  </si>
  <si>
    <t>The Tripartite Conference issued a declaration by President Roosevelt, Prime Minister Churchill, and Chairman Stalin, which provides the principle of thoroughly and severely punishing the Fascist murderers. None of the Fascist murderers will be spared. At the same time, for the purpose of destroying the Fascist camp, the declaration warns: “Those who have hitherto not sullied their hands with innocent blood should beware not to join the ranks of the murderers, for most assuredly the three Allied powers will pursue them to the uttermost ends of the earth and will bring them to justice according to the law.” A declaration of such profoundly revolutionary significance was also inconceivable at the time of World War I.</t>
  </si>
  <si>
    <t>pages 463-464</t>
  </si>
  <si>
    <t>Claims new conference offers new internationalist view beyond what was possible in WWI</t>
  </si>
  <si>
    <t>In short, the success of the Tripartite Conference is indeed epoch making. It will profoundly affect both the present war and the postwar life of humanity. The dawn of human emancipation is already in sight. Those who have a pessimistic view of the future of the Chinese people and the people of the world and those who yield to capitulation and unprincipled compromises have already been proven totally wrong.</t>
  </si>
  <si>
    <t>Post-war</t>
  </si>
  <si>
    <t>Claims post-war will usher in new era of peace</t>
  </si>
  <si>
    <t>page 464</t>
  </si>
  <si>
    <t>We celebrate the twenty-sixth anniversary of the birth of the Soviet Union; we hail the great victory of the Soviet Red Army; we salute the wise leadership of Marshal Stalin; we acclaim the epoch-making accomplishments of the tripartite Moscow Conference; we celebrate China’s participation in the great Four Nation Declaration!</t>
  </si>
  <si>
    <t>Celebrates Soviet Union and October Revolution</t>
  </si>
  <si>
    <t>The Current International Situation and Its Influence on the Current Political Situation in China</t>
  </si>
  <si>
    <t>Regarding Basic Human Characteristics and Other Things</t>
  </si>
  <si>
    <t>The question has become one of what kind of animals humans are, and this is a question that, until Marx, nobody could correctly answer for tens of thousands of years, not even Ludwig Feuerbach of the capitalist class. That is, humans have only one basic characteristic—their social nature. We should not say that they have two basic characteristics, one being their animal nature and the other being their social nature. Such a statement is not good because it constitutes dualism, which actually is idealism.</t>
  </si>
  <si>
    <t>Fundamental nature of humanty is as social</t>
  </si>
  <si>
    <t>Ethics</t>
  </si>
  <si>
    <t>Our view of right and wrong holds that the concepts of right, wrong, good, and evil originated and are developed historically, that historically developed relative truths and absolute truths are united, and that the different truths of the different classes vary. Our view of good and evil holds that morality is a reflection of what people require in their economic and other social lives and that different classes have different views of morality. To divide human nature into two aspects, natural and social, and to hold that natural characteristics are without good or evil is to open a back door to idealism.</t>
  </si>
  <si>
    <t>Ethics built on social conditions</t>
  </si>
  <si>
    <t>When exploitative classes still represent the masses, they can express certain truths, such as Confucius, Socrates, and the capitalist class. Such a view is only a historical view. Wang Yangming2 has some truth. Confucius and Mencius have a portion of truth. To negate all of them is an ahistorical view.</t>
  </si>
  <si>
    <t>Finds value in some Confucian scholars when they represent the proletariat</t>
  </si>
  <si>
    <t>The Anti-Spy Strategic Must Uphold the Policy of not Killing One Person and Not Arresting the Majority</t>
  </si>
  <si>
    <t>There is a Need for and a Possbility of Coordination Between the Guomindang and the Communist Party</t>
  </si>
  <si>
    <t>Directive to Various Areas Concerning Opposing the Erroneous Idea of Too Many Spies</t>
  </si>
  <si>
    <t>On the Question of Constitutional Government</t>
  </si>
  <si>
    <t>Cultural Education Problems in the Shaanxi-Gansu-Ningxia Border Region</t>
  </si>
  <si>
    <t>yangge dances</t>
  </si>
  <si>
    <t>Marxist social science also is primarily occupied with discussing this issue: that is, how the forces of production have developed over the course of history. Culture is the manifestation of politics and economics, and it also leads politics and economics; it reflects military matters and also guides them. Today in the border region we have two kinds of yangge dances. One is old and reflects old politics and economics; one is new and reflects new politics and economics. There is a yangge called “Zhao Fugui,” and there is another one called “Zhang Zhiguo.”</t>
  </si>
  <si>
    <t>Marxism explaining differences in cutural outputs</t>
  </si>
  <si>
    <t>Cultural</t>
  </si>
  <si>
    <t>Gives example of cultural works leading to transformation which wasn't possible in the past</t>
  </si>
  <si>
    <t>pages 510-511</t>
  </si>
  <si>
    <t>I have heard that after the performance in Wuqi, a soldier from the Third Guard Brigade bound his hands together and ran to his commander and requested to be punished. Why did he ask to be punished? He said, “I wanted to desert. Not only did I want to desert, but I wanted to organize others to desert as well.” Then he said that he had sewn a lot of money into his clothes. He demanded to be punished. But since he had confessed everything on his own, of course he was not punished. This is an example of the strength of our culture. Why couldn’t those grand operas and novels of a few years ago give rise to this kind of strength? Because they did not reflect the politics and economics of the border region. In the past, hundreds and thousands of authors, artists, and people of culture were alienated from the masses. But after the Yan’an Forum on Literature and Art, they worked all last year on these ideas, and they gradually mastered them.</t>
  </si>
  <si>
    <t>Any society that lacks culture cannot be established. Feudal society had feudal culture; feudal culture propagated the principles of feudalism. Capitalist societies have capitalist culture; if they did not, they, too, would not be able to become established. Right now, China is not yet a capitalist country; capitalism is not dominant. Therefore, Chinese culture is very weak.</t>
  </si>
  <si>
    <t>Economics determines type of culture extended to China</t>
  </si>
  <si>
    <t>We should also advocate paternal kindness and filial piety. I used to argue about this with my father. He said I was not filial, and I said he was not kind. I said that the first thing is for fathers to be kind, and filial piety comes second; these are two sides of the same coin. If a father beats his son until he cannot see straight, how can the son practice filial piety? This is the dialectics of Confucius.</t>
  </si>
  <si>
    <t>Reference to Mao youth and claim of dialectics n confucian thought</t>
  </si>
  <si>
    <t>Twenty Ideas to be Raised with the Guomindang Regarding Negotiations</t>
  </si>
  <si>
    <t>Work Report to the Seventh Plenum of the Sixth Central Committee of the Chinese Communist Party</t>
  </si>
  <si>
    <t>Comrade Mao Zedong Calls for Developing Industry and Overthrowing the Japanese Bandits</t>
  </si>
  <si>
    <t>Talk at the Opening Ceremony of Yan'an University</t>
  </si>
  <si>
    <t>Our policy is to educate people. This policy has been determined, and I am proclaiming it to you once again. Some people believe it; others do not. It is up to you to believe it. In the Analects it says, “What is spoken can be made good,” meaning that what has been said should be carried out. Now that the policy decision of the Central Committee has been declared, it will be carried out.</t>
  </si>
  <si>
    <t>Reference to the analects</t>
  </si>
  <si>
    <t>page 556</t>
  </si>
  <si>
    <t>Educational Principles of Yan'an University</t>
  </si>
  <si>
    <t>Chinese Communist Party Central Committee Directive on Work in the Cities</t>
  </si>
  <si>
    <t>Talk while meeting wth the Delegation of Chinese and Foreign Reporters Visiting the Northwest</t>
  </si>
  <si>
    <t>Commemorating United Nations Day, Defend Xi'an and the Northwest</t>
  </si>
  <si>
    <t>The past two years were years when great changes took place, including two great incidents. The first one was the start of the offensive in November 1942 by the Soviet Red Army in Stalingrad, which changed the course of world history.</t>
  </si>
  <si>
    <t>Importance of victory at Stalingrad as turning point in world history</t>
  </si>
  <si>
    <t>Chinese Communist Party Central Committee Directive on the Reform and Training of Troops</t>
  </si>
  <si>
    <t>Decision to Convene the Second Session of the second Provincial Assembly in the Shaanxi-Gansu-Ningxia Border Region</t>
  </si>
  <si>
    <t>Notice on the Recetn Shape of the Current Political Situation</t>
  </si>
  <si>
    <t>Request that Every Locality Investigate and Reply to Ten Questions</t>
  </si>
  <si>
    <t>Opinion on Reform and Training of the Central China Forces</t>
  </si>
  <si>
    <t>Adopt New Organizational Forms and New Work Methods</t>
  </si>
  <si>
    <t>Chairman Mao Strongly Encourages Fighters to Persist in Serving the People</t>
  </si>
  <si>
    <t>Letter Drafted on Behalf of Lin Boqu Replying to Wnag Shijie and Zhang Zhizhong</t>
  </si>
  <si>
    <t>Arrangemens for Establishing the Western Henan Base Area</t>
  </si>
  <si>
    <t>Conversations with [Patrick J.] Hurley</t>
  </si>
  <si>
    <t>Letter to Guo Moruo</t>
  </si>
  <si>
    <t>We have taken your “Commemoration of the Three-Hundredth Year Since Jiashen [1644]”2 as an official rectification document. A small victory leads to arrogance, while a major victory leads to even more arrogance. This leads to repeated losses. It is worth paying attention to how to avoid this problem.</t>
  </si>
  <si>
    <t>page 657</t>
  </si>
  <si>
    <t>Reference to Guo's work on the fall of the Ming Dynasty as lesson of warning</t>
  </si>
  <si>
    <t>If you can use your great pen to write about the experience of the Taiping army,3 it would be very beneficial.</t>
  </si>
  <si>
    <t>Mao solicits a new work on the Taiping</t>
  </si>
  <si>
    <t>I recently read Before and After the Xinhai Revolution,4 which is almost the same as my experience in Hunan at that time. For an immature bourgeois revolution, that kind of outcome is inevitable.</t>
  </si>
  <si>
    <t>Refers to Guo's work on the Xinha revolution</t>
  </si>
  <si>
    <t>Letter to Chen Yi</t>
  </si>
  <si>
    <t>Tasks for 1945</t>
  </si>
  <si>
    <t>New Year's Congratulatory Message</t>
  </si>
  <si>
    <t>The Current Situation and Other Problems</t>
  </si>
  <si>
    <t>The consciousness of the people in Great Britain and the United States is now quite different from that in the past because they have been awakened. Those over the age of forty have all experienced World War I. The government of our country at that time, the Beiyang government, took part in that war. What was the level of consciousness of the people all over the world at that time? It was far worse than it is today. The consciousness of the people in Great Britain and the United States, in Europe, and in China was all the same. There was, for example, no Communist Party. Only one country had a Communist Party, and that was the Communist Party in Russia. It was not called a Communist Party then, it was called a Social Democratic Party. Except for that, there was no Bolshevik party in any other country. There was only a minority, a small number of people, in other countries. For instance, there were some in Germany. In other countries like France, there were only a few people or a small group that was operating. They had the same beliefs as Lenin and Stalin. The other political parties of the proletariat and work‑ ers did not agree with Lenin and Stalin. They were in favor of that war.</t>
  </si>
  <si>
    <t>page 701</t>
  </si>
  <si>
    <t>Lack of Marxist consciousness in previous war</t>
  </si>
  <si>
    <t>Because that war was an imperialist war and a reactionary war, the Russian Bolshevik party led by Lenin opposed it. Nonetheless, some workers’ parties under the leadership of the Second International supported the capitalist governments which participated in this war.</t>
  </si>
  <si>
    <t>Lenin opposition to WWI particpation contrary to second internatonale</t>
  </si>
  <si>
    <t>What was this China of ours like at that time? I would say that at present you are very fortunate. The amount of knowledge that Chinese society gave us at that time was very small indeed. We did not know what imperialism was, or what communism was, and may not even have known wheth‑ er or not there was a Marx in the world, but probably not (laughter). We had never even heard the name of Marx. Between 1914 and 1917, the Chinese people were living in such a country, not to mention before 1914. Those who had partici‑ pated in the 1911 Revolution, for example, Commander‑in‑chief, Old Dong [Biwu], Chairman Lin [Boqu] of the Border Region Government, Comrade Wu Yuzhang, and Comrade Xu Teli,3 these veterans all took part in it. We were very innocent then. Was there a Party School? (laughter) No, there wasn’t (laughter). How could there be a Party School like ours? Was there a Communist Party? No! Nothing of the sort. Was there a Red Army and an Eighth Route Army? No! There were none of these things; we did not have anything like this during World War I. China did not, Great Britain did not, the United States did not, France did not, and Germany did not. No country did except Russia, and though Russia had such things, they were very small in number.</t>
  </si>
  <si>
    <t>Lack of Marxist knowledge in Xinhai and WWI in China and beyond</t>
  </si>
  <si>
    <t>CPC and CPSU</t>
  </si>
  <si>
    <t>pages 701-702</t>
  </si>
  <si>
    <t>During the war, which began in 1914 and continued until 1917, there were only a few thousand Russian Bolsheviks, only a few thousand Party members. During the past thirty years, a Communist Party has come into being in China. How many members does it have now? We now have more than a million Party members. Thirty years ago Russia had only a few thousand Party members; they were still suffering from oppression and did not win victory until the October Revolution in 1917.</t>
  </si>
  <si>
    <t>Growth of parties in both China and Soviet Union in the past 30 years</t>
  </si>
  <si>
    <t>Divides Marxist development into two periods, before and after October revolution</t>
  </si>
  <si>
    <t>page 702</t>
  </si>
  <si>
    <t>The victory of the October Socialist Revolution in Russia in 1917 divided world history into two periods, before and after the October Revolution; beginning in 1917, Marxism spread throughout the whole world. From 1843 to 1917, a period of seventy‑four years, Marxism had been spreading in the world, but we Chinese were unaware of it. The Chinese people learned about the October Revolution the day after it began. Just think, in only two days. For seventy‑four years, we did not know [about it], and then in two days we knew about it (laughter). Comrades, the practical influence of revolutionary action is disseminated much faster than essays of theory and propaganda. Of course, there would be no action without revolutionary theory. The October Revolution also did not fall down from the sky. It was the consequence of over seventy years of the Marxist movement.</t>
  </si>
  <si>
    <t>After the end of World War I, it was not until 1921 that the party of Chinese communism came into being. Before that, from the time that Pan’gu divided heaven and earth, and from the Three Emperors and the Five Em‑ perors to fairly recent times, there was no such party. Now, we have over a million Party members.</t>
  </si>
  <si>
    <t>CPC after WWI and different from all Chinese history</t>
  </si>
  <si>
    <t>In these twenty-four years, China has undergone changes, rapid changes. The amount of change in these years exceeds the change in the 2,400 years of Chinese history in ancient times and even exceeds that in 3,000 or 4,000 years. Now the consciousness of the Chinese people has been raised, and I think that it is a very good thing.</t>
  </si>
  <si>
    <t>Accomplishments in past 24 year outstrips all Chinese history</t>
  </si>
  <si>
    <t>I said that you comrades came from Guangdong, Guangxi, Hunan, Hubei, Yunnan, Guizhou, Suiyuan, and Xinjiang; “Having come a thousand li, and not considering that too far, you must surely have some means to profit our state??”12 The task of the War of Resistance is to serve the country.</t>
  </si>
  <si>
    <t>Opening lines of Mencius</t>
  </si>
  <si>
    <t>page 711</t>
  </si>
  <si>
    <t>Even after the Chinese Revolution has achieved victory in all of China, there will still be defects here. It has been over twenty years since the October Socialist Revolution in the Soviet Union. It has completed its Third Five-year Plan. The Red Army is extremely strong and frightens even Hitler when it fights. Nonetheless, it also produced a man called Gorlov.14 Thus, we need to have mental preparation.</t>
  </si>
  <si>
    <t>Notes defects in Soviet union even after decades since October Revoluton</t>
  </si>
  <si>
    <t>page 712</t>
  </si>
  <si>
    <t>They must preserve the purity of the Party. A model for this type of party has never existed before. Except for the Communist Party of the Soviet Union [CPSU], the historical Bolsheviks, which has become the party that leads the So‑ viet Union. The first line of the first article in the first volume of [Stalin’s] History of the Communist Party of the Soviet Union talks about the process of formation from a small group to federal Marxism among a very small number of people in Russia to a federation that is now the core of the leadership. The small group is the small finger, the federation is the house.</t>
  </si>
  <si>
    <t>Takes lesson from Stalin's examination of Soviet formation</t>
  </si>
  <si>
    <t>page 713</t>
  </si>
  <si>
    <t>The Chinese Revolution long developed in the South and did not move to the North until the War of Resistance. The Taiping Heavenly Kingdom, the 1911 Revolution, the Northern Expedition, and the Land Revolution mostly took place in the South. Therefore, the South is a honorable place. However, comrades, these revolutions all failed. The Taiping Heavenly Kingdom failed, the 1911 Revolution failed, the Northern Expedition failed, the Land Revolution failed—all failed. There were both glory and difficulties—which is, once again, to talk about the two aspects.</t>
  </si>
  <si>
    <t>South China</t>
  </si>
  <si>
    <t>Identifies South China as location for past uprisings that ended in failure but provide lessons</t>
  </si>
  <si>
    <t>page 718</t>
  </si>
  <si>
    <t>New China News Agency Reporter Comments on Wnag Shijie's Talk</t>
  </si>
  <si>
    <t>Explanation of "On Coalition Government"</t>
  </si>
  <si>
    <t>There now exists the possibility that China could become an independent, free, democratic, united, rich and powerful China. It is the first time since May Fourth and the founding of the Party that this possibility has emerged in the past hundred years.</t>
  </si>
  <si>
    <t>Independence brought bout by May 4th and party as first opportunity in past 100 years</t>
  </si>
  <si>
    <t>page 730</t>
  </si>
  <si>
    <t>Do I talk too much about Sun Yatsen? Not too much. We must be good at quoting him; there are no drawbacks in doing so, only advantages.</t>
  </si>
  <si>
    <t>Mao discusses taking advantage of Sun Yat-sen</t>
  </si>
  <si>
    <t>page 732</t>
  </si>
  <si>
    <t>Lenin also wanted us to make the most of him. The two fundamental tactics in his last will were to awaken the people and to unite with all the countries that treat us as equals. He spoke best on democracy, saying that [the country] belongs to all ordinary people.</t>
  </si>
  <si>
    <t>Lenin wanted to be pushed to motivate future generations according to Mao</t>
  </si>
  <si>
    <t xml:space="preserve">Washington and Lincoln both serve now as banners of the Communist Party USA, and we have Sun Yatsen. Moreover, we had a relationship with him in the past; we used to cooperate with him. </t>
  </si>
  <si>
    <t>Use of Sun like Washington and Lincoln</t>
  </si>
  <si>
    <t>You cannot blame us for not speaking of him during the Civil War because we had been beaten to the ground then; we never would have stood up if we had not thrown him to the wind. It was like the situation during the May Fourth movement when Confucianism was overthrown. It is different now. A few people in the Party still harbor disrespectful feelings toward Sun Yatsen; they should be persuaded otherwise.</t>
  </si>
  <si>
    <t>Compares rejection of Confucius in May 4th to abandonment of Sun Yatsen temporarily due to circumstances</t>
  </si>
  <si>
    <t>In the Soviet Union, state capitalism existed for several years. After the October Revolution, Lenin wanted a kind of state capitalism to develop but did not attain this goal; the rich peasant classes endured for a while longer.</t>
  </si>
  <si>
    <t>Recalls state of economics contrary to Lenin's desires</t>
  </si>
  <si>
    <t>page 733</t>
  </si>
  <si>
    <t>Get to Work on Your Own, Overcome Difficulties</t>
  </si>
  <si>
    <t>Explanation of the Draft "Resolution on Certain Historical Questions"</t>
  </si>
  <si>
    <t>The Guomindang has devoted itself to the National Revolution for fifty years now. It has done some good things along the way, but it has done even more bad things and so the people do not like it. We have done good things, but we have also made some mistakes. Now the resolution addresses these problems, and it is therefore connected to the people of the entire country.</t>
  </si>
  <si>
    <t>page 740</t>
  </si>
  <si>
    <t>Compares GMD history to CPC with both having good and bad</t>
  </si>
  <si>
    <t>COmintern</t>
  </si>
  <si>
    <t xml:space="preserve"> In general, the Comintern’s treatment of the Chinese Revolution has been that its merits outweigh its faults. It is just like that with the Jade Emperor: He usually gives you rain, so even if he sometimes does not, his merits still outweigh his faults. Without the establishment and aid of the Comintern, the political party of the Chinese proletariat would not be here today. They need us, and we need them too.</t>
  </si>
  <si>
    <t>Compares Comintern aid to Jade Emperor bringing rain</t>
  </si>
  <si>
    <t>page 741</t>
  </si>
  <si>
    <t>The current situation is the same. In 1940, it was not permitted to speak of a political line; we spoke of a political line again in 1941, and then the problem of Comrade Wang Ming emerged. While he was recovering from his illness, we had a rectification and we discussed the line questions in the history of the Party. The saying “Xiang Zhuang performed the sword dance to cover his attempt on Liu Bang’s life”3 is in fact real. But there are many Liu Bangs; even Xiang Zhuang himself must be included in their ranks. The process of development is always like this. Now this resolution is relatively good; it has unified the two aspects of “cure the illness” and “save the patient.” Comrade Wang Ming wrote this letter.4 The matter of whether it contains errors can be studied further, but his attitude is good. We should welcome him.</t>
  </si>
  <si>
    <t>Uses line from Shiji on Xiang Yu feigning a sword dance to compare with Wang Ming</t>
  </si>
  <si>
    <t>Previously many comrades suffered because China did not have revolutionary leaders like Marx, Engels, Lenin, or Stalin. This was also the case for me. China’s backwardness could not give birth to a great man like Lenin. Now there is a task for us: to strengthen our study of the works of Marx, Engels, Lenin, and Stalin, and I am the first one who needs to do this.</t>
  </si>
  <si>
    <t>States China lacked leaders like the big four, so need to study them</t>
  </si>
  <si>
    <t>By the time Confucius was seventy, he could do what he desired without transgressing the bounds of correctness. But even if I reach the age of seventy, I know that I will still transgress certain bounds.</t>
  </si>
  <si>
    <t>Illustration of Confucius but notes that even at advanced age mistakes will still be made</t>
  </si>
  <si>
    <t>pages 741-742</t>
  </si>
  <si>
    <t>Working Princples of the Seventh Congress of the Chinese Communist Party</t>
  </si>
  <si>
    <t>The struggle of the Chinese people to demand emancipation, even without considering the distant past and speaking only of relatively recent history, has been going on for more than one hundred years. It has already been one hundred and five years from 1840 and the Opium War launched by the British to 1945. In the more than one hundred years, many great changes have taken place. The greatest change is from the old democratic revolution to the new democratic revolution. Before, there was no proletariat leadership. When the bourgeoisie just began to appear or became a little stronger or grew even stronger later and when the proletariat still did not have its own vanguard team, the proletariat’s level of consciousness was still not high. Yet the bourgeoisie had a lot of advantages. It had the advantage in terms of culture, economy, and political experience. It had a political party, slogans, and its own goals for struggle. In contrast, the proletariat did not have these and followed the bourgeoisie. It is only in the past twenty-some years that the proletariat has had its own political party, slogans, and goals for struggle.</t>
  </si>
  <si>
    <t>page 744</t>
  </si>
  <si>
    <t>Recalls struggle since Century of Humilation and changes in proletariat character of resistance</t>
  </si>
  <si>
    <t>Recalls individual episodes of century of humliation</t>
  </si>
  <si>
    <t>The best-known struggles in modern Chinese history include the Opium War, the Taiping Heavenly Kingdom movement, the Sino-French War, and the Sino-Japanese War in the twentieth year of the reign of the Guangxu emperor [1894]. Later there were the Hundred Days Reform [1898] and the Boxer movement [1900], after which came the Xinhai Revolution [1911]. The revolution opposed two things. The first is called oppression by foreign countries, while the other is called oppression by the feudal system. The Chinese people are always dissatisfied with these two things and always want to rise up and resist them. They rose up once but were suppressed; they rose up again and were suppressed again.This history lasted for about eighty years.</t>
  </si>
  <si>
    <t>Under what circumstances did the May Fourth movement in 1919 take place? It occurred after World War I.</t>
  </si>
  <si>
    <t>May 4th caused by WWI conditions</t>
  </si>
  <si>
    <t>page 745</t>
  </si>
  <si>
    <t>It is said that human history is 500,000 years old. During these 500,000 years, one period was the history of barbarism; another was the history of civilization. The history of civilization is only about 5,000 years or a little more. Our China has a very long history, but it is only 4,000 to 5,000 years. From the beginning of the reign of the Yellow Emperor to the Xinhai Revolution is 4,609 years; it is still only 4,643 years if we add the 34 years after the Xinhai Revolution. In fact, the age of the so-called Yellow Emperor was still not civilized society. Civilized society began with slave society. In China, according to reliable historical sources, it began in the Shang and Zhou dynasties.</t>
  </si>
  <si>
    <t>Defines Chinese history in Marxist periodization</t>
  </si>
  <si>
    <t>It took 5,000 years of civilized society for World War I to occur. This world war took place because when world capitalism developed into the twentieth century, capitalists collided with capitalists over fewer markets, with some grabbing large places and others grabbing smaller places. This was the so-called age of imperialism. The first worldwide war in the entire history of mankind broke out in 1914. Those of you here who are over thirty all know this and still remember it. This war, as I have just said, is a reflection of global economic development. When the world economy developed to that degree, such a problem occurred. Marxists long ago predicted this point.</t>
  </si>
  <si>
    <t>Claims causes of WWI defined by Marxist terms of contradiction</t>
  </si>
  <si>
    <t>This war was destructive, unjust, and damaging to the interests of humanity. It was a war to seize and occupy markets. These were its negative aspects.</t>
  </si>
  <si>
    <t>WWI negative aspects</t>
  </si>
  <si>
    <t>Nonetheless, it also had positive aspects, which included the outbreak of the October Revolution in Russia, the founding of communist parties in many countries, and the creation of vanguard teams by the proletariat itself in many countries, including China. The world war was followed by a period of world revolution. First, the October Revolution broke out in Russia. It was followed by revolutions in Germany, Hungary, and Italy, but they were all defeated because the proletariat in these countries was still divided into communist parties and social democratic parties. Moreover, the proletariat had not sufficiently awakened. Only the October Revolution in Russia succeeded. The face of the world and the direction of history were changed after World War I and the victory of the October Revolution. World history has been developing and making progress for several thousand years, but it did not produce a new direction until after World War I and the October Revolution. Slave society, as well as feudal society and the capitalist society that followed, were all societies in which some exploited others. The new direction of history after the October Revolution is to abolish systems in which some exploit others. The Russian people have achieved victory.</t>
  </si>
  <si>
    <t>WWI as postiive as it led to revolutions especially in Russia</t>
  </si>
  <si>
    <t>International</t>
  </si>
  <si>
    <t>Our Party was founded in 1921, and it now has twenty-four years of history. The Japanese Communist Party was founded in 1922; the Communist Party of India was founded in 1920. This is the case in several major countries in the East. Communist parties in other countries such as France, Germany, Italy, Great Britain, and the United States were all founded at around this period. In 1919, Lenin organized the Third International.</t>
  </si>
  <si>
    <t>Founding of other communist parties</t>
  </si>
  <si>
    <t>Beginning with the May Fourth movement in China, the old democratic revolution transformed into the new democratic revolution. The May Fourth movement was mobilized by the masses. It was an open opposition against their own enemy by the armies of the masses on the streets. At the beginning, only awakened and progressive students participated. By the time “June Third” [movement] occurred, it was not just the students in Shanghai. The broad ranks of workers and businessmen also took part. Later, Hankou, Changsha, the Yangzi River Valley, and the Pearl River Valley were all engulfed in this wave. The May Fourth movement involved the most awakened elements in China. The awakened elements at that time included Chen Duxiu and Li Dazhao. The May Fourth movement had a Left wing and a Right wing, and Chen Duxiu and Li Dazhao represented the Left wing. At that time, there was still no communist party in China, but a few people already had the beginnings of Communist thought.</t>
  </si>
  <si>
    <t>Transformative effect of May 4th Movement</t>
  </si>
  <si>
    <t>page 746</t>
  </si>
  <si>
    <t>The cannon shot of the October Revolution taught the proletariat and other progressive elements in the whole world a lesson in communism. Marx and Engels founded Marxist doctrine in 1843 (three years after the Opium War), but its influence in the seventy-four years between 1843 and 1917 was restricted mainly to Europe. The majority of the people in the world still did not know about so-called Marxism. Marxism originated in Europe and began spreading in Europe at a relatively slow pace. At that time, with the exception of a few Chinese students abroad, ordinary people did not know about it. I, too, did not know that there was a Marx in this world.</t>
  </si>
  <si>
    <t>October Revolution spreading knowledge of Marx and engels</t>
  </si>
  <si>
    <t>Even after attending school, we only got to know a few bourgeois heroes like Washington and Napoleon. Before that, there were some people like Liang Qichao and Zhu Zhixin2 who mentioned Marxism a bit. It is said that there was another person who translated and published Engels’s Socialism: Utopian and Scientific in a magazine. The bottom line is that I did not see it then, and even if I did see it, it just slipped through my fingers momentarily without my notice. Zhu Zhixin was a member of the Guomindang. From this we can see that the Guomindang first spoke of Marxism. In spite of this, no one in China in the past really knew about Marxist communism.</t>
  </si>
  <si>
    <t>Lack of education on Marx in Mao's education with only a few Chinese noting their thought</t>
  </si>
  <si>
    <t>The cannon shot of the October Revolution flew faster than an airplane. It probably takes more than one day for a plane to get here from Moscow, but this news took only one day. That is, the revolution in Russia took place on November 7. By November 8, China already knew about it. At that time, the revolutionary party in Russia was called the Radical Party. For more than seventy years, Marxism had spread so slowly, but after the October Revolution it spread very quickly. Because it spread so quickly, the spiritual appearance of the Chinese people was quite different in 1919. After the May Fourth movement, the Chinese people had quickly learned the slogans to overthrow imperialism and feudal power.</t>
  </si>
  <si>
    <t>October revolution spreads up the speed of Marxism spreading</t>
  </si>
  <si>
    <t>CPSU</t>
  </si>
  <si>
    <t>The first line on the first page in the first volume of the History of the Communist Party of the Soviet Union states that the Communist Party of the Soviet Union [CPSU] evolved from a small Marxist group to the party that leads the Soviet Union. We also evolved from a small group to establish a party. We will develop through the base areas to the entire country.</t>
  </si>
  <si>
    <t>Compares evolution of CPSU and CPC from small elements</t>
  </si>
  <si>
    <t>pages 747-748</t>
  </si>
  <si>
    <t>Marxim history</t>
  </si>
  <si>
    <t>It has been an earth-shaking twenty-four years for China and an earth-shaking twenty-eight years for the world. These twenty-eight years are the years after the victory of the CPSU. The twenty-four years since the founding of the Chinese Communist Party are also very different from before. The broad masses of the people must be made aware of this.</t>
  </si>
  <si>
    <t>History has shifted substantially and need to educate on those shifts</t>
  </si>
  <si>
    <t>page 748</t>
  </si>
  <si>
    <t>At that time, we helped to organize the Guomindang in every province. Back then, we were forced to participate because the Guomindang did not know anything about organizing. For thirty-nine years, it had been engaged in the National Revolution but it did not hold a single party congress.</t>
  </si>
  <si>
    <t>Claims CPC had to show GMD how to organize, pointing to lack of congresses</t>
  </si>
  <si>
    <t>page 749</t>
  </si>
  <si>
    <t>Sun Yatsen had one merit. When he did not know what to do next, he came to us. He listened to everything that Borodin said. At that time, it was called “learning from Russia” because he never succeeded in his thirty-nine years of conducting revolution. Back then, we proposed overthrowing imperialism, overthrowing feudal power, overthrowing corrupt officials, and overthrowing local bullies and evil gentry.</t>
  </si>
  <si>
    <t>Cites Sun desire to learn from CPC and Soviets because of failures over his career</t>
  </si>
  <si>
    <t>He did make some contributions. He was the commander-in-chief during the May Fourth movement. In fact, the entire movement was under his leadership. He and the group of people around him, such as Comrade Li Dazhao and others, played a very important role.</t>
  </si>
  <si>
    <t>Chen's contributions, among others, to May 4th Movement</t>
  </si>
  <si>
    <t>page 750</t>
  </si>
  <si>
    <t>We are the students of his generation. The May Fourth movement prepared cadres for the Chinese Communist Party. There was a magazine called New Youth, which was edited by Chen Duxiu. Some who were awakened by this magazine and by the May Fourth movement later joined the Communist Party. These people were greatly influenced by Chen Duxiu and the group of people around him. It can be said that they gathered together some people and thus founded the Party.</t>
  </si>
  <si>
    <t>Contribution of New Youth magazine and Chen</t>
  </si>
  <si>
    <t>Marxst</t>
  </si>
  <si>
    <t>I would say that in several respects Chen Duxiu was like [Georgi] Plekhanov11 in Russia. He carried out the work of enlightenment and created the Party, but his thinking was not as good as Plekhanov’s. Plekhanov carried out very good Marxist propaganda in Russia. Chen Duxiu, however, was not like that, and he even had some mistaken opinions, although he created the Party and should be credited with that. Later Plekhanov became a Menshevik; Chen Duxiu was China’s Menshevik.</t>
  </si>
  <si>
    <t>Compres Chen to a Menshivik</t>
  </si>
  <si>
    <t>Qi Kingdom</t>
  </si>
  <si>
    <t>We must do everything slowly; the sky will not fall. The sky has never fallen before. Long ago there was the kingdom of Qi. Some people there were afraid that the sky might fall and worried about it every day. This is called the “People of Qi worrying about the Heavens.”13 It has been several thousand years, and none of the twenty-four standard histories mention the sky falling</t>
  </si>
  <si>
    <t>Reference to connotation about Kingdom of Qi worrying about sky falling</t>
  </si>
  <si>
    <t>history of CPSU</t>
  </si>
  <si>
    <t>The History of the CPSU was published in 1938. Although the Soviet Union achieved victory in 1917, the Central Committee did not publish the History of the CPSU until 1938, after twenty-some years. We can see that it was not an easy task. It is even more difficult to include all twenty-four years of history in this short draft resolution on history.</t>
  </si>
  <si>
    <t>Notes difficultly of CPSU in creating history</t>
  </si>
  <si>
    <t>page 751</t>
  </si>
  <si>
    <t>Sun Yatsen said that politics is everyone’s affair. Scientifically speaking, his words are incorrect. His words only have a revolutionary meaning, which is anti-feudalism, because the politics of a feudal society is the dictatorial rule by the emperor alone. Yet there were many people in primitive Communist society but no politics. Politics did not begin until slave society. To some extent, politics is class struggle.</t>
  </si>
  <si>
    <t>Contradicts Sun on his view of politics and places context of lacking it in feudal society</t>
  </si>
  <si>
    <t>page 754</t>
  </si>
  <si>
    <t>Engels said that there were three kinds of class struggle: political struggle, economic struggle, and theoretical struggle. The last two struggles also have political characteristics. Marxists should have this perspective.</t>
  </si>
  <si>
    <t>pages 754-755</t>
  </si>
  <si>
    <t>References Engels and posits it as the correct stance on politics</t>
  </si>
  <si>
    <t>China (7th NC)</t>
  </si>
  <si>
    <t>Oral Political Report at the Seventh National Congress of the Chinese Communist Party</t>
  </si>
  <si>
    <t>Is this the sort of line our Party has always had? Yes. Our Party has always adopted such a line. After the Russian October Revolution, the nature of the Chinese Revolution changed, becoming transformed from an old democratic revolution into a new democratic revolution. Particularly after the creation of the Chinese Communist Party, through the three periods of the Northern Expedition, the Agrarian Revolution, and the War of Resistance Against Japan, haven’t the Chinese people all been striving for a new democratic China? Yes.</t>
  </si>
  <si>
    <t>Transformative power of the October Revolution</t>
  </si>
  <si>
    <t>page 824</t>
  </si>
  <si>
    <t>It has already been over 102 years since the birth of Marxism; of all the genuine Marxists in the whole world, has anyone ever said that we can defeat the enemy without a popular struggle? No one has ever said it. What we call the popular struggle is either the more pacific struggle, such as strikes, ideological struggles, economic struggles, or political struggles, or the apogee of political struggles, war. If someone calls himself a Marxist and yet says that “we can defeat the enemy without a popular struggle,” then, in saying this, he proclaims himself not to be a Marxist, and his original claim to be a Marxist was false.</t>
  </si>
  <si>
    <t>Notes length of Marxism and need to wage popular struggle to be a Marxist</t>
  </si>
  <si>
    <t>page 828</t>
  </si>
  <si>
    <t>Therefore, ideology is a very strange thing, it takes stages and requires experience to get rid of the bad part, that part that does not conform to Marxism-Leninism or to the realities of China, so purely relying on talk won’t work. Lenin said, “We need to educate the people through experience” because the people only believe in experience and not in talk. But we still need to talk. We have two great teachers: one is the Japanese, and the other is the Generalissimo. These two great teachers have given us classes without asking for any salary. Without these two great teachers, the Chinese people would not have been educated; our Party would not have been educated.</t>
  </si>
  <si>
    <t>page 831</t>
  </si>
  <si>
    <t>Quotes from Lenin on need to learn from experience</t>
  </si>
  <si>
    <t>In the future, the liberal bourgeoisie will continue to affect us frequently with their weakness, because that is their character, just like Lin Daiyu in the novel Dream of the Red Chamber, who emits a “fragrance” after having a bath. The liberal bourgeoisie also has such a “fragrance,” but this fragrance is the “fragrance of weakness.” Since it produces that “fragrance,” it must find a market to sell it, so it deliberately sends it to Yan’an, which has a bad influence on our Party.</t>
  </si>
  <si>
    <t xml:space="preserve">Illustration from Dreams </t>
  </si>
  <si>
    <t>page 834</t>
  </si>
  <si>
    <t>hot.” For these gentlemen, though the roses are lovely, they do not like them because they are thorny. They like Xue Baochai. They don’t like Tanchun.12 This is very troublesome.</t>
  </si>
  <si>
    <t>Reference to two women from Dreams</t>
  </si>
  <si>
    <t>page 838</t>
  </si>
  <si>
    <t>Explanation on Sun memory</t>
  </si>
  <si>
    <t>The second question: concerning Sun Yatsen. In my report I said some very nice things about him. We need to adopt a balanced approach with regard to this gentleman, Sun Yatsen.20 We are Marxists, and we engage in historical dialectics. Indeed, Sun Yatsen did do and say some good things. In my report I did my best to pick out these good things. These are the things we should grasp and should not let go even if we die, and even then, we should pass these things on to our sons and grandsons. However, there is also a difference between us and Sun Yatsen. Sun Yatsen’s Three People’s Principles are not as good as our New Democracy, for New Democracy is indeed more progressive, more developed, and more complete than the Three People’s Principles. Our present New Democracy will become even more complete in the future. Within our Party, there is a sense of not liking Sun Yatsen, and this sense is pervasive among numerous Party members. Seriously speaking, this feeling is not balanced and demonstrates a lack of a true awareness. This reflects the sensibilities of the Civil War period when, due to differing circumstances, even Sun Yatsen was dropped. Why did we not talk much about Sun Yatsen at that time? Because we were then thrown to the ground by the Guomindang and after we climbed back up, we became extremely furious. Chiang Kaishek killed people everywhere while waving the banner of Sun Yatsen, so at that time, the masses did not like Sun Yatsen either. During the ten years of the Civil War, they did not want Sun Yatsen, and it is difficult to blame them for that because our forces were extremely small. During the initial period of the War of Resistance, our forces were also quite small, hence even though we wanted Sun Yatsen, our impact was not great, for others looked down on us. In the future, the more powerful we become, the more we ought to want Sun Yatsen, and there will be all the more benefits in doing this and there will be no negative effects. We should raise the banner of Sun Yatsen with a clear head.</t>
  </si>
  <si>
    <t>They affirmed that Russia needed to develop capitalism and held that this was beneficial to the proletariat. In his “Two Tactics,” Lenin said, “The bourgeois democratic revolution is more beneficial to the proletariat than to the bourgeoisie.” We need not be afraid of developing capitalism. After the victory of the Russian October Revolution, for a certain period, capitalism was allowed to exist as part of the economy, and quite a large part at that, constituting almost 50 percent of the national economy. At that time, grain was mostly produced by the rich peasants, and only in the Second Five-year Plan were the middle and small capitalists in the cities and the rich peasants in the countryside eliminated. Our comrades are in a great hurry to eliminate capitalism. In the Soviet Union, even after the victory of the socialist revolution, it passed through the period of the New Economic Policy and the First Five-year Plan and then to the Second Five-year Plan, when the collective farms underwent major development and the rich peasants no longer produced most of the grain; it was only then that it proposed to eliminate rich peasants. In this regard, our comrades are in too much of a hurry.</t>
  </si>
  <si>
    <t>Role of capitalism in Soviet Russia</t>
  </si>
  <si>
    <t>page 840</t>
  </si>
  <si>
    <t>I said that our policy is, first, based on the philosophy of Laozi, “Don’t be the first under Heaven [to do it].” That is to say, we will not fire the first shot. Second, we “retreat by 90 li to avoid battle in accordance with the Zuo Commentaries [Zuochuan]. When you come, we will turn back, march back for 90 li. But it is not necessarily so, it depends on the size of the area. The meaning of “retreat by 90 li” is that when you come, we will make some concessions. Third, we “exchange visits according to the rites,” as in the Book of Rites [Li ji]. If you come to visit me, and I don’t return the visit, this is not compatible with the rites. But if I go to visit you, and you do not reciprocate my visit, this is not compatible with the rites, either. That is, “If others don’t transgress us, we will not transgress them, but if others transgress us, we will definitely transgress them.” We put forth this slogan as early as 1939, and we still follow this policy.</t>
  </si>
  <si>
    <t>References various texts such as Confucian and Laozi to illustrate miltiary strategy</t>
  </si>
  <si>
    <t>page 842</t>
  </si>
  <si>
    <t>Old Man moved mountains</t>
  </si>
  <si>
    <t>However, with even one gun left, we will fight to the end, and as long as we have one gun left in our hands, even if we are thrown to the ground, we will hand over the gun to our sons, and our sons will hand over the gun to our grandsons. There is a story about a foolish old man who moved the mountain.23 It is about Shanxi, where there are the Taihang mountains and Wangwu mountain. Now these two mountains are relatively low, but in the old days they were quite high and difficult to climb. There was a man called the Foolish Old Man, who was a very stupid old man. Near him lived another old man by the name of the Wise Old Man, who was a very intelligent old man. One day, these two men had a fight. Why did they fight? It was because the Foolish Old Man wanted to move the Taihang and Wangwu mountains and told his son to dig up the dirt and carry it away. The intelligent old man told him not to dig, that the Taihang and Wangwu mountains were so high—how could he dig them up and move them? The Foolish Old Man said: Even though these two mountains are high, after I die, there is my son; after my son dies, there is my son’s son; after my son’s son dies, there is my son’s son’s son. From the father to the son, from the son to the grandson, sons and grandsons, there’s no end to it, and the mountains will not get higher. Later, an immortal, moved by the spirit of this Foolish Old Man, reported this to [the emperor] Shangdi, and Shangdi sent people to move the mountains! This story is carried in books, not something I have made up.</t>
  </si>
  <si>
    <t>Recalls the story of the old man moving mountains</t>
  </si>
  <si>
    <t>Jiang ziya</t>
  </si>
  <si>
    <t>Our policy toward those who are not firm reactionaries is that as long as they are willing to engage in revolution and cooperate with us, we welcome them all as “Master Jiang is fishing, those willing come join him.”26 Master Jiang issued a declaration: “If you are willing, come along. If you are not, forget it.” He understood it very clearly, he could even issue a declaration on fishing. We can also issue a declaration.</t>
  </si>
  <si>
    <t>Reference to master jiang fishing</t>
  </si>
  <si>
    <t>page 845</t>
  </si>
  <si>
    <t>To engage in underground work in the cities, you cannot behave like the gallant warriors in the novel Water Margin, and refuse to change your name under any circumstances; you will have to change your name and your surname. They also did city work at Liangshanbo and the Magic Traveler Daizong did city work.28 Without city work, it would have been impossible to take Zhujiazhuang. If there is no internal wavering in the cities, no internal problems occurring, it will be very difficult to solve problems.</t>
  </si>
  <si>
    <t>Reference to the Water Margin</t>
  </si>
  <si>
    <t>page 848</t>
  </si>
  <si>
    <t>At that time, many men of letters would not work together with the workers, peasants, and soldiers, they said that there was no Han of Jingzhou in the border region, but we said Han of Jingzhou is in the border region. Who is he? He is Wu Manyou, Zhao Zhankui, and Zhang Zhiguo.35 I can tell you this story. In the Tang dynasty, there was someone with the surname Han who served as prefectural governor in Jingzhou, so people called him Han of Jingzhou. Later, there was someone named Li Taibai who knew how to write. He wanted to become an official, so he wrote a letter to Han of Jingzhou praising him to the sky and saying that Han was number-one under heaven, while, in fact, he just wanted to meet with Han of Jingzhou so that Han would make him an official. Hence, the Han of Jingzhou story. At that time in Yan’an there were many who wished to find “Han of Jingzhou,” but they looked in the wrong direction and found a Han of Jingzhou who wore makeup, a petty-bourgeois Han of Jingzhou, the Kirkun in the play “The Front.”36 They could not find where Han of Jingzhou was, while in reality, there were Hans of Jingzhou everywhere; they were the workers, peasants, and soldiers. The worker Han of Jingzhou is Zhao Zhankui; the farmer Han of Jingzhou is Wu Manyou; and the soldier Han of Jingzhou is Zhang Zhiguo. The broad masses of Party members still do not clearly understand this question. In general, without rectification it was impossible for the Party to advance.</t>
  </si>
  <si>
    <t>Reference to a Tang Dynasty story to discuss current heroes</t>
  </si>
  <si>
    <t>page 853</t>
  </si>
  <si>
    <t>Intellectuals. Not all intellectuals are necessarily theory workers. It is a very good phenomenon that the number of intellectuals in our Party is increasing. A class revolution must have intellectuals in order to triumph; it’s just not possible to do without intellectuals. You must have read The Romance of the Three Kingdoms and Water Margin, where the three kingdoms of Wei, Shu, and Wu each had its own intellectuals. There were high-level intellectuals and there were ordinary intellectuals; the person who wore the Eight Diagrams gowns and held a goose-feather fan there was an intellectual. The rebellion of Liangshanbo would not have been successful without such people as Gongsun Sheng, Wu Yong, and Xiao Rang.</t>
  </si>
  <si>
    <t>Reference to intellectuals in Romance and Wate Margin</t>
  </si>
  <si>
    <t>page 856</t>
  </si>
  <si>
    <t>Of course, it would not have been successful without other people, as well. The proletariat wants emancipation, the poor laboring masses need intellectuals, and all classes need intellectuals who serve their respective interests. Slave owners had intellectuals who served them, these were the saints in the ranks of the slave owners, such as Aristotle and Socrates of Greece. The slave owners in China also had intellectuals who served them, for example, Duke Dan of Zhou, was a saint for the slave owners. Zhuge Liang, Liu Bowen,41 and Wu Yong in Water Margin were all intellectuals during the feudal era.</t>
  </si>
  <si>
    <t>Saints</t>
  </si>
  <si>
    <t>References several slave holders who were saintly towars their slaves</t>
  </si>
  <si>
    <t>We need to enable them, in the words of Hu Shi, to “say whatever they want to say and to say it in a truthful way.”43 In other words, we need to become one with them—the new and the old should unite.</t>
  </si>
  <si>
    <t>Quote from 1918 work by Hu Shih</t>
  </si>
  <si>
    <t>page 861</t>
  </si>
  <si>
    <t>That is, “if you know it, you know it, and if you don’t, you don’t.” Zilu, a student of Confucius, was a very straightforward type of person, and Confucius once said to him: “If you know it, you know it; if you don’t, you don’t. This is knowledge.” If you understand it, you understand it; if you don’t, you don’t. If you understand an inch, you should say so and not claim to understand more. Why is there pretentiousness in the world? Why do some people feel that it is no good not to pretend? This is a social phenomenon. Stealing is a social phenomenon, and so is pretense. Now this phenomenon is prevalent, and within our Party, too.</t>
  </si>
  <si>
    <t>Reference to Confucius incident</t>
  </si>
  <si>
    <t>page 863</t>
  </si>
  <si>
    <t>Our Communist Party Must Be One That Labors at Industrialization</t>
  </si>
  <si>
    <t>Electoral Policies of the Seventh Central Committee</t>
  </si>
  <si>
    <t>Let me give you another example of Marx and Engels, which is an international experience. While organizing the First International, in order to unite the masses of Spain, France, and Italy, Marx and Engels once cooperated with the anarchists; they also cooperated with the liberal bourgeoisie and the democratic faction of the bourgeoisie in Italy, and with Mazzini.12 Marx and Engels set a model for us, which tells us that we should avoid factionalism, for in essence this is a matter that concerns the broad masses. Back then the anarchists had a lot of supporters among the masses, so it was necessary to cooperate with them, gradually transform them, and change them by persuasion. Later, the anarchists broke away and the Italian democrats also refused to cooperate, but it did not hurt Marxism at all. If you do not want to do it, then don’t!</t>
  </si>
  <si>
    <t>Example of Marx and Engels of first international</t>
  </si>
  <si>
    <t>page 880</t>
  </si>
  <si>
    <t>We will adopt such a policy: It is unnecessary for us to demand that everyone has all kinds of knowledge. It is sufficient if they have knowledge of one or more aspects. If we put these people together, it becomes a Central Committee that knows everything. There is an old saying in CHina: Three clumsy craftsemn make one Zhuge Liang. If we have people from everywhere, and each person knows one aspect or has several skill, and if we elect several dozen people like this, our Central Committtee will be relatively complete.</t>
  </si>
  <si>
    <t>Romance of Three Kingdoms</t>
  </si>
  <si>
    <t>page 883</t>
  </si>
  <si>
    <t>Confucius once said: "Be Cautious when approaching any situation; be good at planning for success." Never say that it is because I was not elected to the Central Committee that the revolution failed; such an attitude is not good. We must elect prudently and carry out our duties with care; only such an attitude is a good one.</t>
  </si>
  <si>
    <t>Analcted 7:10</t>
  </si>
  <si>
    <t>page 885</t>
  </si>
  <si>
    <t>Marx and Engels believed that a state was an instrument that one class uses to oppress another class; it is a machine, a tool. What is our government? It is a tool used to oppress the counterrevolutionaries. What is a counterrevotluionary government? It is a tool to oppress the revolution.</t>
  </si>
  <si>
    <t>Marx and Engels referenced to explain</t>
  </si>
  <si>
    <t>page 889</t>
  </si>
  <si>
    <t>Conclusion at the Seventh National Congress of the Chinese Communist Party</t>
  </si>
  <si>
    <t>For quite a long time, the Second International dared not go all out to mobilize the masses. The publication of The Manifesto of the Communist Party by Marx and Engels in 1848 was a policy of going all out to mobilize the masses. The second international violated this policy; it is worshiped voluntarism and let everything go it sown way. The Comintern adn the RUssian Bolshevik party restored Marxism and developed Marxism. They went all out to mobilize the masses and strengtheend adn expadned the forces of the people. Under the leadership of the Communist Party of the Soviet Union (CPSU), they first overthrew the tsar and established a worker and peasant democratic dictatorship; then they overthre the bourgeoisie and built a socialist society</t>
  </si>
  <si>
    <t>History of internationale and mistakes corrected by CPSU</t>
  </si>
  <si>
    <t>page 892</t>
  </si>
  <si>
    <t>progress</t>
  </si>
  <si>
    <t>I have the following words in my report: "The democratic forces of the people is sure to win. The world will continue to make progress, and it will certainly never regress." This is the general trend of histroy</t>
  </si>
  <si>
    <t>General trend of history towards democracy</t>
  </si>
  <si>
    <t>Capitalism has its own history. A long time ago, there was no such thing in the world. Capitalism did not come into being until two hundred to three hundred years ago. A baby named capitalism was born, and at the same time another baby named the proletariat was born. IN the old books of China and foreign countreis, there was no such a thing as the bourgeoisie and capitalism, let alone a Communist Party; these are all products of modern times.</t>
  </si>
  <si>
    <t>page 894</t>
  </si>
  <si>
    <t xml:space="preserve">According to Lenin's anlaysis, imperialist war results from an imbalance in capitalist development. It weakens the strength of imperalism and makes it possible for socalism to succeed first in a single country. IN the past, Marx and Engels said that socialism would succeed in every country simultaneoulsy or at least succeed simultanouesly  in a few civilized  countries. Then in the twentieth century, based on the new situation, Lenin pointed out that imperialism is a dying captalism, it is the dawn of the socialist revolution. </t>
  </si>
  <si>
    <t>General theory on imperialism development under lenin</t>
  </si>
  <si>
    <t>Lenin was right again. World War I led to the October Revolution, the entire history of the world has changed, and world history began a new era. From then on, misfortune befell captialis, which began a downward journey, while socialism is going upward. IN, "On New Democracy," I also said that capitalism was on a downward journey adn socialism was going upward. Beginning with the October Revolution, one foot of capitalism was missing</t>
  </si>
  <si>
    <t>They lost one foot in Wold War I and a second one in World War II, but now they are seizing a single hair and refusing to give it up. They have lost their capital. Not only was fascism defeated, but Great Britain itself was beaten into a state of general weakness.</t>
  </si>
  <si>
    <t>Fate of capitalism being defeated by world wars</t>
  </si>
  <si>
    <t>page 895</t>
  </si>
  <si>
    <t>Lenin on fall of capitalism</t>
  </si>
  <si>
    <t>In sum, after World War I the so-called stability of captalism vanished and instability often led to crisis. Capitalist economic crissi was in existence before World War I. The interval between these crises varied from eight to ten years; it had its own regulation and cycles. This time, teh wartime prosperity of the United States has its own uniqueness, and it will not become stable in the future.</t>
  </si>
  <si>
    <t>capitalism weakened before world war II</t>
  </si>
  <si>
    <t>page 897</t>
  </si>
  <si>
    <t>I once told the communications staff o the Guomindang tha twe have three principles: first, we will not fire the first shot; Laozi says "never be the first in the world." We will not take preemptive measures; instead, our policy is to gain mastery by striking only after teh enemy has struck. Second "retreat 3 she - the most remote region." One she equals 30 li, 3 she equals 90 li. This is the story about Duke Wen of Jin in the Battle of Chengpu between Jin and Chu, and we also want to adopt this policy. Third, "the rules of propriety value reciprocity." This is what the Book of Rites says, gifts shoudl always be reciprocated. "IT is impolite only ot receive gifts but not to give them back, neither is it polite just to give gifts but ot receive none." It is impolite if you come to visit me but I do not pay you a return visit, therefore we are going to visit you.</t>
  </si>
  <si>
    <t>Three sections from Lao and Confucius</t>
  </si>
  <si>
    <t>page 901</t>
  </si>
  <si>
    <t xml:space="preserve">The proletariat has already existed for several hundred years, but it has only been a few decades since the proletariat became a conscious class. Marx founded Marxism in 1843. It was exactly sixty years later, in 1903, that a proletarian political party was born In Russia and in the world. It was called the Social Democratic Labor Party. One faction appeared within the Social Democratic Labor Party. It was called the Bolshevik faction. IT was only after ths that all of humianty was able to find a new direction. </t>
  </si>
  <si>
    <t>Early history of Marxism</t>
  </si>
  <si>
    <t>page 908</t>
  </si>
  <si>
    <t xml:space="preserve">It later became an independent Marxist political party and tried to realize Marxism through its action. In 1914, eleven years later, there was a world war. In 1917, another three years after 1914, there was an October Revolution. In the fourteen years from 1903 to 1917, the October Revolution was victorious. IF the Bolshevik faction had not appeared in Russia in 1903, and without the actions of the Bolsheviks in the Russian Revolution,  there would have been no Octobe Revolution.  </t>
  </si>
  <si>
    <t>History of October Revolution</t>
  </si>
  <si>
    <t>The creation of the Bolsheviks in 1903, and the victory of the October revolution in Russia in 1917, changed the direction of the historic development of the entire world. The birth of the Chinese Communist Party in 1921 changed the direction of China</t>
  </si>
  <si>
    <t>Shifts in history due to Communist parties in Russia and China</t>
  </si>
  <si>
    <t>The Brain is the "office of the mind," it is the organ of thought. This organ has only one duty, and that is "to think." Mencius once said, "the office of the mind is to think." He assigned this task to the brain as early as two thousand years ago. Our whole Party should encourage people to think.</t>
  </si>
  <si>
    <t>Mencius quote</t>
  </si>
  <si>
    <t>The quintessence of Marxism is the concrete analysis of concrete problems. These are Lenins words. Unfortunately, this is what we are lacking. Therefore, we should encourage more thinking.</t>
  </si>
  <si>
    <t xml:space="preserve">References Lenin on need for more thinking in the party </t>
  </si>
  <si>
    <t>page 909</t>
  </si>
  <si>
    <t xml:space="preserve">Let others share your achievements; what is so bad about that? The Communist Party Manifesto was written jointly by Marx and Engels. </t>
  </si>
  <si>
    <t>Reference to joint creation of Communist manifesto</t>
  </si>
  <si>
    <t>Emperors</t>
  </si>
  <si>
    <t>We should encourage the free airing of views and open the windows. During the era of feudal dictatorship, some enlightened emperors were willing to encourage the free airing of views and opened the windows. Why should not we Communists?</t>
  </si>
  <si>
    <t>Oblique reference to emperors</t>
  </si>
  <si>
    <t>Liberalism</t>
  </si>
  <si>
    <t>At present, our comreades should also be on guard against the danger of liberlaism. This must be taken seriously. We achieved a great deal in the current examination and investigations of cadres. It is wrong not to make this clear. Lenin said in his book The Proletarian Revolution and the Renegade Kautsky (1918) that it is certaint hat the class which has been overthrown will definiteily seek revenge and try to restore the old order. THis will be proven in the future.</t>
  </si>
  <si>
    <t>Reference to Lenin on revanchism</t>
  </si>
  <si>
    <t>page 918</t>
  </si>
  <si>
    <t>Freedom</t>
  </si>
  <si>
    <t>In our party and in our liberated areas, the people enjoy a very substantial degree of freedom, independence, and individuality. In a feudal system, by contrast, the people do not have dignity nor do they have freedom, independence, or individualty. Marx said: In a bourgeois society, capital has independence and indivduality, but the living people do not." In the feudal system in China, the great majority of the poeple do not have independence and individuality either. The reason is that they do not have any property.</t>
  </si>
  <si>
    <t>Property ownership determines freedom</t>
  </si>
  <si>
    <t>page 922</t>
  </si>
  <si>
    <t>In addition, under the education of our Party, their dignity, independence, and freedom are furhter developed. Regarding this issue, Marx made things very clear in the Communist Manifesto. He said: "Thre free development of each person is the condtion of the free developmetn of all." It is unthinkable that each individual cannot develop, but society can.</t>
  </si>
  <si>
    <t>page 923</t>
  </si>
  <si>
    <t>Marx, Engels, Lenin Stalin</t>
  </si>
  <si>
    <t>Where did dogmatism come from? Did it come from Marx, Engels, Lenin, and Stalin? No, it did not. They constantly remind us in their works, syaing that their doctrines are compasses for action and weapons rather than dogma. What they said is not dogma, but we turn it into dogma after we read it.</t>
  </si>
  <si>
    <t>Refutes dogmatic reading of big four</t>
  </si>
  <si>
    <t>page 925</t>
  </si>
  <si>
    <t>Tang Seng</t>
  </si>
  <si>
    <t>If we do not translate some foreign things, how can China know what Marxism is? There have always been translators in Chinese history. Tang Seng was a great translator. He built a translation office after coming back from his journey, translating the Buddhist classics.</t>
  </si>
  <si>
    <t>Reference to Tang Seng as model for translators</t>
  </si>
  <si>
    <t>On the Question of the Election of Alternate Members to the Central Committee of the Seventh Party Congress</t>
  </si>
  <si>
    <t>Guiding Principles for Action for the Units Under Wang Zhen and Wang Shoudao</t>
  </si>
  <si>
    <t>Responsible Official of the Chinese Communist Party Central Committee Announces It Wll not Attend this Session of the National Political Council</t>
  </si>
  <si>
    <t>Speech at the Memorial Assembly for Chinese Revolutionary Martyrs</t>
  </si>
  <si>
    <t>The anti-imperialist and anti-feudalist struggle of the Chinese people has undergone several stages. There was the Guangdong Anti-British Crops to resist the British invasion before the Taiping Heavenly Kingdom. Then there was the Taiping Heavenly Kingdom revolution, the Boxer (Rebellion), the Inxhai Revolution (of 1911), and the May Fourth Movement, all of which had the character of mass nationalism and democracy.</t>
  </si>
  <si>
    <t>Reference to nationalism born from century of humiliation</t>
  </si>
  <si>
    <t>page 936</t>
  </si>
  <si>
    <t>It is already 104 years since the uprising in Guangdong of the Anti-Britsh Corps to resist British imperialism in 1841. In these 104 years, the number of Chinese who have been killed or imprisoned is incalculable.</t>
  </si>
  <si>
    <t>Reference to sacrifice during Century of Humiliation</t>
  </si>
  <si>
    <t>page 937</t>
  </si>
  <si>
    <t>References history of Qing vs GMD</t>
  </si>
  <si>
    <t>If there really had been one, it would have been Zhu Hongwu in the Ming dynasty who once named his army the "Red Army." Their flag was red. Some people that that the name Red Army must have been imported from foreign countries.</t>
  </si>
  <si>
    <t>Ming Dynasty figure reference for red army</t>
  </si>
  <si>
    <t>I often tell some of our comrades: "Its beginning is humble, but it must be great toward the same." This is what it says in the classis Zhuangzi. "Beginning" means at the very beginning; "small" means a small number; "toward the end" means right before the end" gigantic means huge and great. This can be used to refer to things that have vitality, countries that have vitality, people and masses that have vitality, and political parties that have vitality.</t>
  </si>
  <si>
    <t>Reference to Zhuangzi on starting small but growing larger</t>
  </si>
  <si>
    <t>page 938</t>
  </si>
  <si>
    <t>In 1841, the Anti-Britsh Corps in Guangdong had several ten thousands of troops, and their slogan was to oppose the British invasion. Nonetheless, people back then did not know what would later happen to their children, grandchildren, and descendents. Sun Yatsen led the Xinhai REvolution, but he did not anticipate the May Fourth movement or the creation of the Communist Party. Our ancestors did nto predict such an important historcal incident as the Octobr Socialist Revolution.</t>
  </si>
  <si>
    <t>Reference suprises in favorable shifts in conditions from earlier resistance</t>
  </si>
  <si>
    <t>Our public memorial service today can be traced back to the heroes of the Anti-British Corps in 1841. We also mourn and pay our respect to them. The anti-Birtish struggle of the Anti-British Corps and the Taiping Heavenly Kingdom movement were both brave sturggles. The Taiping Heavenly Kingdom had a few hundred thousand troops and millions of peasants. It fought for thirteen years. In teh end, when Nanjing was overwhelmed by Qing troops, none of the troops surrendered, and they were all burned alive. That was the end of the Taiping Heavenly Kingdom. Although they failed their failure was an unyielding failure. Nobody could make them surrender. There is no Anti-British Corps today, nor is there a Taiping Heavenly Kingdom or a Boxer movement. Nonetheless, there was a Taiping Hevaenly Kingdom after the Anti-British Corps, a Boxer movement after the Taiping Heavenly Kingdom, a Xinhai Revolution after the Boxer movement, and a Communist Party after the Xinhai Revolution. Because of this, there was a Northern Expedtion, the land reform, and the War of Resistance against Japan.</t>
  </si>
  <si>
    <t>Links Century of Humiliation to Anti-Japanese fight</t>
  </si>
  <si>
    <t>Mainly Fight the Enemy and Puppet Troops, Only Fight the Diehard Troops in Self-Defense</t>
  </si>
  <si>
    <t>Operational Policies for Troops Entering Henan</t>
  </si>
  <si>
    <t>Seize the Moment to Establish the Wuling Base Area in Northern Guangdong and Southern Hunan</t>
  </si>
  <si>
    <t>All</t>
  </si>
  <si>
    <t>Refs occurred only</t>
  </si>
  <si>
    <t>Schram/Hearst Volume IX</t>
  </si>
  <si>
    <t>Prepare to Deal with the Civil War Situation that is Certain to Arise</t>
  </si>
  <si>
    <t>Prepare to Join the Forces of Wang Zhen and Wang Shuodao to Set up the Hunan-Guangdong Border Base Area</t>
  </si>
  <si>
    <t>The Central Committee's Resolutions Regarding our Party's Tasks after Japan's Surrender</t>
  </si>
  <si>
    <t>Regarding Central China's Deployments in Preparation for the Civil War</t>
  </si>
  <si>
    <t>Telegram from Commander-in-Chief Zhu an Deputy Commander-in-Chie Peng Resoultely Rejects Chiang Kaisheks' Erroneous Order</t>
  </si>
  <si>
    <t>Dispatch Nine Regiments to the Three Eastern Provinces</t>
  </si>
  <si>
    <t>The New Situation and New Tasks Following Victory in the Anti-Japanese War</t>
  </si>
  <si>
    <t>Current Party Policy and Work Agenda or the New Fourth Army</t>
  </si>
  <si>
    <t>Declaration of the Central Committee o the Chinese Communist Party on the Current Situation</t>
  </si>
  <si>
    <t>The CPC Central Committee Directive on the Situation, Tasks, and Policies Following the Japanese Surrender</t>
  </si>
  <si>
    <t xml:space="preserve">Chongqing </t>
  </si>
  <si>
    <t>Talk at the Office of the Eighteenth Army Group in Chongqing</t>
  </si>
  <si>
    <t>Eleven Points Regarding the Negotiations with the Guomindang</t>
  </si>
  <si>
    <t>Talk with Dagong Bao Reporters</t>
  </si>
  <si>
    <t>Chongqing (US, Reuters)</t>
  </si>
  <si>
    <t>Answers to Questions Raised by Reuters News Agency Correspondent Campbell</t>
  </si>
  <si>
    <t>The Chinese Communist Party demands that the central government recognize the popularly elected government and the people’s army in the Liberated Areas. The significance of this point lies in the fact that it only demands that the government implement the policy of local autonomy to which it agreed long ago, thereby safeguarding the political, military, economic, and educational democratic reforms carried out by the people in these localities during the war. These reforms are completely in conformity with the ideals of Mr. Sun Yatsen, the founder of the Guomindang.</t>
  </si>
  <si>
    <t>Reference to Sun as founder of GMD</t>
  </si>
  <si>
    <t>A free and democratic China will have the following characteristics: Its governments at all levels, including the central government, will all be chosen through universal, equal, and secret voting, and they will be responsible to their electors. They will carry out Mr. Sun Yatsen’s Three People’s Principles, Lincoln’s principle “of the people, by the people, and for the people,” and Roosevelt’s Atlantic Charter. They will guarantee the independence, solidarity, and unity of the country and its cooperation with other democratic powers.</t>
  </si>
  <si>
    <t>Reference to Lincoln and Roosevelt along with Sun for peaceful and democratic future</t>
  </si>
  <si>
    <t>Under the principle of equality and mutual benefit, foreign investment should be welcomed, and international trade should be developed. Mass education should be promoted, illiteracy should be eliminated, and so on. All of this is also consistent with Mr. Sun Yatsen’s legacy.</t>
  </si>
  <si>
    <t>Principles of international trade an cooperation linked with Sun</t>
  </si>
  <si>
    <t>Chongqing</t>
  </si>
  <si>
    <t>Speech at a Party Held in the Auditorium of the Military Affairs Commission</t>
  </si>
  <si>
    <t>World Wars different with China now making progress opening up road to peace</t>
  </si>
  <si>
    <t>During the past thirty years, the world has experienced two world wars. The nature of the Second World War is different from that of the First World War. During this war, both the world and China made rapid progress. The goal of the present talks is to carry out peaceful reconstruction. There is only one road for China today and that is peace. Peace is all that counts, and any other intention is wrong. The talks have been carried on in a friendly atmosphere. Regarding the issues about which we could not reach agreement at the talks, we agreed to continue resolving them through discussion and not in any other way. Peace, democracy, and unity, and achieving unification based on peace, democracy, and unity—this orientation conforms to the demands of all China’s people and to the demands of people all over the world and of the governments of the Allied countries. Peace and cooperation should be lasting. We should all be of one mind, have no other intentions, and plan for long-term cooperation!</t>
  </si>
  <si>
    <t>Report on the Progress of the Chongqing Negotiations</t>
  </si>
  <si>
    <t>Telegram to Liu Bocheng and Deng Xiaoping</t>
  </si>
  <si>
    <t>Telegram to Liu Bocheng, Deng Xiaoping, and Chen Geng</t>
  </si>
  <si>
    <t>Seizing Victory in the Pingsui Campaign Is of Great Significance</t>
  </si>
  <si>
    <t>Telegram to the Comrades of the Central Bureau of the Shanxi-Hebe-Shandong-Henan Region</t>
  </si>
  <si>
    <t>Report on the CPC-KMT Negotations Delivered in the Auditorium of the Yan'an Party School</t>
  </si>
  <si>
    <t>Some of the troops blocked them from the front while others chased them from behind. Nonetheless, they ddn't sotp us. WE moved ahead unhindered as if the Monkey King were in Heaven.</t>
  </si>
  <si>
    <t>Use of Monkey key as an illustrative tool</t>
  </si>
  <si>
    <t>The world after World War II has a bright future. This is the general trend.</t>
  </si>
  <si>
    <t>General Trend</t>
  </si>
  <si>
    <t>Claims general trend of world peace following WWII</t>
  </si>
  <si>
    <t>In Chongqing, I told many people that people around the age of 40 all watched the outbreak of two world wars. World War I began in August 1914 and ended in 1918; World War II began in 1939 or 1941 and ended in August 1945. Between these two world wars there was an interval of twenty-eight years. People who died before August 1914 and those who will be born after August 1945 are not blessed enough to have observed the outbreak of two world wars within thirty years. In the half a million years of human history, it is only during the last thirty years that world wars have been fought. Why have two world wars broken out in the last thirty years? It is because of the collision of the two classes—the capitalists and the socialists. When they meet each other, they will squeeze each other and conflicts will be unavoidable. When there are large conflicts, large-scale wars will emerge. After World War I, the world made great progress. After World War II, the world is sure to make even faster progress.</t>
  </si>
  <si>
    <t>Classifies world wars in Marxist terms</t>
  </si>
  <si>
    <t>The Current Sitaution and the Tasks for the Next Six Months</t>
  </si>
  <si>
    <t>On the Warfare in Shandong and Central China</t>
  </si>
  <si>
    <t>Speech at the Seventh Branch School of the Anti-Japanese Military and Political University</t>
  </si>
  <si>
    <t>Dispositions for the Pinghan Campaign</t>
  </si>
  <si>
    <t>November Operational Preparations</t>
  </si>
  <si>
    <t>There is Ample Reason for Our Side to Initiate a Counteroffensive</t>
  </si>
  <si>
    <t>North China, the Northeast, and Other Areas Must be Returned to People's Self-Governance</t>
  </si>
  <si>
    <t>Commence Military Transport Work against the Northwest and Northeast Troops</t>
  </si>
  <si>
    <t>Deployment to Increase Troops in the Northeast</t>
  </si>
  <si>
    <t>The Three Big Problems o Accepting Surrender, the Puppet Troops, and Self-Governance must be resolved before Communications can be restored</t>
  </si>
  <si>
    <t>The Present Orientation Regarding Propaganda and Negotiations</t>
  </si>
  <si>
    <t>Treat Mobilizing the Masses and Creating the Battlefield as the Most Urgent Strategic Tasks in the Northeast at Present</t>
  </si>
  <si>
    <t>The Situation after the Victory over Japan and Some Work Policies for the Future</t>
  </si>
  <si>
    <t>Fighting on Internal Lines, Wipe Out the Guomindang's Three Armies one by one</t>
  </si>
  <si>
    <t>Yan'an Authority Commenting on the National Assembly Says Unilateral Action by the Guomindang Authorities Reveals Determination to Launch a Large-Scale Civil War</t>
  </si>
  <si>
    <t>Directive of the Central Committee on the Current Situation and Tasks</t>
  </si>
  <si>
    <t>Circular Requesting that all Areas Report on Industry and the Labor Movement</t>
  </si>
  <si>
    <t>Four Points in an Analysis of the Current Situation</t>
  </si>
  <si>
    <t>Control with All Our Might the Two Cities of Changchun and Harbin and the Entire Length of the Chinese Eastern Railway</t>
  </si>
  <si>
    <t>Achieving Victories in the Battles at Siping and Benxi is Key at Present</t>
  </si>
  <si>
    <t>Supplementary Directive Regarding the Problem of Engaging in Battle in the Northeast</t>
  </si>
  <si>
    <t>Some Problems in Correcting Errors in Our Mass Work</t>
  </si>
  <si>
    <t>Military and Political Deployments in the Northeast after the Occupation of Changchun</t>
  </si>
  <si>
    <t>Concentrate a Superior Force to Launch Several Large Decisive Battles South and North of Siping</t>
  </si>
  <si>
    <t>Views on Cutting off the Enemy's Line of Retreat and Surrounding and Annihilating the Enemy in Siping</t>
  </si>
  <si>
    <t>Main Points of the Speeches by Mao Zedong and Liu Shaoqi on Land Policy</t>
  </si>
  <si>
    <t>The Guomindang's Plot for Civil War and Our Countermeasures</t>
  </si>
  <si>
    <t>Authoritative Person in Yan'an Declares Opposition to the Byrnes Bill to Assist Chiang Kaishek</t>
  </si>
  <si>
    <t>If the Chinese reactionaries, relying on foreign assistance, persist in civil war and dictatorship, openly and directly change the present Guomindang government with a Qin Hui, Zhang Bangchang, or Liu Yu1 government, and turn the present chairman of the Guomindang government into a puppet emperor who submits to foreign nations, then it is certain that the Chinese people will resist to the very last drop of blood.</t>
  </si>
  <si>
    <t>Lists Song dyanasty figures known as traitors compared to GMD getting aid from US</t>
  </si>
  <si>
    <t>page 316</t>
  </si>
  <si>
    <t>Military Dispositions for Dealing with a Major Assault by Chiang Kaishek</t>
  </si>
  <si>
    <t>Statement Opposing the US Bill to Provde Military Assistance to Chiang Kaishek</t>
  </si>
  <si>
    <t>Strategic Plans for the Taihang and Shandong Regions after the Overall Situation has Fallen Apart</t>
  </si>
  <si>
    <t>Give Proper Treatment to Guomindang and American Personnel on the Military Mediation Operational Teams</t>
  </si>
  <si>
    <t>Basic Tasks for the Shanxi-Charar-Hebei Military Region Followng the Guomindang's Major Assault</t>
  </si>
  <si>
    <t>Action to be Taken by the Central Plains Military Region after Breaking out of the Encirclement</t>
  </si>
  <si>
    <t>The Tactical Orientation to be Adopted After Issuing the "July 7th" Declaration</t>
  </si>
  <si>
    <t>Suggested Revisions to the Resolution of the Northeast Bureau on the Situation and Tasks in the Northeast</t>
  </si>
  <si>
    <t>The Significance of the Central Plains Army's Success in Breaking out of the Encirclement</t>
  </si>
  <si>
    <t>Study the Combat Method of Chen Geng's Army in Amassing Forces to Destroy the Enemy One by One</t>
  </si>
  <si>
    <t>Directive of the Central Committee of the Communist Party of China on the Defeat of Chiang Kaishek's Offensive by a War of Self-Defense</t>
  </si>
  <si>
    <t>Fight Flexibly and Establish Base Areas in Eastern and Western Hubei and Southern Henan</t>
  </si>
  <si>
    <t>Actively Fight in the Taihang Mountains and Eaastern China to Assist the Central China Forces</t>
  </si>
  <si>
    <t>The Battle Experience of the Central China Field Army</t>
  </si>
  <si>
    <t>Guiding Principles for Annihilating the Enemy in Shandong and Central China</t>
  </si>
  <si>
    <t>Resolutely Overcome All Thoughts of Retreating; Establish Base Areas behind Enemy Lines</t>
  </si>
  <si>
    <t>Issues Relating to the Current War Situation and the Negotiations</t>
  </si>
  <si>
    <t>Assemble the Full Forces of the Shandong and East China Field Armies and Eliminate the Enemy Moving Eastward North of the Huai River</t>
  </si>
  <si>
    <t>Guiding Princples for Work in the Rural Areas of the Southern Provinces</t>
  </si>
  <si>
    <t>Winning Requires Successfully Forming a United Front</t>
  </si>
  <si>
    <t>At present, the Guomindang may still have the strength to attack Yan’an, Lianshui, Linyi, and Yantai, and to launch some attacks in Shanxi, Chahar, Hebei, and the Northeast, but the others are not in much danger. If we do not analyze the enemy’s strategy, it will be like the time when Cao, during the period of the Three Kingdoms, claimed he had a force of 830,000, causing a heated debate in the Kingdom of Eastern Wu.12 Chiang Kaishek’s attack can be smashed, eliminating seventy to eighty of his brigades in six to twelve months.</t>
  </si>
  <si>
    <t>Reference to Cao from three kingdoms</t>
  </si>
  <si>
    <t>The Overall Situation Will Improve if the Enemy Forces Advancing to the North Can be Eliminated within a Month or Two</t>
  </si>
  <si>
    <t>Conversations with Three Western Journalists</t>
  </si>
  <si>
    <t>Twenty One Demands</t>
  </si>
  <si>
    <t>The Sino-American Trade Treaty is an unequal treaty that permits Americans to purchase and construct buildings and real estate, set up factories, and open stores in China at will, and allows American ships to navigate on China’s inland rivers. In the past, the Japanese used the “Twenty-One Demands”10 to ask for all of these things in one part of China—Manchuria—and this met with opposition from all the Chinese people.</t>
  </si>
  <si>
    <t>Compares US treaty to 21 demands from Japan</t>
  </si>
  <si>
    <t>Congratulatory Speech on the Occasion of the New Year</t>
  </si>
  <si>
    <t>Go All-out toward the Goal of Fighting a War of Annihilation</t>
  </si>
  <si>
    <t>Encircling Cities and Attacking Reinforcements are an important way to Annihilate the enemy</t>
  </si>
  <si>
    <t>We Should Lure the Enemy to Penetrate Deeply and Fight a Major Battle of Annihilation in Southern Shandong</t>
  </si>
  <si>
    <t>Suggestions on How to Thoroughly Crush Chen Cheng's Attack on Southern Shandong</t>
  </si>
  <si>
    <t>Facilitating the Annihiliation of the Enemy Shoul be a Criterion for Considering Battle Operations</t>
  </si>
  <si>
    <t>The Defense of Yan'an Mainly Depends upon Fighting on the Exterior Lines</t>
  </si>
  <si>
    <t>An Order Regarding the Defense of Yan'an</t>
  </si>
  <si>
    <t>After Restin and Reorganizing for a Few Days, Carry Out Extensive Surprise Attacks on the Enemy's Rear</t>
  </si>
  <si>
    <t>Do Not Be Impatient or Disperse Our Forces; Lure the Enemy In Deep and Seize Opportunities for Combat</t>
  </si>
  <si>
    <t>Chiang Kaishek-s Strategy of Driving Our Army North of the Yellow River Will Come to Naught</t>
  </si>
  <si>
    <t>Our Combat Orientation in the Northeast and the Situation within the Pass</t>
  </si>
  <si>
    <t>General Policy for Conducting Operations on the Shandong Battlefront</t>
  </si>
  <si>
    <t>Deployments for the Westward Campaign of the Chng-Xie Column</t>
  </si>
  <si>
    <t>June 1947 Should Be the Month in Which to Begin a Comprehensive Counterattack</t>
  </si>
  <si>
    <t>Schram/Hearst Volume X</t>
  </si>
  <si>
    <t>Two Plans for Destroying Hu Zongnan and Taking the Great Northwest</t>
  </si>
  <si>
    <t>The General Policy to be Adopted at Present is to Divide the Forces in Four Routes and Each to Fight its own battles</t>
  </si>
  <si>
    <t>Summary of One Year of Fighting and Plans for the Future</t>
  </si>
  <si>
    <t>Traitor Chiang Kaishek Deserves to Be Punished by Every Chinese for Betraying the COUntry and Ruining the People</t>
  </si>
  <si>
    <t>There is a saying: “Until Qing Fu is done away with, the crisis in the state of Lu will not be over.”3 Similarly, until the traitor Chiang Kaishek is removed, there will be no peace in the country. Therefore, to dispel our miseries, every Chinese has the right and obligation to punish the chief culprit of the Civil War and the traitor of our country.</t>
  </si>
  <si>
    <t>Spring and Autumn period reference</t>
  </si>
  <si>
    <t>pages 16-17</t>
  </si>
  <si>
    <t>Speech at the Enlarged Meeting of the Central Committee of the Chinese Communist Party at Xiaohe</t>
  </si>
  <si>
    <t>Military Deployment to Safeguard and Expand Strategic Leverage</t>
  </si>
  <si>
    <t>Battle Assignments for Liu-Deng, Chen-Xie, and Other Units</t>
  </si>
  <si>
    <t>Prepatory Work for the March to Dabie Mountains by Liu and Deng's Army</t>
  </si>
  <si>
    <t>You Must Try to Rest Between Battles</t>
  </si>
  <si>
    <t>Estimation of the Enemy's Countermeasures after Liu and Deng Set Out</t>
  </si>
  <si>
    <t>Chen and Su's Six Columns Should Draw together at the Interior Line and Pin down the Enemy</t>
  </si>
  <si>
    <t>Three Opinions Regarding Our Army's Southward Advance</t>
  </si>
  <si>
    <t>Overcome Difficulty and Strive to Transform the Entire Military Situation</t>
  </si>
  <si>
    <t>Analysis of the Situation on the Battlefield in the Northwest</t>
  </si>
  <si>
    <t>The Western Corps Should Actively Support Liu and Deng in Combat with Coordinated Action</t>
  </si>
  <si>
    <t>Our Army's Countermeasures to Chiang Kaihsek's Plan to Draw Troops from Eastern Jiaozhou</t>
  </si>
  <si>
    <t>It is Necessary to Stress Both Annihilating the Enemy and Dealing the Enmy Destructive Blows</t>
  </si>
  <si>
    <t>The Sphere and Principles of Military Operations for Chen and Xie's Forces</t>
  </si>
  <si>
    <t>Quickly Establish a Mentality of Fighting without Support from the Rear Area</t>
  </si>
  <si>
    <t>We Must be Determined to Establish Base Areas in Hebei, Henan, and Shaanxi</t>
  </si>
  <si>
    <t>The Land Conference Should Adopt a Policy of Dividing All Land Equally</t>
  </si>
  <si>
    <t>Combat Deployment after the Annihilation of the Enemy's Fifty-Seventh Division</t>
  </si>
  <si>
    <t>The Current Battle Situation in Each War Zone</t>
  </si>
  <si>
    <t>Chen and Su's Units Should Fight Small Battles, Not Large Ones, During the Next One to Two Months</t>
  </si>
  <si>
    <t>The Situation and Our Experiences on the Battlefront in the Northeast</t>
  </si>
  <si>
    <t>Chinese Communist Party Spokesperson Sternly Exposes Collusion between Chiang Kaishek and the United States in Murdering and Persecuting Democratic Personages</t>
  </si>
  <si>
    <t>The more frenzied and trigger-happy a dictator becomes, the closer he approaches his demise. This truth has already been proved countless times in the history of China and the world.</t>
  </si>
  <si>
    <t>Dictators</t>
  </si>
  <si>
    <t>Claims dictators become frenzied as they approach defeat applying to Chiang</t>
  </si>
  <si>
    <t>After Taking Jilin, the Main Direction of Attack Should Shift to the Beiping-Shenyang and Beiping-Suiyuan Lines</t>
  </si>
  <si>
    <t>On the Command and Organizational System of the Eastern and Western Corps and Other Questions</t>
  </si>
  <si>
    <t>Arrangements for Forming Mobile Field Armies and Fighting Dispersed Battles</t>
  </si>
  <si>
    <t>The Question of the Jin-Cha-Ji Field Army Cooperating in Battle in the Northeast</t>
  </si>
  <si>
    <t>Spokesperson of the Central Committee of the Chinese Communist Party Sternly Censures the Filthy Transactions between Chiang Kaishek and the United States</t>
  </si>
  <si>
    <t>Transform Old Art, Create New Art</t>
  </si>
  <si>
    <t>The situation in all countries is like this: The ruler’s strength is great at first and then it becomes weaker, while the liberators’ strength is weak at first and then it becomes greater. Was not the Russian czar, who had once been so imposing, still toppled in the end? When the Communist Party of the Soviet Union started out, it had very few men and weapons. When our Liberation Army started out, it also had very few men, but now it has grown to two million men. The Guomindang army currently has greater numbers than we do, but the final victory is ours.</t>
  </si>
  <si>
    <t>Refers to fall of the Tsar and Russian Revolution comparing to current fragile state of GMD</t>
  </si>
  <si>
    <t>The old art is flawed, especially its content; as I see it, it inverts right and wrong and blurs black and white. History was created not by emperors, generals, and ministers, but by the laboring people. Yet, in the old operas men like Kongming6 overwhelm everything else with their dramatic presence as soon as they appear onstage. It is as though the world belongs to them, and the laboring people play nothing more than bit parts.</t>
  </si>
  <si>
    <t xml:space="preserve">Reflects on opera and overemphasis on leading figures at expense of majority people </t>
  </si>
  <si>
    <t>Of course, among the old operas there are some dramas that are good, such as Revolt of the Fishing Folk.7 There are some old operas that you can transform; having mastered this art form using your own creativity and by drawing on politics to make improvements, you may be able to write some new works.</t>
  </si>
  <si>
    <t>Revolt of the fishing folk</t>
  </si>
  <si>
    <t>Refers to a opera depicting Ming Era</t>
  </si>
  <si>
    <t>In the past in Yan’an we remade two operas, one of which was Forced to Rebel 8 and the other of which was Three Attacks on Zhu Village.9 Their flaw was that they were too long. I find some old plays are written quite concisely.</t>
  </si>
  <si>
    <t>Refers to previous plays depcting episodes from Water Margin in Yan'an</t>
  </si>
  <si>
    <t>I hope you will boldly undertake the transformation of art and in the future, after we have seized the big cities, you will revise even more old operas. In the play Village of Evil Tigers, the character Huang Tianba should be written as a spy.10</t>
  </si>
  <si>
    <t>Mao proposes adjusting a play to highlight desired political effect</t>
  </si>
  <si>
    <t>Regarding the Winter War Deployments in the Northeast</t>
  </si>
  <si>
    <t>New China News Agency Reporter's Comments on the Great Victory of Our Army's Campaign to Destroy and Attack on the Southern Front</t>
  </si>
  <si>
    <t>Talk at the Yangjiagou Enlarged Central Committee Meeting</t>
  </si>
  <si>
    <t>Battle Preparations for the Central Plains Region During the Next Two to Three Months</t>
  </si>
  <si>
    <t>Directive Regarding Flexible Battle Tactics for Su Yu's Forces in a Wide Region</t>
  </si>
  <si>
    <t>Speech at the Enlarged Meeting of the Northwest Field Army Front Committee</t>
  </si>
  <si>
    <t>Study the Policy of the Central Committee, Rectify Erroneous Viewpoints</t>
  </si>
  <si>
    <t>Instructions to Su Yu on Land Reform in the Newly Liberated Regions</t>
  </si>
  <si>
    <t>Overall Orientation for the Three-Month Battle by the Three Armies on the Southern Front</t>
  </si>
  <si>
    <t>Remarks on Zhu De's Letter to the Central Committee of the Chineses Communist Party</t>
  </si>
  <si>
    <t>Instructions to Li Jingquan to Xi Zhongxun on Dividing into Three Kings of Regions in Order to Carry out Land Reform</t>
  </si>
  <si>
    <t>The Northeast Field Army Should Take Advantage of the Cold Season to Annihilate a Large Number of Enemy Forces</t>
  </si>
  <si>
    <t>China's Socio-Economic Form, Class Relationships, and the People's Democratic Revolution</t>
  </si>
  <si>
    <t>All human societies in the world are now advancing along the road taken by the Soviet Union, and the history of class society will soon come to an end. Class society in the history of mankind can more or less be divided into the three stages of slave society, feudal society, and capitalist society. The same is true for the history of China’s social development. It is only due to external and internal reasons that China did not or could not develop into a fully capitalist society.</t>
  </si>
  <si>
    <t>Human and Chinese history defined by class struggle</t>
  </si>
  <si>
    <t>More than one hundred years ago (in 1840, during the Sino-British Opium War period), the socio-economic form of China began to change gradually from an ancient, independent, feudal socio-economic form into a semi-colonial, semi-feudal socio-economic form, or a semi-independent, semi-capitalist socio-economic form.</t>
  </si>
  <si>
    <t>Identifies Opium war as change in class nature in China</t>
  </si>
  <si>
    <t>Marx said: “In the social production of their existence, men inevitably enter into definite relations, which are independent of their will, namely relations of production appropriate to a given stage in the development of their material forces of production. The totality of these relations of production constitutes the economic structure of society, the real foundation, on which arises a legal and political superstructure and to which correspond definite forms of social consciousness. The mode of production of material life conditions the general process of social, political, and intellectual life. It is not the consciousness of men that determines their existence, but their social existence that determines their consciousness. At a certain stage of development, the material productive forces of society come into conflict with the existing relations of production or – this merely expresses the same thing in legal terms – with the property relations within the framework of which they have operated hitherto. From forms of development of the productive forces these relations turn into their fetters. Then begins an era of social revolution. The changes in the economic foundation lead sooner or later to the transformation of the whole immense superstructure.”</t>
  </si>
  <si>
    <t>Quotes Marx at length</t>
  </si>
  <si>
    <t>Instructiosn on Discussing the (Draft) "Stipulations of the Chinese Communist Party Central Committee Regarding the Classification and Treatment of Each Social Class During Land Reform"</t>
  </si>
  <si>
    <t>Application of the Tactics for the Land Reform Struggle in the Newly Liberated Areas</t>
  </si>
  <si>
    <t>Comments on Li Jingquan's Report on Leadership by Poor and Middle Peasants in the Old Liberated Regions</t>
  </si>
  <si>
    <t>Make the Best Use of Time to Discipline the Troops; Then Attack the Han River Valley</t>
  </si>
  <si>
    <t>The Revolutionary Force of the People is the Real Advantage</t>
  </si>
  <si>
    <t>All Localities Should Pay Attention to Summarizing the Experience of Work in the Cities</t>
  </si>
  <si>
    <t>Using the Method of Venting Grievances and Three Examinations Brings Great Results in Training and Consolidating the Troops</t>
  </si>
  <si>
    <t>Letter to Liu Shaoqi</t>
  </si>
  <si>
    <t>China (Renmin)</t>
  </si>
  <si>
    <t>Comments on "How Shanxi's Guo County Carries out Land Reform"</t>
  </si>
  <si>
    <t>Wipe out a Large Qauntity of the Enemy Forces in Extensive Mobile Actions</t>
  </si>
  <si>
    <t>Integrate into the Central Committee All of China's Powers that Can and Should be United</t>
  </si>
  <si>
    <t>You May First Attack Changchun, But Do Not Place Undue Emphasis on the Difficulties of Marching South</t>
  </si>
  <si>
    <t>Letter to Li Jishen and Shen Junru</t>
  </si>
  <si>
    <t>Su Yu's Corps Will Not Cross the Yangzi for the Time Being, and it Will Concentrate Its Main Forces to Annihlate the Enemy in the Central Plains</t>
  </si>
  <si>
    <t>Is it Possible to Take Changchun in Two Months?</t>
  </si>
  <si>
    <t>Problems of Capturing the City and Defeating Reinforcements in the Battle to Take Changchun</t>
  </si>
  <si>
    <t>Various Policies after Taking Kaifeng</t>
  </si>
  <si>
    <t>At Present We Must Only Fight Battles We Are Assured of Winning</t>
  </si>
  <si>
    <t>Items about Which All Central Bureaus, Local Bureaus, and Front Committees Should Report to the Central Committee</t>
  </si>
  <si>
    <t>Instructions on Sabotaging Railroads</t>
  </si>
  <si>
    <t>Turn the Enemy's Fake Peace Movement into the People's True Peace Movement</t>
  </si>
  <si>
    <t>Halt the Plan to Attack Changchun and Get Ready to Head South for Battle</t>
  </si>
  <si>
    <t>The Strategy We Should Adopt toward Centrist Movements in Order to Overthrow Chiang</t>
  </si>
  <si>
    <t>Some Tentative Ideas on Attacking Ji'nan and Fighting the Reinforcements</t>
  </si>
  <si>
    <t>The Importance of Carrying out a Reporting System</t>
  </si>
  <si>
    <t>THE CONCEPT OF OPERATIONS FOR THE LIAOHSI-SHENYANG CAMPAIGN</t>
  </si>
  <si>
    <t>The Emphasis of Autumn Fighting in the Northeasat Should Be Placed on the Wei Lihuang-Fan Hanjie System</t>
  </si>
  <si>
    <t>Report and Conclusions of the Meeting of the Politburo of the Central Committee of the Chinese Communist Party</t>
  </si>
  <si>
    <t>The period after World War II is different from that after World War I in that there is a greater potential to prevent war.</t>
  </si>
  <si>
    <t>Claims possibility of World War is different then previously</t>
  </si>
  <si>
    <t>There has been a process of historical development in our Party regarding the wording of this matter. During the period of the Great Revolution, our wording was “united front.” The rightist theory at that time was that authority belonged to the Guomindang, and we would get to the revolution later.</t>
  </si>
  <si>
    <t>Development of CPC view towards United Front</t>
  </si>
  <si>
    <t>We will adopt a democratic centralist system and not the capitalist class system of parliamentarism. Parliamentarism was practiced by Yuan Shikai and Cao Kun,16 so it is thoroughly discredited. Use of democratic centralism is very appropriate for China. We propose holding a people’s congress, just as Sun Yatsen wrote in his will that a national congress must be held.</t>
  </si>
  <si>
    <t>Yuan Shih-kai</t>
  </si>
  <si>
    <t>Attributes parliamentarism to Yuan shih-kai to discredit</t>
  </si>
  <si>
    <t>Objectives and Military Deployment for the Battle of Ji'nan</t>
  </si>
  <si>
    <t>It is Essential to Launch the Huai-Hai Campaign</t>
  </si>
  <si>
    <t>Tasks to Eliminate the Enemy During the Third Year of the War</t>
  </si>
  <si>
    <t>Preparations for the Huai-Hai Campaign</t>
  </si>
  <si>
    <t>Occupying Yi County, Jinzhou, and Jinxi is the Key to the War Situation in the Northeast</t>
  </si>
  <si>
    <t>Do Your Best to Capture Jinzhou within about Ten Days</t>
  </si>
  <si>
    <t>It is Correct to Focus the Fighting on Jinzhou and Jinxi</t>
  </si>
  <si>
    <t>Arrangements for Pinning Down the Xuzhou Reinforcements and Wiping Out Huang Baitao's Corps</t>
  </si>
  <si>
    <t>The Strategy for the Haui-Hai Campaign Should Not be Changed</t>
  </si>
  <si>
    <t>China (USSR)</t>
  </si>
  <si>
    <t>The Revolutionary Power of the Whole World Should Unite to Oppose the Imperialist Invasion: Essay Written for the Special Issue of Lasting Peace and Democracy, Commemorating the Thirty-First Anniversay of the October Revolution</t>
  </si>
  <si>
    <t>Now, as the enlightened working class of the whole world and all the sincere revolutionary people are overjoyed to celebrate the thirty-first anniversary of the Soviet Union’s great October Revolution,1 it makes me think of2 the famous paper written by Stalin in 1918 celebrating the one-year anniversary of the October Revolution. In this essay, Stalin wrote, “The great significance3 of the October Revolution is primarily that: first, it expanded the scope of ethnic issues, from opposing the local issue of ethnic repression4 to the whole issue5 of liberating each repressed ethnic group, each colony, and each semi-colony from imperialism.</t>
  </si>
  <si>
    <t>References Stalin's reflections on October Revolution</t>
  </si>
  <si>
    <t>History has developed according to the direction pointed out by Stalin: the October Revolution has opened up extensive possibilities and a realistic path for the cause of liberating the people of the world; the October Revolution has constructed9 a new battlefront opposing world imperialism from the Western proletariat, passing through the Russian Revolution to the oppressed peoples of the East, and this revolutionary battlefront was constructed10 and developed under the brilliant guidance of Lenin and Stalin, and under the brilliant guidance of Stalin after the death of Lenin.</t>
  </si>
  <si>
    <t>Stalin theory of history unfolding according to him and fulfilling Lenin's legacy</t>
  </si>
  <si>
    <t>Parties must be adhered to Big four to be marxist</t>
  </si>
  <si>
    <t>To want revolution is to want a revolutionary party in the style of Stalin and Lenin. If there is not this type of revolutionary party, if there is not a revolutionary party established according to the revolutionary theories of Marx, Engels, Lenin, and Stalin,11 then it cannot lead the working class and the numerous masses to victory over imperialism and its running dogs. Within the more than one hundred years since Marxism was created, only when having the model of the Russian Bolsheviks leading the October Revolution, leading the construction of socialism and the defeat of fascist invasion, was it possible within the scope of the world to establish and develop a new-style revolutionary party.</t>
  </si>
  <si>
    <t>USSR</t>
  </si>
  <si>
    <t>The world’s united revolutionary battlefront, led by the Soviet Union, defeated fascist Germany, Italy, and Japan. This was the result of the October Revolution. If there had not been the October Revolution, if there had not been the Soviet Communist Party, there would not have been the Soviet Union, there would not have been the united revolutionary battlefront of East and West opposing imperialism, and then how could one imagine defeating fascist Germany, Italy, and Japan and their running dogs? If we say, the October Revolution opened up extensive possibilities and a realistic path forward for liberating the working class of the whole world and the oppressed peoples of the world, then the victory in World War</t>
  </si>
  <si>
    <t>Credits USSR and octobe revolution enabling victory in WWII</t>
  </si>
  <si>
    <t>The radiance of the October Revolution shines upon us. The suffering Chinese people must be liberated, and they firmly believe that they will be liberated. The previously isolated Chinese revolutionary struggle no longer felt isolated after the victory of the October Revolution, for we have the assistance of the world’s Communist Party and the working class.</t>
  </si>
  <si>
    <t>Credits October revolution with inspiring CPC</t>
  </si>
  <si>
    <t>The forerunner of the Chinese Revolution Sun Yatsen understood this point, and he implemented a policy of allying with the Soviet Union to oppose imperialism. When he was approaching his end, he wrote a letter to the Soviet Union to serve as a part of his will. Betraying Sun Yatsen’s policy, standing the imperialist counterrevolutionary battlefront, and opposing one’s own country’s people are the Guomindang’s Chiang Kaishek and his gang of bandits.</t>
  </si>
  <si>
    <t>pages 411-412</t>
  </si>
  <si>
    <t>References Sun as forerunner of CPC</t>
  </si>
  <si>
    <t>Immediately Set About to Arrange to Completely Annihilate Liao Yaoxiang's Army</t>
  </si>
  <si>
    <t>It is Agree that the Hua-Hai Campaign Should be Carried out According to the Modified Deployment</t>
  </si>
  <si>
    <t>Mobilize All Forces to Annihilate the Enemy Forces that May Advance on and Attack Shijazhuang</t>
  </si>
  <si>
    <t>The Dispositions for the Haui-Hai Campaign Must Take into Account the Changing Situation</t>
  </si>
  <si>
    <t>The Liberation Army of the Northeast is Carrying out Attacks across the Entire Front</t>
  </si>
  <si>
    <t>The Northeast and North China Armies will join forces to Annihilate Fu Zuoyi's Main Force</t>
  </si>
  <si>
    <t>Comments on Chiang Kaishek and Fu Zuoyi's Vain hope of Staging a Sneak Attack on Shijiazhuang</t>
  </si>
  <si>
    <t>His task finished, he has nothing left to do in Beiping, so yesterday he slipped back to Nanjing. Chiang Kaishek is not Xiang Yu2 and is too lacking in shame to avoid “facing the people east of the Yangzi River.” He wants to keep living, and he wants to play some tricks to incite his dispirited armies and people.</t>
  </si>
  <si>
    <t>Contrasts Chiang with Xiang Yu</t>
  </si>
  <si>
    <t>page 434</t>
  </si>
  <si>
    <t>Our Central China Forces have Occupied Nanyang</t>
  </si>
  <si>
    <t>Nanyang County</t>
  </si>
  <si>
    <t>Nanyang is the former Wan county that Cao and Zhang Xiu2 fought over during the Three Kingdoms era. Liu Xiu,3 the Guangwu emperor of the Later Han dynasty, started an uprising, launched a war against Wang Mang’s dynasty,4 and established the Later Han dynasty here. Most of the “twenty-eight stars” of popular legend, that is, the twenty-eight generals of Liu Xiu, were born in the region surrounding Nanyang. During the past year, Chiang Kaishek has attached great importance to Nanyang.</t>
  </si>
  <si>
    <t>Refers to importance of Nanyang in history and for Chiang</t>
  </si>
  <si>
    <t>page 436</t>
  </si>
  <si>
    <t>Tasks for Annihilating the Enemy During the First and Second Battles of the Huai-Hai Campaign</t>
  </si>
  <si>
    <t>Cut Off the Su-Beng Railway and Wipe out the Enemy North of the Huai and Yangzi Rivers</t>
  </si>
  <si>
    <t>We Will Be Able to Completely Overthrow the Guomindang within about One Year</t>
  </si>
  <si>
    <t>We Must Concentrate our forces to Completely Destroy Huang Baitao's Corps</t>
  </si>
  <si>
    <t>Would It or Would it Not be Preferable for the Northeast Main Force to Cross the Shanhai Pass Earlier?</t>
  </si>
  <si>
    <t>Regarding Deployment to Obstruct and Annihilate the Enemy on the Southern Front</t>
  </si>
  <si>
    <t>Operational Principles for the Next Step in the Huai-Hai Campaign</t>
  </si>
  <si>
    <t>First Secretly Move Four Columns through the Pass During the Night</t>
  </si>
  <si>
    <t>It is Necessary to Prepare to Fight Successive Battles to Strive for a Complete Victory in the Campaign</t>
  </si>
  <si>
    <t>Battle Plans after the Main Forces of the Northeast Army Enter the Shanhai Pass</t>
  </si>
  <si>
    <t>Speeches Broadcast to Huang Wei's Group of the Guomindang Army</t>
  </si>
  <si>
    <t>Swiftely Catch and Wrestle with the Enemy of the Beiping-Zhangjiakou Railway</t>
  </si>
  <si>
    <t>Please Consider the Problem of Troop Deployment for the Battles During the Third Stage of th Huai-Hai Campaign</t>
  </si>
  <si>
    <t>We Must Use the Method of Storming to Fight the Formidable Foe</t>
  </si>
  <si>
    <t>Report on the Occupation of Xuzhou and Elimination of the Enemy Forces</t>
  </si>
  <si>
    <t>Prepare to Cut Off Communications between Beiping and Tianjin, Encircle Tangshan, and Annihilate the Enemy in Lutai and Tanggu</t>
  </si>
  <si>
    <t>Swiftly Construct an Obstructive Framework that Makes it Impossible for Any Enemy to Flee</t>
  </si>
  <si>
    <t>Regarding the Situation and the Deployments in the Tianjin Area</t>
  </si>
  <si>
    <t>Opinions on Overall Operational Principles from Now On</t>
  </si>
  <si>
    <t>Prevent the Enemies in Beiping and Tong County from Fleeing</t>
  </si>
  <si>
    <t>Block the Enemy's Lines of Retreat in Beiping, Tong County, and Tianjin</t>
  </si>
  <si>
    <t>Encircle the Enemy Forces in Beiping from the Southeast</t>
  </si>
  <si>
    <t>Swiftly Cut off Tianjin's Connections wth Xinhe, Tanggu, and Other Locations</t>
  </si>
  <si>
    <t>The Current Situation and the Tasks of Our Party in 1949</t>
  </si>
  <si>
    <t>The advantages of waging war in the south are: The Guomindang’s army is already without its main forces, and we have a powerful army; the Guomindang has lost its prestige, and especially after we take Nanjing and Wuhan, its prestige will be totally ruined, while our Party, in contrast, has extremely high prestige. The south is the region where the revolution of 1924 to 1927 and the land revolution of several years after 1927 took place, and at present there are already many guerrilla forces and guerrilla areas. These are the advantages. The disadvantages of going to fight in the south are: Most areas there are under the control of the Guomindang, our Party organizations there are still not very powerful, and the masses have not been mobilized.</t>
  </si>
  <si>
    <t>Recalls history of fighting in the south in 1924-1927</t>
  </si>
  <si>
    <t>Additional Suggestions for Negotations with Fu Zuoyi's Armies, and Problems in Actively Preparing for Attacking the City</t>
  </si>
  <si>
    <t>Warm Congratulations on the Victorious Conclusion of the Huai-Hai Campaign</t>
  </si>
  <si>
    <t>Spokesperson for the Chinese Communist Party Delivers a Speech on the Question of Peace Negotiations</t>
  </si>
  <si>
    <t>Do Not Disseminate Slogans Apart from the Eight-Point Provisional Law and So Forth</t>
  </si>
  <si>
    <t>Fundamental Reasons for the Peaceful Resolution of the Beiping Problem</t>
  </si>
  <si>
    <t>The Importance of Instructing the Troops in General Geographic Knowledge</t>
  </si>
  <si>
    <t>In Agreemetn with the Plan to Cross the Yangzi River and to Engage in Battle at the End of March</t>
  </si>
  <si>
    <t>China's Democratic Groups Jointly Declare Opposition to the North Atlantic Treaty</t>
  </si>
  <si>
    <t>China’s democratic groups at the same time represent the great Chinese people in solemnly proclaiming: If the imperialist invasive clique persists in pushing forward this reactionary war that will hurt all people in the world, then we will join hands with our great friends in the USSR and with the peaceful, democratic powers in all countries to observe the immortal words of Mr. Sun Yatsen; we will use any means necessary to resolutely struggle against those pushing invasion and war, to defeat the invaders, to overthrow the entire imperialist system, and to bring about liberation and eternal peace for all humankind.</t>
  </si>
  <si>
    <t>References Sun as national figure for opposition to NATO</t>
  </si>
  <si>
    <t>page 631</t>
  </si>
  <si>
    <t>Forcefully Explain to Cadres at the Divisional Level and Above the Reasons for Postponing the Corssing of the Yangzi</t>
  </si>
  <si>
    <t>Our Position Should be Based Upon Negotiations Being Broken off and the Need to Fight Our Way across the River</t>
  </si>
  <si>
    <t>A Great Force of One Million Soldiers Crossing the River and Advancing Southward Will Have an Enormous Effect on the Overall Victory</t>
  </si>
  <si>
    <t>A Great Force of One Million Soldiers of the People's Liberation Army Crosses the Yangzi River</t>
  </si>
  <si>
    <t>Regarding the Problems of Restraining Tang Enbo and Diplomatic Countermeasures</t>
  </si>
  <si>
    <t>Postponing the Occupation of Hangzhou and Shanghai</t>
  </si>
  <si>
    <t>Problems Requring Attention When Occupying Areas Such as Wusong and Jiaxing</t>
  </si>
  <si>
    <t>Issues for Huang Hua to Take Note of When Speaking to John Leighton Stuart</t>
  </si>
  <si>
    <t>To Liu Yazi</t>
  </si>
  <si>
    <t>hope that you, Sir, can be magnanimous enough to get along better with them in the future. We should instruct our leaders in order to prevent a recurrence of “the drunken official taking a late-night stroll.”</t>
  </si>
  <si>
    <t>Reference to Sima Qian Shiji work</t>
  </si>
  <si>
    <t>page 673</t>
  </si>
  <si>
    <t>We recently received an anonymous poem, which reads, “The tiger general, You Beiping,/ Now finds it difficult to walk at night while drunk./ The moon that rose when he climbed the wall has yet to set upon the Bridge of Lugou,/ The sound of the zhu can still be heard along the Yishui River.”4 Different heroes might have different opinions, since they have different experiences.</t>
  </si>
  <si>
    <t>Li Guang, famous for having shot a tiger, was once governor of You Beiping. Lugou, a bridge in a suburb of Beiping, is famous for its moonlit scenery. The zhu was a musical instrument that Gao Jianli, a famous musician of the Warring States period, played along the Yishui River when the famous warrior Jing Ke departed to assassinate the first Qin emperor.</t>
  </si>
  <si>
    <t>Depoyments for the Advance of the Field Armies</t>
  </si>
  <si>
    <t>Reorganize Zhang Zhen's Troops in Accordance with the Handling of the Revolting Forces</t>
  </si>
  <si>
    <t>Countermeasures and Deployments Prepared in Advance against the Military Intervention by Imperialism</t>
  </si>
  <si>
    <t>The Patterns for the Flag and Emblem of the Chinese People's Liberation Army-By the Command of the Chinese People's Revlutionary Military Commission</t>
  </si>
  <si>
    <t>Declaration to All Parties and Groups on the Preparatory Committee of the New Poliical Consultative Conference for the Purpose of Commemorating the Twelfth Anniversary of the "July 7th" War of Resistance against japan</t>
  </si>
  <si>
    <t>Relying on the Masses to Complete the Task of Railway Construction</t>
  </si>
  <si>
    <t>Railways</t>
  </si>
  <si>
    <t>China is a country that was formerly dominated by imperialism. The construction of railways was mostly financed by loans from the imperialist countries, and every railway line constructed through the loans from these imperialist countries went toward the expansionist aims of those imperialist countries. Railways became an instrument used by imperialism to oppress and exploit us.</t>
  </si>
  <si>
    <t>Reference to past use of railways as tools of imperalists</t>
  </si>
  <si>
    <t>page 714</t>
  </si>
  <si>
    <t>Before the 1911 Revolution, there was the intention to construct a Chengdu-Chongqing railway line, and there was even a popular movement in 1911 for the protection of railways. In the thirty-eight years since then, the Guomindang government constructed only a short segment of this railway. This only goes to show that it was impossible to count on the Guomindang government to deal with the railways. We are different; we are capable of restoring the railways and constructing them well.</t>
  </si>
  <si>
    <t>Past inability of GMD to construct railways compared wth CPC</t>
  </si>
  <si>
    <t>Comrades! You all know that we had absolutely nothing twenty-two years ago. There was not even a Chinese Communist Party twenty-eight years ago. Why is it that we now have things that we did not have in the past? It is because of the needs of the people.</t>
  </si>
  <si>
    <t>CPC formed in response to needs of the people</t>
  </si>
  <si>
    <t>In the past, when I was an elementary school teacher, I merely taught to make a living and I did not consider getting involved in a Communist party.</t>
  </si>
  <si>
    <t>Ancedote of Mao only teaching and not even knowing of the CPC</t>
  </si>
  <si>
    <t>The Columns in the Regions of Fujina, Guangdong, and Jiangxi Need to Fight Independently before September or October</t>
  </si>
  <si>
    <t>Carry out Outflanking Tactics by Surrounding from a Distance to Pursue and Annihilate Bai Chongxi's Forces</t>
  </si>
  <si>
    <t>Additional Thoughts on the Annihilation of Bai Chongxi's Troops</t>
  </si>
  <si>
    <t>Perspectives on Carrying out the Pingliang Campaign and Advancing West to Engage in Battle</t>
  </si>
  <si>
    <t>We Are Able to Overcome Difficulties</t>
  </si>
  <si>
    <t>Simultaneously Use Political Means to Resolve the Issue in the Northwest Region</t>
  </si>
  <si>
    <t>Winning over Cheng Qian and Others to Our Side Would have an Enormous Political Effect</t>
  </si>
  <si>
    <t>Regarding the Orietnation of the Labor Union Work</t>
  </si>
  <si>
    <t>All-Class People's Congresses Should be Held in All Counties and Cities with Populations Exceeding Thirty Thousand</t>
  </si>
  <si>
    <t>We Must Maintan Order in Shanghai and Make Plans for the General Situation</t>
  </si>
  <si>
    <t>Instructions for Convening All-Sector Representative Meetings in All Localities</t>
  </si>
  <si>
    <t>Convene All-Class People's Congresses in the Counties</t>
  </si>
  <si>
    <t>Instructions to the Ganzhou meeting and Regarding the Advance to South China</t>
  </si>
  <si>
    <t>Swiftly Convene Representative Congresses</t>
  </si>
  <si>
    <t>The Key to Solving the Problem of Xinjiang is for Our Party to Closely Cooperate with the Uyghur Nationality</t>
  </si>
  <si>
    <t>Without a doubt, stil more numerous righteous forces will continously emerge from this land of the ancient emperors' descendents</t>
  </si>
  <si>
    <t xml:space="preserve">You mustn't rail at the worker, peasant and student masses and the majority of the members of the democratic parties and of the intellectuals. You mustn't set yourselves up against the masses, on the contrary you must always be with them. The masses may make mistakes. When they do, patiently reason things out with them, and if they refuse to listen, then wait for another chance to talk to them. But don't alienate yourselves from them, just as in swimming you don't leave the water. When Liu Pei got Chukeh Liang to help him, he said he felt "just like a fish in water". This is all true. Their fish-water relationship is not only described in fiction but recorded in history. The masses are Chukeh Liangs, the leaders are Liu Peis. One leads, the other is led. </t>
  </si>
  <si>
    <t>It must be remembered that there are fundamental differences between the condition of china today and that of Russia before the revolution. Our revolution is primarily democratic and bourgeois in character, because China is still a semi-colonial and semi-feudal society.</t>
  </si>
  <si>
    <t xml:space="preserve">The aforementioned law can also be proven by the history of the Guomindang. The Qing dynasty and foreign imperialism once oppressed the Guomindang. Did the oppression make the Guomindang smaller or bigger? In the end, the Xinhai Revolution broke out and overthrew the Qing dynasty. The Guomindang use the methods that the imperialist and the feudal forces once used on them to deal with the Chinese people and to oppress the Communist Party, workers, peasants, and revolutionary intellectuals. </t>
  </si>
  <si>
    <t>Now the people of all China and of the whole world have all understood that the Chinese nation has stood up! After being trodden upon, humiliated, invaded, and oppressed for the past hundred years, and especially after being in such an intolerable position of slavery since the September Eighteenth Incident, things have indeed changed. The people of all China, holding weapons in their hands, have marched to the battleground of the war of self-defense. The final victory of all China, namely, the dawn of freedom and emancipation for the Chinese nation, is already in sight.</t>
  </si>
  <si>
    <t>Recalls story of a factory going through various rulers</t>
  </si>
  <si>
    <t>You cannot say that they are not fond of fighting because they believe in Buddhism. The Chinese are also believers in Buddhism, but the 1911 Revolution was followed by seventeen years of fighting. Later it became the fighting between two factions [among the revolutionaries], and thus the people had been educated. Then the Northern Expedition War began, and then the Red Army emerged. Then the Japanese invaded China. After the surrender of the Japanese, Jiang Jieshi fought a war against us.</t>
  </si>
  <si>
    <t xml:space="preserve">Wilson Center Digital Archive </t>
  </si>
  <si>
    <t xml:space="preserve">Selected Works Volume V </t>
  </si>
  <si>
    <t xml:space="preserve">STRENGTHEN PARTY UNITY AND CARRY FORWARD PARTY TRADITIONS </t>
  </si>
  <si>
    <t xml:space="preserve">Schram Volume VIII </t>
  </si>
  <si>
    <t>Speech At The Conference Of Heads Of Delegations To The Second Session Of The 8th Party Congress</t>
  </si>
  <si>
    <t xml:space="preserve">Party </t>
  </si>
  <si>
    <t>Speeches At The Second Session Of The Eighth Party Congress III</t>
  </si>
  <si>
    <t>Speeches At The Second Session Of The Eighth Party Congress IV</t>
  </si>
  <si>
    <t>https://www.marxists.org/reference/archive/mao/selected-works/volume-7/mswv7_468.htm</t>
  </si>
  <si>
    <t>https://www.marxists.org/reference/archive/mao/selected-works/volume-8/mswv8_12.htm</t>
  </si>
  <si>
    <t>https://www.marxists.org/reference/archive/mao/selected-works/volume-8/mswv8_01.htm</t>
  </si>
  <si>
    <t>Xi Jinping</t>
  </si>
  <si>
    <t>Train and Select Good Officials</t>
  </si>
  <si>
    <t>Employing suitable officials represents the key to governance. As our ancestors said, "Exaltation of the virtuous is fundamental to governance," and "Employing capable officials represents the top priority of governance." </t>
  </si>
  <si>
    <t>Mo Zi and Sima Guang Zi Zhi Tongjian</t>
  </si>
  <si>
    <t>In the early years of the reform and opening up, good officials had to uphold the guidelines, principles and policies set forth at the Third Plenary Session of the 11th CPC Central Committee, have professional knowledge and be determined to carry out reforms. At the current stage, we require that good officials be politically reliable, professionally competent and morally upright, and are trusted by the people. </t>
  </si>
  <si>
    <t>Desciprtion of shift on need of policies</t>
  </si>
  <si>
    <t>page 418</t>
  </si>
  <si>
    <t>Ideals and convictions refer to people's aspirations. As one of our ancestors said, "Aspirations can reach any place however far it is, even over mountains and seas; and it can break through any defense however tough it is, even as strong as the best armor and shield." This shows how strong and invincible people can be if they have lofty aspirations.</t>
  </si>
  <si>
    <t>Jin Yang A Collection of Maxims</t>
  </si>
  <si>
    <t>page 419</t>
  </si>
  <si>
    <t>During China's revolution, development and reform, innumerable Party members laid down their lives for the cause of the Party and the people. What supported them was the moral strength gained from the utmost importance they attached to their revolutionary ideals. </t>
  </si>
  <si>
    <t>History of aspirations</t>
  </si>
  <si>
    <t>During the revolutionary war, whether an official was firm in his ideals and convictions was judged by whether he could risk his life for the cause of the Party and the people, and whether he could charge ahead as soon as the bugle sounded. This was a most direct test. There are still tests of life and death at our current stage of peaceful development, but there is a much smaller number of them. As a result, it is really difficult to test whether an official is firm in his ideals and convictions.</t>
  </si>
  <si>
    <t>Revolutionary history</t>
  </si>
  <si>
    <t>page 420</t>
  </si>
  <si>
    <t>convictions of party members judged by sacrifice in the past</t>
  </si>
  <si>
    <r>
      <t>Of course, being ready to take on responsibilities is for the cause of the Party and the people, not for personal fame. Being arrogant and overbearing is not being courageous to take on responsibilities. During the Spring and Autumn Period, there was a senior official named Zheng Kaofu, who served several dukes of the State of Song. He had a reputation for being highly self-disciplined. He had a motto engraved on a </t>
    </r>
    <r>
      <rPr>
        <i/>
        <sz val="11"/>
        <color rgb="FF000000"/>
        <rFont val="Georgia"/>
        <family val="1"/>
      </rPr>
      <t>ding</t>
    </r>
    <r>
      <rPr>
        <sz val="11"/>
        <color rgb="FF000000"/>
        <rFont val="Georgia"/>
        <family val="1"/>
      </rPr>
      <t> in his family ancestral temple, which read, "Head down when I was promoted the first time, back hunched when promoted the second time, and waist bent when promoted the third time. No one insults me if I keep close to the wall when walking along the street. What I need only is this vessel to cook porridge in." I am deeply impressed by this story. Our officials are officials of the Party, and their power is granted by the Party and the people. Thus, they should make ever-bolder efforts and show ever-greater determination in their work, and conduct themselves in a modest and prudent manner free from arrogance and rashness. </t>
    </r>
  </si>
  <si>
    <t>pages 421-422</t>
  </si>
  <si>
    <t>Zhu Zhuan</t>
  </si>
  <si>
    <t>One needs to stringently comply with the Party Constitution and the requirements for Party members, "being strict with oneself and lenient with others." Party members must always behave in a proper manner, scrutinize themselves, keep alert to "resist the myriad temptations of the dazzling world," and be honest and hardworking, clean and upright. </t>
  </si>
  <si>
    <t>Shang Shu</t>
  </si>
  <si>
    <t>page 422</t>
  </si>
  <si>
    <t>In addition to learning, good officials also need to focus on practice. "Hearing is not as good as seeing, and seeing is not as good as experiencing." Knowledge and experience are like the two wings of an eagle, which can fly high and far only if it wants to see the outside world and braves storms. The harsher the conditions and the more the difficulties, the more an official will be tempered.</t>
  </si>
  <si>
    <t>Liu Xiang Shuo Yuan</t>
  </si>
  <si>
    <t>To employ officials, the most important thing is to know them. If we do not know them thoroughly and accurately we may employ them in an inappropriate way. "Having no idea of a person's weakness and strength, the weak part of the strength or the strong part of the weakness, we have no ground for appointing or even training that person." We cannot judge an official by impression or personal feeling. We must have a good system and methods to evaluate officials, with reflections through various channels, at various levels and from various perspectives. </t>
  </si>
  <si>
    <t>Wei Yuan Ji</t>
  </si>
  <si>
    <t>The evaluation and observation of officials are done in day-to-day work, but the best time is at major events and critical moments. "To understand good music only after singing a thousand songs; to find a fine sword only after appreciating a thousand swords." The performance of an official is reflected in his work, and his reputation is gained from the public. So we need to go to the grassroots to hear opinions from the people, and judge an official's moral conduct in "big events" as well as in "small matters." </t>
  </si>
  <si>
    <t>Evaluation</t>
  </si>
  <si>
    <t>Liu Xie, Carving a dragon with a literary mind</t>
  </si>
  <si>
    <t>pages 423-424</t>
  </si>
  <si>
    <t>BRICS</t>
  </si>
  <si>
    <t>Governing a Big Country Is as Delicate as Frying a Small Fish</t>
  </si>
  <si>
    <t>An ancient Chinese proverb says, "Prime ministers must have served as local officials, and great generals must have risen from the ranks." Our mechanism for selecting officials in China also requires work experience at local levels. For instance, I once worked in a rural area as a Party secretary at a production brigade. Later I served in various posts at county, municipal, provincial and central levels. Extensive experience gained from working at local levels can help officials develop a sound attitude towards the people, know what the country is really like and what the people really need, be better versed in various jobs and professions, and become more competent and effective for meeting future requirements for good work performance. </t>
  </si>
  <si>
    <t>Han Fei Zi</t>
  </si>
  <si>
    <t>Officials</t>
  </si>
  <si>
    <t>In such a big, populous and complicated country as ours, we the leaders must have an in-depth knowledge of the national conditions, and learn what the people think and what they want. We must act self-consciously and with the utmost care "as if we were treading on thin ice or standing on the edge of an abyss." We must cultivate an attitude of "governing a big country is as delicate as frying a small fish," never slackening our efforts or being negligent in the slightest, and always devoting ourselves to work and the public interest. The people are where we draw our strength. As long as we stand with our people through thick and thin, there will be no difficulty that cannot be overcome and no task that cannot be accomplished. </t>
  </si>
  <si>
    <t>Shi Jing / Lao Zi</t>
  </si>
  <si>
    <t>Study for a Bright Future</t>
  </si>
  <si>
    <t>Study</t>
  </si>
  <si>
    <t>Our Party has always worked to ensure that all its members, especially leading officials, acquire further knowledge. This has proved to be useful for developing the cause of the Party and the people. At every major turning point, when faced with new circumstances and tasks, the Party has called upon its members to study harder. Each time, it has brought about big changes and developments for the cause of the Party and the people.</t>
  </si>
  <si>
    <t>References party history vaguely</t>
  </si>
  <si>
    <t>At the very beginning of reform and opening up in 1978, the Party Central Committee stressed that achieving the Four Modernizations – modernization of agriculture, industry, national defense, and science and technology – is a great and profound revolution. We will have to move forward in this revolution by continuously solving new problems. Therefore, all Party members must know how to study and keep updating their knowledge. Compared with the past, we have more to study today, not less, because of the new circumstances and tasks confronting us. </t>
  </si>
  <si>
    <t>Study in reform and openin up to newissues</t>
  </si>
  <si>
    <t>Throughout its history of revolution, construction and reform our Party has encountered numerous difficulties, and what has been achieved in our cause has come from painstaking explorations and hard work. There is simply no possibility that we can advance our cause and achieve our goals without ever encountering any impediment.</t>
  </si>
  <si>
    <t>Three eras o party history</t>
  </si>
  <si>
    <t>Yan'an Period</t>
  </si>
  <si>
    <t>During the Yan'an period, our Party became aware of its dread of incompetence. The Party Central Committee pointed out clearly that our people suffered a dread. It was not an economic or political dread, but a dread of incompetence. The limited bank of abilities accumulated over the years had been depleted with each passing day, and the coffers were empty. </t>
  </si>
  <si>
    <t>Recalls Yan'an period of dread for incompetence</t>
  </si>
  <si>
    <t>Academics have noted that up to the 18th century the body of human knowledge doubled within a period of around 90 years. Since the 1990s there has been an exponential acceleration in this process – the body of human knowledge is now estimated to double every three to five years. The amount of knowledge produced by human society over the past 50 years exceeds the aggregate generated over the previous 3,000 years. It is also believed that in the age of the agrarian economy, a few years of study sufficed for one's lifetime, in the age of the industrial economy, one had to study for at least ten years to obtain all the knowledge necessary for one's life, and in this age of the knowledge economy, one has to keep up with the times through life-long study. </t>
  </si>
  <si>
    <t>Acceleration of speed of knowledge</t>
  </si>
  <si>
    <t>Whether or not leading officials improve themselves through study is not only a personal matter, but a big issue concerning the development of the cause of the Party and the country. An ancient scholar expressed it thus, "One may or may not study for the purpose of becoming an official, but officials must be learned to fulfill their duties."</t>
  </si>
  <si>
    <t>Xun Zi</t>
  </si>
  <si>
    <t>We must also study in order to overcome professional deficiencies, the dread of incompetence and outdated capabilities. Otherwise, we are no better than “the blind man on a blind horse who is in danger of falling into a deep pool at night”[2] – an imprudent and inadvisable course of action, however courageous.</t>
  </si>
  <si>
    <t>Liu Yiqing: New Accounts of Tales of the World</t>
  </si>
  <si>
    <t>First of all, we should study Marxist theory. This is a special requirement that will help us to work well, and also a necessary requirement that will equip leading officials to excel in leadership. Mao Zedong once stated, "Our Party's fighting capacity will be much greater...if there are one hundred or two hundred comrades with a grasp of Marxism-Leninism which is systematic and not fragmentary, genuine and not hollow." </t>
  </si>
  <si>
    <t>Qutoes from Mao</t>
  </si>
  <si>
    <t>Leading officials at all levels should study the history of both the Party and the country and remain patriotic and dedicated to them. We should study the development of the Party and the country, draw upon their historical experiences, and understand major events and figures in the history of the Party and the country. History is the best textbook, so studying it will teach us to understand the country and the Party, and open the gates to a bright future. </t>
  </si>
  <si>
    <t>Our ancient scholars commented that our aspirations should be as follows: in politics, "being the first to worry about the affairs of the state and the last to enjoy oneself"; as patriots, "not daring to ignore the country's peril no matter how humble one's position" and "doing everything possible to save the country in its peril without regard to personal fortune or misfortune"; on integrity, "never being corrupted by riches and honors, never departing from principle despite poverty or humble origin, and never submitting to force or threat"; on selfless dedication, "dying with a loyal heart shining in the pages of history" and "giving all, till the heart beats its last." These maxims reflect the fine traditions and spirit of the Chinese nation, and we should all keep them alive and have them further developed. </t>
  </si>
  <si>
    <t>Ancient schoars on need to study</t>
  </si>
  <si>
    <t>Leading officials should also study literature. They should refine their tastes and develop uplifting interests through appreciation of works of literature and art. Many revolutionaries of the older generation had a profound literary background and were well versed in poetry. </t>
  </si>
  <si>
    <t xml:space="preserve">Suggests studying literature as previous leades had done </t>
  </si>
  <si>
    <t>In short, history helps us understand the failures and successes of the past, and learn lessons from the rise and fall of states. Poetry stimulates us, sends our dreams skywards and makes us witty. Integrity improves our judgment and helps us cultivate a sense of honor and disgrace. We should not only study Chinese history and culture, but also open our eyes to the rest of the world and learn about the histories and cultures of other peoples. We should give preference to what is uplifting in these histories and cultures and reject what is base – obtaining enlightenment and employing it for our own use. </t>
  </si>
  <si>
    <t>Value of history</t>
  </si>
  <si>
    <t>The purpose of study lies in practice. The ultimate goal of leading officials who dedicate greater effort to their studies lies in honing their capability in work and in solving problems. A Chinese saying goes like this, "Empty talk harms the country, while hard work makes it flourish." This demands real efforts in both study and work. We all should bear in mind the historical lessons of Zhao Kuo of the Warring States Period (475-221 BC), who fought all his battles on paper, or the scholars of the Western and Eastern Jin dynasties (265-420) who became ineffective due to spending too much time in useless debates. </t>
  </si>
  <si>
    <t>Practice</t>
  </si>
  <si>
    <t>Justifies practice through warring states references</t>
  </si>
  <si>
    <t>A genuine interest in the subject is the best teacher. This concept is reflected in a Chinese saying, "Regarding knowledge, those who are devoted to it learn better than those who are aware of it, and those who enjoy it the most are the best students." Leading officials should pursue study as a quest, a hobby, and an element of a healthy lifestyle, which will make them happy and eager to learn. With a keen interest in study we will be enthusiastic volunteers rather than reluctant conscripts, and study will be a lifelong habit instead of a temporary pastime. </t>
  </si>
  <si>
    <t>Analects</t>
  </si>
  <si>
    <t>Study and deliberation complement each other, as do study and practice. As another Chinese saying goes, "Reading without thinking makes one muddled; thinking without reading makes one flighty." If you have problems in mind and want to find solutions, you should start studying and study conscientiously. You must "learn extensively, inquire earnestly, think profoundly, discriminate clearly and practice sincerely." </t>
  </si>
  <si>
    <t>Ancients on need to study</t>
  </si>
  <si>
    <t>These days, there is a general public grievance that some officials do more partying than studying. "Those in the dark are in no position to light the way for others." This will have an adverse effect on our work, and will ultimately hinder our overall development. If we bury our heads in our work to the detriment of our studies, we run the risk of mental sclerosis and vulgarization. </t>
  </si>
  <si>
    <t>quotes mencius</t>
  </si>
  <si>
    <t>Follow a Good Blueprint</t>
  </si>
  <si>
    <t>Improve Party Conduct, Uphold Integrity and Combat Corruption</t>
  </si>
  <si>
    <t>Every official must bear the following in mind: "Do not try dipping into the public coffers because a thieving hand is bound to get caught," and "Contemplating good and pursuing it, as if you could not reach it; contemplating evil, and shrinking from it, as you would from thrusting a hand into boiling water." Officials must be in awe of Party discipline and state laws rather than trust to luck in the hope of escaping punishment for corruption. </t>
  </si>
  <si>
    <t>Historical Wisdom Helps Us Combat Corruption and Uphold Integrity</t>
  </si>
  <si>
    <t>To improve Party conduct, uphold integrity and combat corruption, we need to continue the successful practices the Party has long accumulated, learn from other countries' beneficial experiences and draw upon the valuable legacy of Chinese history. China's history of combating corruption and its ancient anti-corruption culture offer enlightenment, as do the failures and successes of the past. This historical wisdom can help us do a better job in combating corruption and upholding integrity today. </t>
  </si>
  <si>
    <t>Anti-Corruption</t>
  </si>
  <si>
    <t>Cites history of anti-corruption in China</t>
  </si>
  <si>
    <t>We must tirelessly combat corruption, and always remain vigilant against it. We should keep it in mind that "Many worms will disintegrate wood, and a big enough crack will lead to the collapse of a wall." We must be tough in cracking down on corruption, and ensure that all cases of corruption are investigated and that all corrupt officials are punished, catching "tigers" as well as "flies" – senior officials as well as junior ones guilty of corruption.</t>
  </si>
  <si>
    <t>Book of Lord Shang</t>
  </si>
  <si>
    <t>Power Must Be "Caged" by the System</t>
  </si>
  <si>
    <t>Over the past 30 years since the reform and opening-up policy was introduced, the Party's second and third central leadership, with Deng Xiaoping and Jiang Zemin as their respective cores, and the Party Central Committee with Hu Jintao as general secretary, consistently attached great importance to the tasks of improving Party conduct, upholding integrity, and combating corruption. They maintained a clear stand against corruption, adopted effective measures against it, and made remarkable achievements which have played an important role in preserving and developing the Party's advanced nature and purity, and provided a strong guarantee for the Party's leadership in the reform and opening-up effort, and the socialist modernization drive. </t>
  </si>
  <si>
    <t>Focus since Reform on anti-corruption</t>
  </si>
  <si>
    <t>Our Party is a Marxist party, the organization of which relies on revolutionary ideals and strict discipline. This has always been our Party's fine tradition and unique advantage. The more complicated the situation and the heavier the tasks facing the Party, the more we need to reinforce discipline and the more we need to safeguard unity within the Party.</t>
  </si>
  <si>
    <t>Thrift</t>
  </si>
  <si>
    <t>We should vigorously carry out the fine traditions of thrift and hard work of the Chinese nation, and advocate the ideas of taking pride in thrift and shame in waste so that a healthy atmosphere of practicing thrift and opposing waste will become predominant.</t>
  </si>
  <si>
    <t xml:space="preserve">National virtue of thrift </t>
  </si>
  <si>
    <t>Tigers and Flies</t>
  </si>
  <si>
    <t>We should continue to catch “tigers” as well as “flies”[2] when dealing with cases of leading officials in violation of Party discipline and state laws as well as misconduct and corruption problems that directly affect the people’s livelihood.</t>
  </si>
  <si>
    <t>Xun Yue, History as a Mirror</t>
  </si>
  <si>
    <t>China (Anhui Delegation)</t>
  </si>
  <si>
    <t>Establish and Promote the Conduct of "Three Stricts and Three Earnests"</t>
  </si>
  <si>
    <t>The Guiding Thoughts and Goals for the Program of Mass Line Education and Practice</t>
  </si>
  <si>
    <t>Second, implementing general requirements with diligence. During the Rectification Movement in Yan'an, Mao Zedong proposed an intensive campaign to fight against subjectivism, sectarianism, and "eight-legged Party essays." He said that it was not easy to cleanse the Party of these defects, and that patients must be given a heavy dose of stimulus to wake them up and make them sweat before being sent for treatment. Learning from the experience of the Yan'an Rectification Movement, the current requirements for studying and practicing the Party's mass line have been clearly defined: "Examine oneself in the mirror, straighten one's clothes and hat, take a bath, and treat one's disease." It can also be summarized in four phrases: self-purification, self-improvement, self-innovation and self-cultivation. However, it is easier to say than to do. </t>
  </si>
  <si>
    <t>Recalls Yan'an and Mao's policies on discipline</t>
  </si>
  <si>
    <t>pages 382-383</t>
  </si>
  <si>
    <t>They should take the initiative to renew their faith in the Party character, review their obligations as Party members, and stiffen their resolve to observe Party discipline and state laws, so as to present a positive image as good Communists. It is not enough to “straighten one’s clothes and hat” only once, they need to “examine themselves three times a day.”[</t>
  </si>
  <si>
    <t>It takes courage to face problems and try to solve them, and this means taking the initiative. "Disasters often result from neglecting the smallest things; the wise and brave are often trapped by their minor indulgences.” Developing a habit of regularly "straightening one's clothes and hat" will help prevent small wrongdoings from growing into big ones, and can also effectively protect against "falling feathers submerging a boat and an excess load breaking a cart axle." </t>
  </si>
  <si>
    <t>Reference includes Ouyang Xiu and Sima Qian</t>
  </si>
  <si>
    <t>To "take a bath," Party members should follow the spirit of the Rectification Movement and engage in criticism and self-criticism among themselves. They should conduct in-depth analysis of the reasons for their problems, dust off their minds and their actions, and on the basis of what they find beneath, address both problems in their way of thinking and in their conduct, so as to maintain the political integrity of Communists. </t>
  </si>
  <si>
    <t>Yan'an Referenc</t>
  </si>
  <si>
    <t>When a person is ill, he must visit the doctor for treatment, perhaps even have an operation if the case is serious. If it is an ailment in mind or conduct, it should also be treated as soon as possible. A minor illness can develop into a serious complication if we conceal the ailment and avoid the doctor, and a disease can spread from the skin to internal organs, and eventually become incurable. This is exactly what we mean by "curing an illness is easy at the start, but saving a terminal patient is hard."</t>
  </si>
  <si>
    <t>Fan Ye</t>
  </si>
  <si>
    <t>Hou Han Shu</t>
  </si>
  <si>
    <t>page 385</t>
  </si>
  <si>
    <t>Third, engaging in criticism and self-criticism following the spirit of the Rectification Movement. Criticism and self-criticism is a good Party tradition, and an effective weapon for enhancing the capacity of Party organizations in their effort to maintain unity and solidarity inside the Party. Why do we need to follow the spirit of the Rectification Movement and engage in criticism and self-criticism? Because various problems afflicting the people inside the Party, especially the Four Malfeasances, are chronic and persistent conditions that need to be addressed with courage. </t>
  </si>
  <si>
    <t>Yan'an Reference</t>
  </si>
  <si>
    <t>The Mass Line: Fundamental to the CPC</t>
  </si>
  <si>
    <t>What does this mean? It means respecting the Party's long-held traditions of linking theory with practice, maintaining close ties with the people, engaging in criticism and self-criticism, cultivating tenacity in work, pursuing the truth and being pragmatic. All through the Party's long period of revolution, construction and reform, the Party has always demanded that all its members maintain its fine tradition, and this is what has underpinned one victory after another for the Party and the people. </t>
  </si>
  <si>
    <t>History of party in three categories revolution, construction, reform</t>
  </si>
  <si>
    <t>page 374</t>
  </si>
  <si>
    <t>"In the present period of historical change, when problems have piled up and a thousand things wait to be done, it is crucial for us to strengthen the leadership of the Party and correct its work style," said Deng Xiaoping at the initial launch of reform and opening up. The second generation of the Party leadership headed by Deng Xiaoping, the third generation of the Party leadership headed by Jiang Zemin, and the CPC Central Committee with Hu Jintao as general secretary all made it one of their top priorities to improve the Party's conduct, and carried out a succession of programs to this end – the Party Consolidation, the "Three Emphases" Education, the Education to Maintain the Pioneering Role of the Party Members, and the in-depth study of the Scientific Outlook on Development. </t>
  </si>
  <si>
    <t>Party improved conduct since reform</t>
  </si>
  <si>
    <t>3rd Plenary</t>
  </si>
  <si>
    <t>Since the Third Plenary Session of the 11th CPC Central Committee in 1978, the Party has reestablished the guiding principles of freeing the mind and seeking truth from facts, attaching more importance to the Party's conduct, and maintaining close ties with the people. The whole Party has burnished its image and improved its conduct, guaranteeing the smooth progress of reform and opening up and the drive for socialist modernization. </t>
  </si>
  <si>
    <t>Reference to shifts in reform and opening up and improvement in mild marxist terms</t>
  </si>
  <si>
    <t>As has been the case throughout the Party's history, its close ties with the people are the embodiment of its nature and purpose, the hallmark that distinguishes the CPC from other political parties, and an important factor enabling the CPC to grow strong. The fate of the Party's undertakings relies on whether it can maintain its ties with the people. </t>
  </si>
  <si>
    <t xml:space="preserve">Party tied to the people </t>
  </si>
  <si>
    <t>As an old Chinese saying goes, "Those who win the people's hearts win the country, and those who lose the people's hearts lose the country." Likewise, the people's support is the most solid foundation for the Party's governance. Winning or losing public support is vital to the Party's survival or extinction. The Party must dedicate its soul and mind to the people, share their weal and woe, and rely on them to continue to make progress. Only then "steadfastly we stand our ground" against "ominous storms that threaten to engulf us." </t>
  </si>
  <si>
    <t>Public support</t>
  </si>
  <si>
    <t xml:space="preserve">Mixes poetry from Mao and Li He, </t>
  </si>
  <si>
    <t>Krikun</t>
  </si>
  <si>
    <t> Some use the requirements for documents and meetings simply as a pretext for generating further documents and meetings; some love to put on a show and seek the limelight; in some places the priority is to highlight leaders' speeches in newspapers and on TV, while neglecting practical work; some have no interest in achieving actual results or solving genuine problems – their only aim is to ingratiate themselves with their superiors, generate headlines or decorate their work reports...one ceremony after another, one summary after another, one award after another. We call this Krikun style. </t>
  </si>
  <si>
    <t>Uses reference to a soviet figure for shorthand of fake news</t>
  </si>
  <si>
    <t>I give these examples to warn all Party members. If we allow these problems to spread like weeds, the consequences will be disastrous, and the tragedy of Farewell My Concubine, which Mao Zedong used as a metaphor for losing power, may come true. Some of our colleagues have become accustomed to such problems, and take them for granted. This is even more dangerous. As a saying goes, "Stay in a fish market long enough, and one will get used to the stink."</t>
  </si>
  <si>
    <t>Mao using Xiang Yu</t>
  </si>
  <si>
    <t>Calls back to Mao using an ancedote from the Han Dynasty</t>
  </si>
  <si>
    <t>We should keep in mind the ancient warning that "self-indulgence and extravagance lead to decline and demise," and launch full-scale examinations, overhauls and clean-ups to eliminate defects and misconduct from the Party, and address the people's most pressing concerns. </t>
  </si>
  <si>
    <t>(Xin Tang Shu). Corruption leads to collapse</t>
  </si>
  <si>
    <t>Strictly Enforce Diligence and Thrift, Oppose Extravagance and Waste</t>
  </si>
  <si>
    <t>China (Asia)</t>
  </si>
  <si>
    <t>New Approach for Asian Security Cooperation</t>
  </si>
  <si>
    <t>Asia today, though facing risks and challenges, is still the most dynamic and promising region in the world. Peace, development and mutually beneficial cooperation are the main trend in the region, and countries in the region generally prefer policies that address differences and disputes through consultation and negotiation. Asia enjoys a rising status in the international strategic landscape, and plays an increasingly important role in promoting a multi-polar world and democracy in international relations. Such a healthy situation in the region has not come easily and ought to be doubly cherished. </t>
  </si>
  <si>
    <t>Trend of history in Asia</t>
  </si>
  <si>
    <t>Changing Times</t>
  </si>
  <si>
    <t>As a Chinese saying goes, "A wise man changes his way as circumstances change; a knowledgeable person alters his means as times evolve." We need to keep pace with changing circumstances and evolving times. One cannot live in the 21st century with the outdated thinking of the era of the Cold War and zero-sum game. We believe that it is necessary to advocate common, comprehensive, cooperative and sustainable security in Asia. We need to innovate our security concept, establish a new regional security cooperation architecture, and jointly build a road towards security in Asia that is shared by and of benefit to all. </t>
  </si>
  <si>
    <t>On Salt and Iron</t>
  </si>
  <si>
    <t>Asian community</t>
  </si>
  <si>
    <t>Common security means respecting and ensuring the security of each and every country. Asia is a region of great diversity. The countries there differ in size, wealth and strength. They vary in historical and cultural traditions as well as social systems, and have different security interests and aspirations. However, we are all part of the same Asian family. With our interests and security so closely intertwined, we will sink or swim together, and we are increasingly becoming a community of shared future. </t>
  </si>
  <si>
    <t>Shared destiny for Asia despite unique circumstances</t>
  </si>
  <si>
    <t>Collective Security</t>
  </si>
  <si>
    <t>Security must be universal. We cannot have the security of just one or a few countries while leaving the rest insecure, in no way can we accept the so-called absolute security of one at the expense of the security of others. Otherwise, just as a Kazakh proverb aptly puts it, "One who tries to blow out another's oil lamp will get his beard singed." </t>
  </si>
  <si>
    <t>Need for collective security</t>
  </si>
  <si>
    <t>Sustainable security means that we need to focus on both development and security, so that security will be durable. As a Chinese saying goes, "For a tree to grow tall, a strong and solid root is essential; for a river to reach far, an unimpeded source is necessary." Development is the foundation of security, and security the precondition for development. The tree of peace does not grow on barren land, and the fruits of development are not harvested amidst the flames of war. For most Asian countries, development means the greatest security and the master key to regional security issues. </t>
  </si>
  <si>
    <t>Development leads to security</t>
  </si>
  <si>
    <t>Wei Zheng</t>
  </si>
  <si>
    <t>China is a staunch force for upholding peace in the region and the world as a whole and for promoting common development. The Five Principles of Peaceful Coexistence initiated by China together with India and Myanmar have become basic norms governing state-to-state relations. China remains committed to seeking the peaceful settlement of disputes with other countries over territorial sovereignty and maritime rights and interests.</t>
  </si>
  <si>
    <t>Five Princples</t>
  </si>
  <si>
    <t>China as defender of liberal IR</t>
  </si>
  <si>
    <t>China is firmly committed to the path of peaceful development and the mutually beneficial strategy of opening up. It seeks to develop friendly relations and cooperation with other countries on the basis of the Five Principles of Peaceful Coexistence. China's peaceful development begins here in Asia, finds its support in Asia and delivers tangible benefits to Asia.</t>
  </si>
  <si>
    <t>China committed to opening up</t>
  </si>
  <si>
    <t>As the saying goes, "Readiness to converge with others makes a mountain high and a river mighty." As a strong champion of the Asian security concept, China also works to put such a security concept into practice. China will take solid steps to strengthen security dialogues and cooperation with other parties, and jointly explore the formulation of a code of conduct for regional security and an Asian security partnership program, making Asian countries good partners who trust one another and cooperate on an equal footing. </t>
  </si>
  <si>
    <t>Security</t>
  </si>
  <si>
    <t>Liu Yuxi</t>
  </si>
  <si>
    <t>Chinese Dream</t>
  </si>
  <si>
    <t>The Chinese people, in their pursuit of the Chinese Dream of great national renewal, stand ready to support and help all other peoples in Asia to realize their own great dreams. Let us work together to realize the Asian dream of lasting peace and common development, and make a greater contribution to advancing the noble cause of peace and development of mankind. </t>
  </si>
  <si>
    <t>Chinese dream linked to IR objective</t>
  </si>
  <si>
    <t>Work Together for a Better Asia Pacific</t>
  </si>
  <si>
    <t>The nations of the Asia Pacific region are a big family, and China is one of the members. China cannot develop in isolation from the Asia Pacific region while the Asia Pacific region cannot prosper without China. Sustainable and healthy development of the Chinese economy will bring greater opportunities to the development of the region. </t>
  </si>
  <si>
    <t>China in Asia</t>
  </si>
  <si>
    <t>China as part of Asian family and need good relations to develop</t>
  </si>
  <si>
    <t>China will firmly uphold regional peace and stability, and help cement the foundations for a mutually beneficial situation in the Asia Pacific region. I want to repeat what I noted at the Boao Forum for Asia and other events this year: "Peace, like air and sunshine, is hardly noticed when people are enjoying it. But none of us can live without it." Without peace, development is out of the question, like water without a source and a tree without roots. We Chinese often say, "A family in harmony prospers." As a member of the Asia Pacific family, China is ready to live in amity with other family members, which help each other. We hope that all members of the Asia Pacific family will cherish the peace and stability we now enjoy, which has not come easily, and will work together for a harmonious Asia Pacific of enduring peace and common prosperity. </t>
  </si>
  <si>
    <t>Peace needed for development</t>
  </si>
  <si>
    <t>Second, an Asia Pacific region that stays committed to open development. The end of World War II was followed by an economic boom of more than 25 years in 13 economies around the world. One common feature of the economies was their opening-up policy. We should follow the trend of the times, uphold a multilateral trading system that is free, open and non-discriminatory, and oppose all forms of protectionism. We should work together in building an open economy and a framework for regional cooperation, and, in an open and inclusive spirit, build the Asia Pacific region into a free trade area. </t>
  </si>
  <si>
    <t>Development since WWII</t>
  </si>
  <si>
    <t>Inderdependent</t>
  </si>
  <si>
    <t>Fourth, an Asia Pacific region that pursues interactive growth. The Asia Pacific economies are interdependent, with shared interests and a common future. The success or failure of one may ultimately lead to the success or failure of all. In this chain of dynamic interactions, one economy's development will have a knock-on effect on other economies. We should strengthen the sense of community and of common future, contribute to others' development with our own, tap fully into our respective strengths through coordination and interaction, pass on positive energy, and achieve sound interactions and coordinated development among all the Asia Pacific economies. </t>
  </si>
  <si>
    <t>Asia as inderdependent economically</t>
  </si>
  <si>
    <t>More friends, more opportunities. Many of you present here are old friends of the Chinese people who have participated in all China's reform and opening-up endeavors. We will never forget our old friends, and we will be most happy to make new ones. China welcomes and encourages businesses from all economies, APEC members in particular, to invest and do business in China and take an active part in China's reform and opening up. The more friends we have, the more China's reform and opening up will thrive and prosper. </t>
  </si>
  <si>
    <t>Role of other nations helping China in R&amp;OP</t>
  </si>
  <si>
    <t>SCO</t>
  </si>
  <si>
    <t>Carry Forward the "Shanghai Spirit" and Promote Common Development</t>
  </si>
  <si>
    <t>Third, we should focus on practical cooperation. This is the material basis and main driver for the SCO's development. All the six member states and the five observers are located along the routes of the ancient Silk Road. As such, we are all duty-bound to carry forward the Silk Road spirit by taking the following steps: </t>
  </si>
  <si>
    <t>ASR</t>
  </si>
  <si>
    <t>Identifies all nations as members of the ASR and that they should carry forward that spirit of cooperation</t>
  </si>
  <si>
    <t>Russia (G20)</t>
  </si>
  <si>
    <t>Jointly Maintain and Develop an Open World Economy</t>
  </si>
  <si>
    <t>China's economy is highly integrated with the world economy. A China that enjoys more stable, higher-quality and more sustainable growth is conducive to the long-term economic growth of the world as a whole. China has the conditions and ability to achieve sustainable and healthy economic development, and produce more positive spill-over effects for the world economy. </t>
  </si>
  <si>
    <t>Mutual Growth</t>
  </si>
  <si>
    <t>China's growth leads to world growth and vice versa</t>
  </si>
  <si>
    <t>Second, we must safeguard and develop an open world economy. "A single flower does not make spring while one hundred flowers in full blossom bring spring to the garden." Countries will grow if their economies are open, and conversely decline if their economies are closed. We must follow the tide of the times, oppose all forms of protectionism, and make good use of international and domestic markets and resources. </t>
  </si>
  <si>
    <t>Open economies</t>
  </si>
  <si>
    <t>China (Boao)</t>
  </si>
  <si>
    <t>A Better Future for Asia and the World</t>
  </si>
  <si>
    <t>The world today is going through profound and complex changes. Countries have become increasingly inter-connected and inter-dependent. Several billion people in a large number of developing countries are embracing modernization. The trend of the times – peace, development, cooperation and mutual benefit – is gaining momentum. </t>
  </si>
  <si>
    <t>One World</t>
  </si>
  <si>
    <t>Mankind has only one earth, and it is home to all countries. Common development – the very foundation of sustainable development – meets the long-term and fundamental interests of all the people in the world. As members of the same global village, we should foster a sense of community of shared future, follow the trend of the times, keep to the right direction, stick together in time of difficulty and ensure that development in Asia and the rest of the world reaches new heights. </t>
  </si>
  <si>
    <t>Notion of global community</t>
  </si>
  <si>
    <t>Salt and Iron</t>
  </si>
  <si>
    <t>Over the years, many countries and regions have developed good practices in maintaining stability and promoting growth. We should continue such practices. However, nothing in the world remains constant, and, as a Chinese saying goes, "A wise man changes his way as circumstances change; a knowledgeable person alters his means as times evolve." We should abandon our outdated mindsets, break away from the old confines that fetter development, and unleash all potentials for development. </t>
  </si>
  <si>
    <t>Reference to Salt on Iron to adjust to shits</t>
  </si>
  <si>
    <t>Peace is the ever-lasting wish of our people. Peace, like air and sunshine, is hardly noticed when people enjoy it. But none of us can live without it. Without peace, development is out of the question. Countries, big or small, strong or weak, rich or poor, should all contribute their share to maintaining and enhancing peace. </t>
  </si>
  <si>
    <t>Peace as desired goal</t>
  </si>
  <si>
    <t>As we often say in China, a single flower does not make spring, while one hundred flowers in full blossom bring spring to the garden. All countries are closely linked and share converging interests. They should both pool and share their strength. While pursuing its own interests, a country should respect the legitimate concerns of others. In pursuing its own development, a country should promote the common development of all. </t>
  </si>
  <si>
    <t>conversing interests but respect space</t>
  </si>
  <si>
    <t>The ocean is vast because it is fed by hundreds of rivers. We should respect the right of a country to independently choose its social system and development path, ease distrust and misgivings, and turn the diversity of our world and differences among countries into dynamism and momentum. We should keep an open mind, draw upon development practices of other continents, share development resources and promote regional cooperation. </t>
  </si>
  <si>
    <t>Diversity of nations equals strength</t>
  </si>
  <si>
    <t>China is an important member of the Asian family and the global family. China cannot develop itself in isolation from the rest of Asia and the world. On their part, the rest of Asia and the world cannot enjoy prosperity and stability without China. </t>
  </si>
  <si>
    <t>Interdependence between China and the world</t>
  </si>
  <si>
    <t>We are firm in our resolve to uphold peace and stability in Asia and the world. We Chinese deeply cherish peace, as we know too well the agonies inflicted upon us by war and turbulence. China will continue to develop by securing a peaceful international environment, and at the same time, it will uphold and promote world peace through its own development. China will continue to properly handle differences and disputes with relevant countries. On the basis of defending its sovereignty, security and territorial integrity, China will maintain good relations with its neighbors and overall peace and stability in our region. China will continue to play a constructive role in addressing regional and global flashpoints, encourage dialogue and talks for peace, and work hard to solve all issues properly through dialogue and negotiation. </t>
  </si>
  <si>
    <t>Peace and Stability</t>
  </si>
  <si>
    <t>Good neighborliness</t>
  </si>
  <si>
    <t>Promoting good neighborliness is a time-honored tradition of China. To enhance peaceful development and mutually beneficial cooperation in Asia and the world is a race that has one starting point after another and knows no finishing line. We in China are ready to join hands with friends from across the world in a concerted effort to create a bright future for both Asia and the world, and to deliver real gains to both the peoples of Asia and those of the rest of the world. </t>
  </si>
  <si>
    <t>Good Neighbor as part of China tradition</t>
  </si>
  <si>
    <t>page 345</t>
  </si>
  <si>
    <t>South Africa(BRICS)</t>
  </si>
  <si>
    <t>Work Hand in Hand for Common Development</t>
  </si>
  <si>
    <t>As an old Chinese saying goes, "Nothing, not even mountains and seas, can separate people with common goals and ideals." The five countries from four continents are gathering here for the great goal of fostering partnership for common development and the noble cause of promoting democracy in international relations, and advancing the peace and development of mankind. To pursue peace, development and mutually beneficial cooperation is our common aspiration and responsibility. </t>
  </si>
  <si>
    <t>BRICS as promoting peace and development</t>
  </si>
  <si>
    <t>We should vigorously promote a global development partnership and work for the common prosperity of all countries. A single tree does not make a forest. In this era of continuing economic globalization, we BRICS countries should not just seek our own development, but also work for the common development of all countries. </t>
  </si>
  <si>
    <t>Globalizaiton as currently active</t>
  </si>
  <si>
    <t>Arab League</t>
  </si>
  <si>
    <t>Promote the Silk Road Spirit, Strengthen China-Arab Cooperation</t>
  </si>
  <si>
    <t>Silk Road</t>
  </si>
  <si>
    <t>Looking back on the history of exchanges between the Chinese and Arab peoples, we immediately think of the land Silk Road and the maritime spice route. Our ancestors "crossed the desert for months on end on post-horses," and "sailed the oceans day and night," putting themselves at the forefront of friendly exchanges between different nations in the ancient world. </t>
  </si>
  <si>
    <t>History of Silk Road generally</t>
  </si>
  <si>
    <t>http://en.qstheory.cn/2021-02/05/c_607637.htm</t>
  </si>
  <si>
    <t>Gan Ying , Zheng He, and Ibn Battuta were goodwill envoys for China-Arab exchanges whom we still remember today. It was by way of the Silk Road that China's four great inventions – paper-making, gunpowder, printing, and the compass – were transmitted via the Arab region to Europe, and it was also by way of the Silk Road that the Arabs' astronomy, calendrical system, and medicines were introduced to China, marking an important chapter in the history of exchanges and mutual learning between civilizations. </t>
  </si>
  <si>
    <t>Figures who contributed to exchanges</t>
  </si>
  <si>
    <t>For hundreds of years the spirit embodied by the Silk Road, namely peace and cooperation, openness and inclusiveness, mutual learning, and mutual benefit, has passed down through the generations. The Chinese and Arab peoples have supported each other in maintaining national dignity and safeguarding state sovereignty, helped each other in exploring development and achieving national rejuvenation, and learned from each other in encouraging people-to-people and cultural exchanges and revitalizing national culture. </t>
  </si>
  <si>
    <t>Silk Road Spirit</t>
  </si>
  <si>
    <t>Silk road spirit as expression of Liberal</t>
  </si>
  <si>
    <t>Sino-Arab support</t>
  </si>
  <si>
    <t>We will not forget the promise to support the cause of the Palestinian people that China made to the Arab states – with which we had not yet established diplomatic relations – at the Bandung Conference 60 years ago. Nor will we forget the votes cast over 40 years ago by 13 Arab states, together with our African friends, for the PRC to regain its UN seat. We will not forget the 10,000 Chinese doctors who worked to save lives in the Arab states. Nor will we forget the most generous aid China received from our Arab brothers after the massive Wenchuan earthquake. </t>
  </si>
  <si>
    <t>Diplomatic history of mutual support</t>
  </si>
  <si>
    <t>Mutual Learning</t>
  </si>
  <si>
    <t>To promote the Silk Road spirit, we need to boost mutual learning between civilizations. There is no such thing as a good or a bad civilization. Rather, different civilizations are enriched through exchange. As a Chinese philosopher said, "The matching of different colors leads to greater beauty, and the combination of different musical instruments creates harmony and peace." China and the Arab states have always viewed each other with an open and inclusive attitude, and engaged in dialogues and exchanges rather than conflict and confrontation. We have set a good example of harmonious coexistence between countries with different social systems, beliefs, and cultural traditions. </t>
  </si>
  <si>
    <t>Civilization exchanges</t>
  </si>
  <si>
    <t>To promote the Silk Road spirit, we need to respect each other's choice of development path. "People don't need to wear the same shoes; they should find what suit their feet. Governments don't have to adopt the same model of governance; they should find what benefits their people." Whether the path of a country is the right one is a matter to be decided by its people. Just as we do not expect all flowers to be violets, we cannot demand that countries with diverse cultural traditions, historical experiences, and contemporary national conditions should adopt the same development mode. That would make for a dull world. The Arab states are making their own efforts to explore their own development paths. We are willing to share our experience of governance with our Arab friends, so that each can draw on the wisdom of the other's time-honored civilization and development mode. </t>
  </si>
  <si>
    <t>Silk road spiirt as respecting different paths</t>
  </si>
  <si>
    <t>To promote the Silk Road spirit, we need to advocate dialogue and peace. China firmly supports the Middle East peace process and the establishment of an independent State of Palestine, with full sovereignty, based on the 1967 borders, and with East Jerusalem as its capital. We hope the parties involved will take concrete measures to remove obstacles to peace talks and break the stalemate as soon as possible. China respects the reasonable demands of the Syrian people, and supports the early adoption of the Geneva communiqué and the opening of an inclusive political transition, to bring about a political resolution to the Syrian issue.</t>
  </si>
  <si>
    <t>Silk road spirit for peace</t>
  </si>
  <si>
    <t>Both the Chinese and the Arab nations have created splendid civilizations, and both have experienced setbacks amidst the changing times of modern history. Therefore, national rejuvenation has become the goal of both sides. Let us work shoulder to shoulder to promote the Silk Road spirit, strengthen China-Arab cooperation, realize the Chinese Dream and Arab revitalization, and strive for the lofty cause of peace and development for humankind! </t>
  </si>
  <si>
    <t>Civilizations</t>
  </si>
  <si>
    <t>Both states created great countries that recently suffered</t>
  </si>
  <si>
    <t>Mexico</t>
  </si>
  <si>
    <t>Forge a Stronger Partnership Between China and Latin America and the Caribbean</t>
  </si>
  <si>
    <t>Exchanges lead to harmony</t>
  </si>
  <si>
    <t>As a Chinese proverb goes, "Just as distance tests a horse's strength, time will show a person's sincerity." The growth of China-Latin America and the Caribbean relations has proved and will continue to prove that ours is an open, inclusive, mutually beneficial and cooperative relationship. We are convinced that a stronger partnership of comprehensive cooperation will boost the development of both sides as well as the peace, stability and prosperity of our respective regions and the world as a whole. </t>
  </si>
  <si>
    <t>Be Trustworthy Friends and Sincere Partners Forever</t>
  </si>
  <si>
    <t>Tanzania is a cradle of mankind. The Tanzanian people have a glorious tradition, and you have made a substantial contribution to the victory of the African people's struggles for independence and their fights against apartheid. </t>
  </si>
  <si>
    <t>Tanzania as cradle of mankind</t>
  </si>
  <si>
    <t>Sino-African</t>
  </si>
  <si>
    <t>As an African saying goes, "A river runs deep because of its source." The friendly exchanges between China and Africa date back a long time. In the 1950s and 60s, the first-generation leaders of the PRC – Mao Zedong, Zhou Enlai and others – and African statesmen of the older generation ushered China-Africa relations into a new era. Since then, the Chinese and African peoples have supported and cooperated with each other in our respective endeavors to fight against colonialism and imperialism and win independence and liberation, and in the pursuit of development and national renewal. A fraternal bond of shared future has been forged between us. </t>
  </si>
  <si>
    <t>History of Relations under PRC</t>
  </si>
  <si>
    <t>A review of this period of history shows that China-Africa relations have not grown to this stage overnight, nor are they a gift from some third party. Rather, they have been nurtured and built, step by step, by our two sides over the years as we met challenges and faced difficulties together. As a Chinese saying goes, "When we drink water from the well, we should not forget those who dug it." We will always honor the memory of all those pioneers who devoted themselves to building China-Africa relations. As we move ahead, we can always draw strength from history. </t>
  </si>
  <si>
    <t>History built on hard work for good relations</t>
  </si>
  <si>
    <t>A review of this period of history shows that China and Africa have always shared a common destiny. Similar historical experience, common development tasks and shared strategic interests have bound us together. We both view the other's development as our own opportunity, and we both seek to promote mutual development and prosperity through closer cooperation. </t>
  </si>
  <si>
    <t>Shared historical experiences</t>
  </si>
  <si>
    <t>A review of this period of history shows that the defining features of China-Africa relations are sincerity, friendship, mutual respect, equality, mutual benefit and common development. We get along well and treat each other as equals. Neither side seeks to impose its will on the other. China has done its best to help Africa's development. Yet China is always grateful to African countries and peoples for their firm support and selfless help over the years. On issues involving the core interests of either side, we have taken a clear position and given unequivocal support to each other. </t>
  </si>
  <si>
    <t>Relations defined by liberal framework</t>
  </si>
  <si>
    <t>There is no one-size-fits-all development model in the world. The diversity of civilizations and development models should be respected by all. China will continue to firmly support African countries in their quest for development paths that suit their national conditions and increase exchanges of experience in governance with African countries. This will enable us to draw on each other's time-honored civilizations and development practices, and better promote the common development and prosperity of China and Africa. </t>
  </si>
  <si>
    <t>Respect differences in development models</t>
  </si>
  <si>
    <t>To all Chinese, "harmony in the family leads to success in everything." Africa is a big family of shared destiny. This year marks the 50th anniversary of the founding of the Organization of African Unity – a milestone in the African people's pursuit of greater strength through unity. We sincerely hope that Africa will make bigger strides in seeking strength from unity and achieve new success in peace and development, and we will firmly support Africa in this endeavor. </t>
  </si>
  <si>
    <t>Recognizes OAS history</t>
  </si>
  <si>
    <t>Since the founding of the PRC more than 60 years ago, and particularly since the introduction of the reform and opening-up policy more than 30 years ago, the CPC has led the Chinese people in opening a path of socialism with Chinese characteristics. China has made historic progress in its development, becoming the second largest economy in the world. China's comprehensive national strength has grown significantly, and our people's living standards have improved markedly. It only took China, a country of over 1.3 billion people, a few decades to travel a journey that took developed countries several centuries to cover. One can easily imagine how many challenges and difficulties China encountered in these years. </t>
  </si>
  <si>
    <t>Progress since Reform and Opening up</t>
  </si>
  <si>
    <t>China cannot develop in isolation from the rest of the world or Africa. On their part, both the rest of the world and Africa also need China to seek prosperity and stability. Though there is a broad ocean between us, China and Africa share a strong empathy. We are bound not only by profound traditional friendship and closely-linked interests, but also by the dreams we each have. </t>
  </si>
  <si>
    <t>China and world need eachother</t>
  </si>
  <si>
    <t>More than 1.3 billion Chinese are working hard to realize the Chinese Dream of great national renewal, and more than one billion Africans are striving to realize the African dream of gaining strength through unity and achieving development and rejuvenation. We Chinese and Africans should enhance unity, cooperation, mutual support and assistance so as to fulfill our dreams. We should also work with the international community to realize the global dream of enduring peace and common prosperity, and make a new and even greater contribution to the noble cause of peace and development of mankind. </t>
  </si>
  <si>
    <t>Diplomacy with Neighboring Countries Characterized by Friendship, Sincerity, Reciprocity and Inclusiveness</t>
  </si>
  <si>
    <t>Following the founding of the PRC in 1949, the Party's first generation of collective central leadership under Comrade Mao Zedong, the second generation under Comrade Deng Xiaoping, the third generation under Comrade Jiang Zemin, and the CPC Central Committee with Comrade Hu Jintao as general secretary, all attached high importance to diplomacy with neighboring countries. They developed important strategic ideas and guiding policies, created a sound environment, and laid a solid foundation for future diplomatic work.</t>
  </si>
  <si>
    <t>Party history of good neighbor policy</t>
  </si>
  <si>
    <t>Policies and strategies are the lifelines of the Party, and of our diplomatic work as well. To do good diplomatic work, we must keep our eye on the situation both at home and abroad. Our domestic focus is to realize the Two Centenary Goals and the Chinese Dream; our international objectives are to strive for favorable external conditions for China's reform, development and stability, to safeguard state sovereignty, security and development interests, and to maintain world peace and stability, and promote common development. We should seek common ground and find converging interests, stick to the sound values of justice and benefit, hold to principles that we can act upon, cherish friendship and righteousness, and offer any assistance to developing countries that is within our means. For best results we need to promote reform and innovation in diplomatic work and strengthen the planning of our diplomatic activities. To achieve greater progress we should build a general framework to coordinate diplomatic work, weigh every relevant factor, and give full play to every department involved. </t>
  </si>
  <si>
    <t>Peace and development as general policy</t>
  </si>
  <si>
    <t>Indonesia(ASEAN)</t>
  </si>
  <si>
    <t>Work Together to Build a 21st-Century Maritime Silk Road</t>
  </si>
  <si>
    <t>There is no one-size-fits-all development model in the world or an unchanging development path. Both the Chinese people and the people of the ASEAN countries have embraced change and innovation with an open mind, and searched and found, in a pioneering and enterprising spirit, development paths in keeping with their specific national conditions that conform to the trend of the times. These efforts have opened up a broad prospect for their economic and social development.</t>
  </si>
  <si>
    <t>Development courses may be different</t>
  </si>
  <si>
    <t>Southeast Asia</t>
  </si>
  <si>
    <t>Southeast Asia has since ancient times been an important hub along the ancient Maritime Silk Road. China will strengthen maritime cooperation with the ASEAN countries, and the China-ASEAN Maritime Cooperation Fund set up by the Chinese government should be used to develop maritime partnership in a joint effort to build the Maritime Silk Road of the 21st century. </t>
  </si>
  <si>
    <t>History of Southeast Asia trade</t>
  </si>
  <si>
    <t>Third, stand together and assist each other. China and the ASEAN countries are intimate partners, and we share the responsibility for regional peace and stability. In the past, the people of China and the ASEAN countries stood together in the fight to take our destiny back into our own hands. </t>
  </si>
  <si>
    <t>Anti-colonial joint history</t>
  </si>
  <si>
    <t>Cold War mentality</t>
  </si>
  <si>
    <t>We should cast away the Cold War mentality, champion the new thinking of comprehensive security, common security and cooperative security, and jointly uphold peace and stability in our region. We should have deeper cooperation in disaster prevention and relief, cyber security, combating cross-border crimes and joint law enforcement to create a more peaceful, tranquil and amicable home for the people of the region. </t>
  </si>
  <si>
    <t>Refute cold war in favor of Liberal</t>
  </si>
  <si>
    <t>Cooperation</t>
  </si>
  <si>
    <t>Fourth, enhance mutual understanding and friendship. As a Chinese saying goes, "A tall tree grows from a small seedling; and the building of a nine-story tower starts with the first shovel of earth." To ensure that the tree of China-ASEAN friendship remains evergreen, the soil of social support for our relations should be fertile. Last year saw 15 million people traveling between China and the ASEAN countries, and there are over 1,000 flights between the two sides each week now. Increased interactions have nurtured a deeper bond between us and made our people feel ever-closer to each other. </t>
  </si>
  <si>
    <t>Lao Zi</t>
  </si>
  <si>
    <t>Fifth, be open and inclusive. The sea is vast because it is fed by all rivers. In the long course of human history, the people of China and the ASEAN countries have created splendid and great civilizations renowned throughout the world. Ours is a diversified region where various civilizations have assimilated and interacted with one another, and this has provided an important cultural foundation for the people of China and the ASEAN countries to gain from each other's experience. </t>
  </si>
  <si>
    <t>Great Civilizations for both</t>
  </si>
  <si>
    <t>An increasingly cohesive China-ASEAN community of shared future conforms to the trend of the times of seeking peace, development, cooperation and mutual benefit and meets the common interests of the people of Asia and the rest of the world. This gives it a broad space and huge potential for growth. </t>
  </si>
  <si>
    <t>Kazakhstan</t>
  </si>
  <si>
    <t>Work Together to Build the Silk Road Economic Belt</t>
  </si>
  <si>
    <t>More than 2,100 years ago during the Han Dynasty (206 BC-AD 220), a Chinese envoy named Zhang Qian was twice sent to Central Asia on missions of peace and friendship. His journeys opened the door to friendly contacts between China and Central Asian countries, and started the Silk Road linking the East and West, Asia and Europe. </t>
  </si>
  <si>
    <t>History of Han starting Silk Road</t>
  </si>
  <si>
    <t>Kazakhstand</t>
  </si>
  <si>
    <t>Kazakhstan, located on the ancient Silk Road, has made an important contribution to the exchanges between the Eastern and Western civilizations and the interactions and cooperation between various nations and cultures. This land has borne witness to a steady stream of envoys, caravans, travelers, scholars and artisans traveling between the East and the West. The exchanges and mutual learning thus made possible the progress of human civilization. </t>
  </si>
  <si>
    <t>Kazakh history on the silk road</t>
  </si>
  <si>
    <t>Xian</t>
  </si>
  <si>
    <t>History from WWII</t>
  </si>
  <si>
    <t xml:space="preserve">The ancient city of Almaty is also on the ancient Silk Road. In Almaty, there is a Xian Xinghai Boulevard, which got its name from a true story. After the outbreak of the Great Patriotic War in 1941, Xian, a renowned Chinese composer, found his way to Almaty. By then, he was worn down by poverty and illness and had no one to turn to. Fortunately, the Kazakh composer Bakhitzhan Baykadamov took care of Xian and provided him with the comfort of a home.  It was in Almaty that Xian composed his famous works: Liberation of the Nation, Sacred War and Red All over the River. He also wrote the symphony Amangeldy based on the exploits of the Kazakh national hero. These works served as a rallying call to fight Fascism and proved immensely popular with the local people. </t>
  </si>
  <si>
    <t>Throughout the millennia, the peoples of various countries along the ancient Silk Road have written a chapter of friendship that has been passed on to this very day. More than 2,000 years of exchanges demonstrate that on the basis of unity, mutual trust, equality, inclusiveness, mutual learning and mutually beneficial cooperation, countries of different races, beliefs and cultural backgrounds are fully able to share peace and development. This is the valuable inspiration we have drawn from the ancient Silk Road. </t>
  </si>
  <si>
    <t>Silk road history as liberal</t>
  </si>
  <si>
    <t>We should pass on our friendship from generation to generation and remain good neighbors living in harmony. China is committed to peaceful development and an independent foreign policy of peace. We respect the development paths and domestic and foreign policies pursued independently by the people of every country. We will never interfere in the internal affairs of Central Asian countries. We do not seek to dominate regional affairs or establish any sphere of influence. We stand ready to enhance consultation and coordination with Russia and all Central Asian countries to sustain harmony in our region. </t>
  </si>
  <si>
    <t>Good neighbor</t>
  </si>
  <si>
    <t>Good Neighbor</t>
  </si>
  <si>
    <t>Build a Bridge of Friendship and Cooperation Across the Eurasian Continent</t>
  </si>
  <si>
    <t>Belgium</t>
  </si>
  <si>
    <t>We need to build a bridge of peace and stability, linking the two strong forces of China and the EU. Together, China and the EU make up one tenth of the total area of the earth, and represent one fourth of the world's population. Together we hold three permanent seats on the United Nations Security Council. We all need peace, multilateralism and dialogue, instead of war, unilateralism and confrontation. We need to enhance communication and coordination on global issues, and play a key role in safeguarding world peace and stability. Culture can spread, and so can peaceful development. China stands ready to work with the EU to let the sunlight of peace drive away the shadow of war, and the bonfire of prosperity warm up the global economy in the cold early spring, and enable all mankind to embark on the path of peaceful development and mutually beneficial cooperation. </t>
  </si>
  <si>
    <t>peace and stability for both europe and china</t>
  </si>
  <si>
    <t>page 289</t>
  </si>
  <si>
    <t>We need to build a bridge of reform and progress, linking the reform process in China and the EU. Both China and the EU are pursuing reforms that are unprecedented in human history, and both are sailing uncharted waters. We should enhance dialogue and cooperation on macro economy, public policy, regional development, rural development, social welfare and other fields. We need to respect each other's paths of reform, draw upon each other's reform experience, and promote world development and progress through our reform efforts. </t>
  </si>
  <si>
    <t>China and reforms as in EU</t>
  </si>
  <si>
    <t>Civilization</t>
  </si>
  <si>
    <t>We need to build a bridge of common cultural prosperity linking the two major civilizations of China and Europe. China represents in an important way Eastern civilization, while Europe is the birthplace of Western civilization. </t>
  </si>
  <si>
    <t>China as great civilization</t>
  </si>
  <si>
    <t>page 290</t>
  </si>
  <si>
    <t>When good friends get together, they may want to drink to their hearts' content to show their friendship. They may also choose to sit down quietly and drink tea while chatting about their lives. In China we value our ideal of "harmony without uniformity." And here in the EU people stress the need to be "united in diversity." Let us work together for all flowers of human civilization to blossom together. </t>
  </si>
  <si>
    <t>Build a New Model of Major-Country Relationship Between China and the United States</t>
  </si>
  <si>
    <t>I told President Obama explicitly that China will unswervingly follow the path of peaceful development, further its reform and opening up, strive to realize the Chinese Dream of the rejuvenation of the Chinese nation, and promote the noble cause of peace and development of mankind. </t>
  </si>
  <si>
    <t>China Dream</t>
  </si>
  <si>
    <t>Liberal as China dream</t>
  </si>
  <si>
    <t>page 286</t>
  </si>
  <si>
    <t>The Chinese Dream is about making our country prosperous and strong, revitalizing the nation and bringing a happy life to its people. It is a dream of peace, development, cooperation and mutual benefit. It has many things in common with all the beautiful dreams, including the American Dream, of people all over the world. </t>
  </si>
  <si>
    <t>Dream as development for China</t>
  </si>
  <si>
    <t>Where there is a will there is a way. I am confident about the new model of major-country relationship between China and the US. First, both sides have the political will to build such a relationship. Second, bilateral cooperation between the two countries over the past more than 40 years has laid a solid foundation for our future cooperation. </t>
  </si>
  <si>
    <t>Sino-US</t>
  </si>
  <si>
    <t>Better relations for past 40 years</t>
  </si>
  <si>
    <t>The building of a new model of major-country relationship between China and the US is unprecedented, but it will be faithfully carried out by the two sides. China and the US should work together to push forward the new model of major-country relationship by increasing dialogues, promoting mutual trust, expanding cooperation and controlling disputes. </t>
  </si>
  <si>
    <t>page 287</t>
  </si>
  <si>
    <t>New relationships in accordance with Liberal and unprecedented in history</t>
  </si>
  <si>
    <t>Follow the Trend of the Times and Promote Global Peace and Development</t>
  </si>
  <si>
    <t>Moscow(Russia)</t>
  </si>
  <si>
    <t>It is a world where peace, development, cooperation and mutual benefit have become the trend of the times. The old colonial system has long since disintegrated, and confrontations between blocs as during the Cold War have long gone. No country or group of countries can dominate world affairs single-handedly. </t>
  </si>
  <si>
    <t>It is a world where emerging markets and developing countries in large numbers have embarked on the track of fast development. Billions of people are moving towards modernization at an accelerating pace. Multiple growth engines have emerged in regions across the world. And the international balance of power continues to evolve in a direction favorable for peace and development. </t>
  </si>
  <si>
    <t>Accelerating pace</t>
  </si>
  <si>
    <t>accelerating pace of developments</t>
  </si>
  <si>
    <t>It is a world where countries are linked with and dependent on one another at a level never seen before. Mankind, by living in the same global village in the same era where history and reality meet, has increasingly emerged as a community of shared future in which everyone has in himself a little bit of others. </t>
  </si>
  <si>
    <t>Interdependent</t>
  </si>
  <si>
    <t>Progressive history</t>
  </si>
  <si>
    <t>We hope that the world will become a better place. We have every reason to believe that it will. At the same time, we are soberly aware that while the future is bright, the path leading to it can be tortuous. Chernyshevsky once wrote, "The path of history is not paved like Nevsky Prospekt; it runs across fields, either dusty or muddy, and cuts across swamps or forest thickets." Yet as shown by humanity's progress, history always moves forward according to its own laws despite twists and turns, and no force can hold back its rolling wheels. </t>
  </si>
  <si>
    <t>History moving forward</t>
  </si>
  <si>
    <t>New mentality</t>
  </si>
  <si>
    <t>The tide of the world is surging forward. Those who submit to it will prosper and those who resist it will perish. Keeping up with the times, one cannot live in the 21st century while thinking in the old fashion, lingering in the age of colonial expansion or with the zero-sum mentality of the Cold War. </t>
  </si>
  <si>
    <t>Need for a new mentality for the new period</t>
  </si>
  <si>
    <t>Mutual cooperation</t>
  </si>
  <si>
    <t>In the face of the profoundly changed international landscape and the objective need for the world to rally together like passengers in the same boat, all countries should join hands in building a new model of international relations featuring cooperation and mutual benefit, and all peoples should work together to safeguard world peace and promote common development. </t>
  </si>
  <si>
    <t>Need for new international relations system</t>
  </si>
  <si>
    <t>As the trends of world multipolarity and economic globalization grow and those of upholding cultural diversity and applying information technology in social life continue to make progress, mankind has never been better blessed with opportunities for taking strides towards peace and development. And mutually beneficial cooperation provides the only practical way to achieving such a goal. </t>
  </si>
  <si>
    <t>Chinese dream</t>
  </si>
  <si>
    <t>The great renewal of the Chinese nation has become the grandest dream of the Chinese people in modern times. We call it the Chinese Dream, with prosperity for the country, renewal for the nation and happiness for the people as its fundamental elements. China has always been a peace-loving nation. But it was subjected to a century of untold sufferings as a result of repeated foreign aggression and domestic turmoil. We know too well the value of peace, and the need to build the country and improve the people's wellbeing in a peaceful environment. </t>
  </si>
  <si>
    <t>Chinese as eace loving but Century of humiliation threw it off</t>
  </si>
  <si>
    <r>
      <t>The China-Russia oil and gas pipelines have long since replaced the "Ten Thousand </t>
    </r>
    <r>
      <rPr>
        <i/>
        <sz val="11"/>
        <color rgb="FF000000"/>
        <rFont val="Georgia"/>
        <family val="1"/>
      </rPr>
      <t>Li</t>
    </r>
    <r>
      <rPr>
        <sz val="11"/>
        <color rgb="FF000000"/>
        <rFont val="Georgia"/>
        <family val="1"/>
      </rPr>
      <t> Tea Route" of the 17th century as the new "arteries of the century" connecting the two countries. Right now, we are looking actively to bridge the development strategies of our respective countries and regions in an effort to create still more converging interests and growth areas in bilateral cooperation. </t>
    </r>
  </si>
  <si>
    <t>Refers to earlier period of relations</t>
  </si>
  <si>
    <t> Amity between peoples holds the key to relations between countries. It is the people's deep friendship that drives state-to-state relations forward. Here, I want to share a couple of stories about the mutual support and mutual help between our peoples. During the War of Resistance Against Japanese Aggression, Captain Gregory Kurishenko of the air force of the Soviet Union came to China and fought side by side with the Chinese people. He once said, "I feel the Chinese people's sufferings as if I were feeling the sufferings of my own motherland." He died heroically on Chinese soil. The Chinese people never forget this hero. </t>
  </si>
  <si>
    <t>Episode of cooperation during WWII in nationalist terms</t>
  </si>
  <si>
    <t>Russia and China each has a time-honored history and splendid culture, and cultural exchanges between us play an irreplaceable role in advancing the friendship between the two peoples. Ancient Chinese philosophers such as Confucius and Lao Zi are well known in Russia while Russian culture left a deep mark on the older generations of Chinese revolutionaries. Even people of my age have read many Russian classic masterpieces. In my youth, I read the works of such Russian literary giants as Pushkin, Lermontov, Turgenev, Dostoyevsky, Tolstoy and Chekhov, and savored the powerful charm of Russian literature. It is no wonder that cultural exchanges between China and Russia enjoy fertile ground. </t>
  </si>
  <si>
    <t>Cultural Exchanges</t>
  </si>
  <si>
    <t>Both nations having splendid cultures and history of exchanges with personal ancedote from Xi</t>
  </si>
  <si>
    <t>page 284</t>
  </si>
  <si>
    <t>Poems</t>
  </si>
  <si>
    <t>As a Russian proverb goes, "Big ships sail far." We also have lines of an ancient poem which read, "Forging ahead like a gigantic ship breaking through strong winds and heavy waves, I'll set my towering sail to cross the sea which raves." I am convinced that with the joint efforts of the governments and peoples of our two countries, China-Russia relations will continue to press ahead, overcoming difficulties, bringing greater benefits to the two peoples, and making ever-greater contributions to global peace and development. </t>
  </si>
  <si>
    <t>Refers toa ncient poems from both Russian and Chinese sides</t>
  </si>
  <si>
    <t>page 285</t>
  </si>
  <si>
    <t>German</t>
  </si>
  <si>
    <t>China's Commitment to Peaceful Development</t>
  </si>
  <si>
    <t>Thanks to over 30 years of rapid growth through reform and opening up, China's GDP now ranks second in the world. </t>
  </si>
  <si>
    <t>A review of human history shows that what keeps people apart are not mountains, rivers or oceans, but lack of mutual understanding. As Gottfried Wilhelm Leibniz once observed, only the sharing of our talents will light the lamp of wisdom. </t>
  </si>
  <si>
    <t>Interconnectivity</t>
  </si>
  <si>
    <t>Connectivity leads to progress</t>
  </si>
  <si>
    <t>Long ago, China made the solemn declaration to the world that it is committed to pursuing peaceful development. It has developed itself by upholding world peace and maintained world peace through development. Pursuing peaceful development is China's response to international concern about the direction it is taking. Moreover, it demonstrates the Chinese people's confidence in and commitment to achieving its development goals. Such confidence and commitment is rooted in the rich heritage of Chinese civilization, in our understanding of conditions for achieving its goals, and in our keen appreciation of the general trend of global development. </t>
  </si>
  <si>
    <t>Trend of the times dictating Chiense policy</t>
  </si>
  <si>
    <t>The Chinese nation is a peace-loving nation. And the most profound pursuit of a nation has its origin in the national character formed through generations. The Chinese nation, with 5,000 years of civilization, has always cherished peace. The pursuit of peace, amity and harmony is an integral part of the Chinese character which runs deep in the blood of the Chinese people. This can be evidenced by axioms from ancient China such as: "A warlike state, however big it may be, will eventually perish"; "peace is of paramount importance"; "seek harmony without uniformity"; "replace weapons of war with gifts of jade and silk"; "bring prosperity to the nation and security to the people"; "foster friendship with neighbors"; and "achieve universal peace." These axioms have been passed down from generation to generation. China was long one of the most powerful countries in the world. Yet it never engaged in colonialism or aggression. The pursuit of peaceful development represents the peace-loving cultural tradition of the Chinese nation over the past centuries, a tradition that we have inherited and carried forward. </t>
  </si>
  <si>
    <t>Chinese as always being peaceful</t>
  </si>
  <si>
    <t>History is the best teacher. It faithfully records the journey that every country has gone through and offers guidance for its future development.</t>
  </si>
  <si>
    <t>History as teacher</t>
  </si>
  <si>
    <t>page 276</t>
  </si>
  <si>
    <t>In the 100 years from the Opium War in 1840 to the founding of the People's Republic in 1949, China was ravaged by wars, turmoil and foreign aggression. To the average Chinese, it was a period of ordeal too bitter to recall. The war of aggression against China waged by Japanese militarism alone inflicted over 35 million Chinese military and civilian casualties. These atrocities remain fresh in our memory. </t>
  </si>
  <si>
    <t>Century of Humiliation as current memory</t>
  </si>
  <si>
    <t>We Chinese have long held the belief expressed in the maxim "Don't do unto others what you don't want others to do unto you." China needs peace as much as human beings need air and plants need sunshine. Only by pursuing peaceful development and working together with all other countries to uphold world peace can China realize its goal and make greater contributions to the world as a whole. </t>
  </si>
  <si>
    <t>Uses confucius to support Liberal framework</t>
  </si>
  <si>
    <t>Dr Sun Yat-sen, the pioneer of China's democratic revolution, had this to say: "The trend of the world is surging forward. Those who follow the trend will prosper, whilst those who go against it will perish." History shows that a country, for its prosperity, must recognize and follow the underlying trend of the changing world. Otherwise, it will be abandoned by history.</t>
  </si>
  <si>
    <t>Uses Sun to support liberal framework</t>
  </si>
  <si>
    <t>What is the trend of today's world? The answer is unequivocal. It is the trend of peace, development, cooperation and mutually beneficial progress. China does not subscribe to the outdated logic that a country will invariably seek hegemony when it grows strong. Are colonialism and hegemonism viable today? Absolutely not. They can inevitably lead to a dead end, and those who stick to this beaten track will only hit a stone wall. Peaceful development is the only alternative. That is why China is committed to peaceful development. </t>
  </si>
  <si>
    <t>Trend as peaceful development</t>
  </si>
  <si>
    <t>Facts speak louder than words. Over the past few decades China has consistently followed an independent foreign policy of peace and made it crystal clear that China's foreign policy is aimed at maintaining world peace and promoting common development. China has stated on numerous occasions that it opposes hegemonism and power politics in all forms, does not interfere in the internal affairs of other countries, and will never seek hegemony or expansion. This is our guiding principle for China's political system, and for each step we take. Moreover, China will firmly uphold its sovereignty, security and development interests. No country should expect China to swallow any bitter fruit that undermines its sovereignty, security or development interests. </t>
  </si>
  <si>
    <t>Support for international system but brook no violation of sovereign rights</t>
  </si>
  <si>
    <t>In short, China's pursuit of peaceful development is not an act of expediency, still less diplomatic rhetoric. Rather, it is the conclusion drawn from an objective assessment of China's history, its present and future. It showcases confidence in thinking and readiness for practice. As peaceful development benefits both China and the world as a whole, we cannot think of any reason why we should not pursue this approach that has proven so effective. </t>
  </si>
  <si>
    <t>Claims China's position not based on shrewd calculus but from a reading of history</t>
  </si>
  <si>
    <t>France (UNESCO)</t>
  </si>
  <si>
    <t>Exchanges and Mutual Learning Make Civilizations Richer and More Colorful</t>
  </si>
  <si>
    <t>Exchange drives progress</t>
  </si>
  <si>
    <t>Civilizations become richer and more colorful through exchanges and mutual learning, which form an important driver for human progress and global peace and development. </t>
  </si>
  <si>
    <t>Cultural exchange as driver for progress</t>
  </si>
  <si>
    <t>First, civilizations come in different colors, and such diversity has made exchanges and mutual learning among civilizations relevant and valuable. Just as the sunlight has seven colors, our world is a place of dazzling colors. A civilization is the collective memory of a country or a nation. Throughout history, mankind has created and developed many colorful civilizations, from the earliest days of primitive hunting to the period of agriculture, and from booming industrial revolution to the information society. Together, they present a magnificent genetic map of the exciting march of human civilizations. </t>
  </si>
  <si>
    <t>Diversity as legitimate and beautiful</t>
  </si>
  <si>
    <t>Exchanges and mutual learning among civilizations must not be built on the exclusive praise or belittling of one particular civilization. As early as over 2,000 years ago, the Chinese people came to recognize that "it is natural for things to be different." Greater exchanges and mutual learning among civilizations can further enrich the colors of various civilizations and the cultural life of people and open up still greater alternatives in the future. </t>
  </si>
  <si>
    <t>Mencius to support diversity</t>
  </si>
  <si>
    <t>Equality</t>
  </si>
  <si>
    <t>Second, civilizations are equal, and such equality has made exchanges and mutual learning among civilizations possible. All human civilizations are equal in value, and they all have their respective strengths and weaknesses. No civilization is perfect on the planet. Nor is it devoid of merit. No single civilization can be judged superior to another. </t>
  </si>
  <si>
    <t>Civilizations as equal in value</t>
  </si>
  <si>
    <t>I have visited many places in the world. What interested me most during the trips was to learn about differing civilizations across the five continents, what makes them different and unique, how their people think about the world and life and what they hold dear. I have visited Chichen Itza, a window on the ancient Maya civilization, and the Central Asian city of Samarkand, an icon of the ancient Islamic civilization. It is my keenly felt conviction that an attitude of equality and modesty is required if one wants to truly understand various civilizations. Taking a condescending attitude towards a civilization cannot help anyone to appreciate its essence, and may risk antagonizing it. Both history and reality show that pride and prejudice are the biggest obstacles to exchanges and mutual learning among civilizations. </t>
  </si>
  <si>
    <t>Xi ancedote</t>
  </si>
  <si>
    <t>Xi recalls his visits to other cultural sites and that pride of one civilization is faulty</t>
  </si>
  <si>
    <t>page 270</t>
  </si>
  <si>
    <t>Third, civilizations are inclusive, and such inclusiveness has given exchanges and mutual learning among civilizations the impetus to move forward. The ocean is vast because it refuses no rivers. All civilizations are crystallizations of mankind's diligence and wisdom. Every civilization is unique. Copying other civilizations blindly or mechanically is like cutting one's toes to fit one's shoes – impossible and highly detrimental. All achievements of civilizations deserve our respect and must be cherished. </t>
  </si>
  <si>
    <t>Civilizations as inclusive to new ideas, but copying is negative</t>
  </si>
  <si>
    <t>History proves that only by interacting with and learning from others can a civilization enjoy full vitality. If all civilizations are inclusive, the so-called "clash of civilizations" can be avoided and the harmony of civilizations will become reality; as a Chinese saying goes, "Radish or cabbage, each to his own delight." </t>
  </si>
  <si>
    <t>Interaction</t>
  </si>
  <si>
    <t>Interaction of civilizations leads to success</t>
  </si>
  <si>
    <t>Recalls various interactions through history of China gaining from its foreign interactions</t>
  </si>
  <si>
    <t xml:space="preserve">Having gone through over 5,000 years of vicissitudes, the Chinese civilization has always kept to its original root. As an icon, it contains the most profound pursuits of the Chinese nation and provides it with abundant nourishment for existence and development. Deriving from Chinese soil, it has come to its present form through constant exchanges with and learning from other civilizations. In the 2nd century BC, China started the Silk Road leading to the Western Regions. In 138 BC and 119 BC, Envoy Zhang Qian of the Han Dynasty (206 BC-AD 220) made two trips to those regions, disseminating Chinese culture and bringing into China grapes, alfalfa, pomegranates, flax, sesame and other products. During the Western Han Dynasty (206 BC-AD 25), China's merchant fleets sailed as far as India and Sri Lanka where they traded China's silk for colored glaze, pearls and other products. The Tang Dynasty (618-907) saw dynamic interactions between China and other countries. Historical records reveal that China exchanged envoys with more than 70 countries, and Chang'an, the capital of Tang, bustled with envoys, merchants and students from other countries. Exchanges of such a magnitude helped spread Chinese culture to the rest of the world and introduce other cultures and products to China. During the early 15th century, Zheng He , a famous navigator of the Ming Dynasty (1368-1644), made seven expeditions to the Western Seas, reaching many Southeast Asian countries and even Kenya on the eastern coast of Africa, leaving behind many stories of friendly exchanges between China and countries along the route. During the late Ming and early Qing (1644-1911) dynasties, the Chinese people began to access modern science and technology through the introduction of European knowledge in the realms of astronomy, medicine, mathematics, geometry and geography, which helped broaden the horizon of Chinese people. Thereafter, exchanges and mutual learning between Chinese civilization and other civilizations became more frequent. Naturally, there were conflicts, frictions, bewilderment and denial, but the more dominant features of the period were learning, digestion, integration and innovation. </t>
  </si>
  <si>
    <t>pages 270-271</t>
  </si>
  <si>
    <t>Buddhism</t>
  </si>
  <si>
    <t>Spread of Buddhism and China'scontributions</t>
  </si>
  <si>
    <r>
      <t>Buddhism originated in ancient India. After it was brought to China, the religion went through an extended period of integrated development with the indigenous Confucianism and Taoism, and finally became Buddhism with Chinese features, thus greatly impacting the religious beliefs, philosophy, literature, art, etiquette and customs of China. Xuan Zang , an eminent monk of the Tang Dynasty, who endured untold sufferings as he went on a pilgrimage to ancient India for Buddhist scriptures, gave full expression to the determination and fortitude of the Chinese people to learn from other cultures. I am sure you have heard of the Chinese mythological classical novel </t>
    </r>
    <r>
      <rPr>
        <i/>
        <sz val="11"/>
        <color rgb="FF000000"/>
        <rFont val="Georgia"/>
        <family val="1"/>
      </rPr>
      <t>Journey to the West </t>
    </r>
    <r>
      <rPr>
        <sz val="11"/>
        <color rgb="FF000000"/>
        <rFont val="Georgia"/>
        <family val="1"/>
      </rPr>
      <t xml:space="preserve">based on his stories. The Chinese people enriched Buddhism and developed some special Buddhist thoughts in the light of Chinese culture, and helped it spread from China to Japan, Korea, Southeast Asia and beyond. </t>
    </r>
  </si>
  <si>
    <r>
      <t>Over the last 2,000 years religions such as Buddhism, Islam and Christianity have been introduced into China, nurturing the country's music, painting and literature. China's freehand oil painting, for instance, is an innovative combination of its own traditional painting and Western oil painting, and the works by Xu Beihong and other master painters have been widely acclaimed. China's Four Great Inventions – papermaking, gunpowder, printing and the compass, brought drastic changes to the whole world, including the European Renaissance. Its philosophy, literature, medicine, silk, porcelain and tea have been shared by the West and become part of its people's life. The book </t>
    </r>
    <r>
      <rPr>
        <i/>
        <sz val="11"/>
        <color rgb="FF000000"/>
        <rFont val="Georgia"/>
        <family val="1"/>
      </rPr>
      <t>Travels of Marco Polo</t>
    </r>
    <r>
      <rPr>
        <sz val="11"/>
        <color rgb="FF000000"/>
        <rFont val="Georgia"/>
        <family val="1"/>
      </rPr>
      <t xml:space="preserve"> provoked widespread interest in China. I think some of you might be familiar with the terracotta warriors and horses of the Qin Dynasty (221-207 BC), one of the eight wonders in the world. After his visit to the site, President Chirac of France remarked that a visit to Egypt would not be complete without seeing the pyramids, and that a visit to China would not be complete without seeing the terracotta warriors and horses. </t>
    </r>
  </si>
  <si>
    <t>China's contributions through interaction</t>
  </si>
  <si>
    <r>
      <t>The Chinese people have long come to appreciate the concept of "harmony without uniformity." Zuoqiu Ming , a Chinese historian who lived 2,500 years ago, recorded a few lines by Yan Zi , prime minister of the State of Qi during the Spring and Autumn Period (770-476 BC) in </t>
    </r>
    <r>
      <rPr>
        <i/>
        <sz val="11"/>
        <color rgb="FF000000"/>
        <rFont val="Georgia"/>
        <family val="1"/>
      </rPr>
      <t>Zuo's Chronicles </t>
    </r>
    <r>
      <rPr>
        <sz val="11"/>
        <color rgb="FF000000"/>
        <rFont val="Georgia"/>
        <family val="1"/>
      </rPr>
      <t>(</t>
    </r>
    <r>
      <rPr>
        <i/>
        <sz val="11"/>
        <color rgb="FF000000"/>
        <rFont val="Georgia"/>
        <family val="1"/>
      </rPr>
      <t>Zuo Zhuan</t>
    </r>
    <r>
      <rPr>
        <sz val="11"/>
        <color rgb="FF000000"/>
        <rFont val="Georgia"/>
        <family val="1"/>
      </rPr>
      <t>): "Harmony is like cooking thick soup. You need water, fire, vinegar, meat sauce, salt and plum to go with the fish or meat. It is the same with music. Only by combining the texture, length, rhythm, mood, tone, pitch and style adequately and executing them properly can you produce an excellent melody. Who can tolerate soup with nothing but water in it? Who can tolerate the same tone played again and again with one instrument?" </t>
    </r>
  </si>
  <si>
    <t>Concept of Harmony enshrined in Chinese culture</t>
  </si>
  <si>
    <t>page 272</t>
  </si>
  <si>
    <t>Victor Hugo</t>
  </si>
  <si>
    <t>Victor Hugo once said that there was a prospect greater than the sea – the sky; there was a prospect greater than the sky – the human soul. Indeed, we need a mind that is broader than the sky as we approach different civilizations, which serve as water, moistening everything silently. We should encourage different civilizations to respect each other and live in harmony, so as to turn exchanges and mutual learning between civilizations into a bridge promoting friendship between peoples around the world, an engine driving human society, and a bond cementing world peace. We should draw wisdom and nourishment and seek spiritual support and psychological consolation from various civilizations, and work together to face down the challenges around the globe. </t>
  </si>
  <si>
    <t>Uses Victor Hugo to support harmony and interaction between civilizations</t>
  </si>
  <si>
    <t>Netherlands (Hague)</t>
  </si>
  <si>
    <t>Follow a Sensible, Coordinated and Balanced Approach to Nuclear Security</t>
  </si>
  <si>
    <t>Nuclear Power</t>
  </si>
  <si>
    <t>During the 20th century, the discovery of the atom and the subsequent development and utilization of nuclear energy gave new impetus to the progress of humanity and greatly enhanced our ability to understand and shape the world. </t>
  </si>
  <si>
    <t>Role of nuclear advancements leading to progress</t>
  </si>
  <si>
    <t>page 264</t>
  </si>
  <si>
    <t>China gives top priority to nuclear security in the peaceful use of nuclear energy, and manages nuclear materials and facilities in accordance with the highest standards. China has maintained a good record of nuclear security in the past 50 years and more. </t>
  </si>
  <si>
    <t>Nuclear security</t>
  </si>
  <si>
    <t>Claims China has good record on nuclear security and safety</t>
  </si>
  <si>
    <t>page 266</t>
  </si>
  <si>
    <t>Erasmus</t>
  </si>
  <si>
    <t>According to Dutch philosopher Erasmus, prevention is better than cure. The horrific nuclear accidents of the past few years have rung the alarm bell for all of us, and we must do whatever we can to prevent a recurrence of past tragedies. </t>
  </si>
  <si>
    <t>Refers to Erasmus for prevention better then cleanup</t>
  </si>
  <si>
    <t>Work Together for Mutually Beneficial Cooperation II</t>
  </si>
  <si>
    <t>The year 2015 will mark the 70th anniversary of victory in the World Anti-Fascist War (1941-1945) and the victory of the Chinese People's War of Resistance Against Japanese Aggression (1937-1945). It will also mark the 70th anniversary of the founding of the UN. The world community should avail itself of this important opportunity to reiterate its commitment to multilateralism, safeguard the principles set forth in the UN Charter and commit itself to strengthening the role of the UN. </t>
  </si>
  <si>
    <t>Marks WWII as start of new international system</t>
  </si>
  <si>
    <t>Strengthen the Foundation for Pursuing Peaceful Development</t>
  </si>
  <si>
    <t>To pursue peaceful development in keeping with the development trend of the times and China's fundamental interests is a strategic choice made by our Party. We should, under the guidance of Deng Xiaoping Theory, the important thought of the Three Represents and the Scientific Outlook on Development, enhance our strategic thinking and confidence, and better balance China's overall domestic and international interests. </t>
  </si>
  <si>
    <t>Trend of the times and implement Deng policy</t>
  </si>
  <si>
    <t>The Chinese nation loves peace. To abolish war and achieve peace has been the most pressing and profound aspiration of the Chinese people since the advent of modern times. Pursuing peaceful development is what the fine traditional Chinese culture calls for, and it is a natural choice made by the Chinese people who have suffered so much in modern times. With the agonizing sufferings inflicted by war etched in our memory, we Chinese cherish peace and stability. What we abhor is turbulence, what we want is stability and what we hope to see is world peace. </t>
  </si>
  <si>
    <t>China as peace loving especially in shadow fo CoH</t>
  </si>
  <si>
    <t>Our pursuit of peaceful development was not an easy-going process. Rather, this pursuit was made possible thanks to the CPC's arduous quest and endeavors since the founding of the PRC in 1949 and, in particular, to the introduction of the reform and opening-up initiative in 1978. Our Party has always upheld peace and never wavered in this commitment. Over the years, we have put forward and adhered to the Five Principles of Peaceful Coexistence, and adopted and followed an independent foreign policy of peace. And we have made a solemn pledge to the whole world that we will never seek hegemony or commit any act of expansion, and that China is and will remain a staunch force for upholding world peace. We remain true to these commitments and we remain firm in honoring them. </t>
  </si>
  <si>
    <t>Peaceful pursuit in PRC history especially since 1978, 5 principles</t>
  </si>
  <si>
    <t>The CPC put forward at its 18th National Congress the Two Centenary Goals. We have also put forward the goal of achieving the Chinese Dream – the rejuvenation of the Chinese nation. To realize these goals, we need a peaceful international environment. Neither China nor the rest of the world can develop without peace, nor can they enjoy lasting peace without development. We must seize the opportunity and run our own affairs well so as to make our country stronger and more prosperous, and our people lead a better life. This will enable us to pursue peaceful development by relying on our growing strength. </t>
  </si>
  <si>
    <t>Peace and development needed for China dream</t>
  </si>
  <si>
    <t>Tide of Histry</t>
  </si>
  <si>
    <t>"The tide of history is mighty. Those who follow it will prosper, while those who resist it will perish." Looking back on history, we can see that those who launched aggression or sought expansion by force all ended in failure. This is a law of history. A prosperous and stable world provides China with opportunities, and China's development also offers an opportunity for the world as a whole. Whether we will succeed in our pursuit of peaceful development to a large extent hinges on whether we can turn opportunities in the rest of the world into China's opportunities and China's opportunities into those for the rest of the world so that China and other countries can engage in sound interactions and make mutually beneficial progress. </t>
  </si>
  <si>
    <t>Tide of history away from conflict</t>
  </si>
  <si>
    <t>China (Taiwan)</t>
  </si>
  <si>
    <t>Take On the Task of Expanding Cross-Straits Relations and Achieving National Rejuvenation</t>
  </si>
  <si>
    <t>The peaceful development of cross-Straits relations is a choice made by the people on both sides of the Taiwan Straits in accordance with the historical trend. As long as we stick to the idea that we are one family, put ourselves in each other's shoes and treat one another with all sincerity, there are no hard feelings which cannot be removed and no difficulties which cannot be overcome between us. </t>
  </si>
  <si>
    <t>Taiwan relations determiend by trend of the times</t>
  </si>
  <si>
    <t>The overall situation of the peaceful development of cross-Straits relations is stable and can stand the test of any storm. In general, our relations have been improving over the decades, which is a reflection of the trend of history, despite the occasional ups and downs. Peaceful development is the common aspiration of the people on both sides of the Straits, and it brings benefits to both sides. We will not change our policies or measures for promoting peaceful cross-Straits relations, abandon the pragmatic measures of promoting cross-Straits exchanges, cooperation and mutually beneficial results, dampen our enthusiasm for uniting with our Taiwan compatriots in making progress, or waver in our opposition to any scheme of "Taiwan independence." We sincerely hope that our Taiwan compatriots can enjoy a peaceful and happy life in a stable society with sustainable economic growth and improved wellbeing. </t>
  </si>
  <si>
    <t>Improvement in relations between Taiwan and China in recent decades</t>
  </si>
  <si>
    <t>Together Fulfill the Chinese Dream of National Rejuvenation</t>
  </si>
  <si>
    <t>Taiwan as China</t>
  </si>
  <si>
    <t>Due to history and present circumstances, there are many thorny problems for the moment between our two sides, but this will pass, for we are both doing our best to solve them, and to ensure that they do not adversely affect our relationship, our cooperation, or our exchanges. Meanwhile, the people on both sides of the Straits are one family with shared blood, culture, bonds, and aspirations, all of which serve as an important force for promoting our mutual understanding and common progress. </t>
  </si>
  <si>
    <t>Argues despite history China and Taiwan both part of the same nation</t>
  </si>
  <si>
    <t>The closeness between us is rooted in our blood, our history and culture. We all believe that Chinese on both sides of the Taiwan Straits are members of one Chinese nation, and we all inherit and pass on Chinese culture. During the 50 years when Taiwan was occupied by the Japanese aggressors, our fellow Taiwanese maintained a strong sense of national consciousness and deep feelings for Chinese culture, regarding themselves first and foremost as members of the Chinese nation. Such consciousness and feelings are inherent and natural, and can never be erased. </t>
  </si>
  <si>
    <t>Refers to efforts to preserve Chinese nation in Taiwan during Japanese occupation</t>
  </si>
  <si>
    <t>Taiwan as Chinese</t>
  </si>
  <si>
    <t>All Taiwanese are our kinsmen, including the descendants of those who crossed the dangerous "Black Ditch" hundreds of years ago to seek a new life in Taiwan, and those who migrated to Taiwan a few decades ago. We share origins and ancestors, and we are one close family. To strengthen these ties has been our common aspiration, and no force on earth can sever the bond between us. </t>
  </si>
  <si>
    <t>Refers all immigrants as Chinese regardless of when they left</t>
  </si>
  <si>
    <t>A hundred and twenty years ago China was a weak country, and the Japanese aggressors took advantage of this to occupy Taiwan. This was a traumatic experience for all Chinese people on both sides of the Straits. In the bitter years when Taiwan was under Japanese occupation, countless Taiwanese compatriots shed their blood, and many laid down their lives, proving they were inseparable members of the extended family of the Chinese nation. For more than six decades now, although the two sides have yet to be reunited, we belong to one country and the same nation – a fact that has never changed, nor will ever change in the future. The blood of the Chinese nation flows in every one of us, and ours is forever the soul of the Chinese nation. </t>
  </si>
  <si>
    <t>Japanese occupation tragedy for all</t>
  </si>
  <si>
    <t>Due to their historical suffering and the distinct social environment in which they have lived, the people of Taiwan have their own mindset. They bear particular historical scars, they are eager to be masters of their own destiny, they cherish their established social systems and way of life, and they wish to live a stable and happy life. Putting ourselves in their place, we can fully understand their feelings. </t>
  </si>
  <si>
    <t>Taiwan mindset</t>
  </si>
  <si>
    <t>Recognizes unique mindset due to historical circumstances for Taiwanese</t>
  </si>
  <si>
    <t>Fourth, the people of the two sides should work hand in hand towards the Chinese Dream, the rejuvenation of the Chinese nation. These were the long-cherished wishes of Dr Sun Yat-sen: to achieve the rejuvenation of the Chinese nation, to realize the greatness and prosperity of China, and to ensure the happiness of the Chinese people. These have also been the long-cherished wishes of all CPC members and all the Chinese people since the advent of modern times. The Chinese Dream is a vivid expression of this wish. </t>
  </si>
  <si>
    <t>Claims China dream and reunification Dr. Sun's dream</t>
  </si>
  <si>
    <t>Just as Chairman Lien has said, the Chinese Dream is closely related to Taiwan's future. It is a dream shared by both sides of the Straits that can only be realized through joint effort. As a saying goes, "If brothers are of the same mind, their edge can cut through metal." The people of both sides of the Straits, regardless of their parties, social strata, religions, or localities, should support each other in achieving national rejuvenation and the Chinese Dream as quickly as possible. </t>
  </si>
  <si>
    <t>Reference to book of changes on power to achieve through unity</t>
  </si>
  <si>
    <t>Book of Changes</t>
  </si>
  <si>
    <t>Handle Cross-Straits Relations in the Overall Interests of the Chinese Nation</t>
  </si>
  <si>
    <t>One China</t>
  </si>
  <si>
    <t>First, we must firmly handle cross-Straits relations in the overall interests of the Chinese nation. We are committed to safeguarding the fundamental interests of the Chinese nation and the common interests of all sons and daughters of China, including our Taiwan compatriots. In addressing the general picture of cross-Straits relations in the overall interests of the Chinese nation, the most important and most fundamental thing to do is to maintain China's sovereignty and territorial integrity. Although the mainland and Taiwan are yet to be reunited, they belong to one and same China, which is an indivisible whole. The Kuomintang and the CPC have every reason to uphold the one-China stance and work together to maintain the one-China framework. I hope both parties will, displaying a responsible attitude for history and the people, put the overall interests of the Chinese nation above all else, keep in mind the overall picture of the peaceful development of cross-Straits relations and move those relations steadily forward in the right direction. </t>
  </si>
  <si>
    <t>One China between Taiwan and mainlan</t>
  </si>
  <si>
    <t>Second, we must handle cross-Straits relations on the basis of a clear understanding of the trend of history. The great renewal of the Chinese nation has never been closer thanks to the tireless efforts of all the sons and daughters of China. We should view from the high ground the great trend of history with changing times and the rise of the Chinese nation, and realize that the peaceful development of cross-Straits relations has become part and parcel of China's great renewal. We should break away from outdated perceptions, and identify this renewal as the common goal. This has become a prevailing trend of development in cross-Straits relations. </t>
  </si>
  <si>
    <t>Trend in Taiwan relations matches trend of world history</t>
  </si>
  <si>
    <t>Create a Better Future for the Chinese Nation Hand in Hand</t>
  </si>
  <si>
    <t>Comprehensive, direct and two-way links, namely the "three direct links" have been realized between the mainland and Taiwan. The signing and implementation of the Economic Cooperation Framework Agreement (ECFA), in particular, initiated a new stage for developing cross-Straits economic relations. "Those who are clear about the trend of the times will stand in the van, and those who can take advantage of the trend of the times are bound to succeed." For the Chinese people on both sides of the Straits, it is important to be aware of and seize the opportunities history has afforded us, follow the trend of the times, work hand in hand to promote peaceful cross-Straits relations, and bring about a better future for the Chinese nation. </t>
  </si>
  <si>
    <t>Trend of the times for Taiwn three links relations</t>
  </si>
  <si>
    <t>page 245</t>
  </si>
  <si>
    <t>First, we hope that cross-Straits economic cooperation can be boosted by the people on both sides of the Straits through the concept of "one family." All of us, whether from the mainland or Taiwan, are members of the Chinese nation, and both economies are that of the Chinese nation. Giving more consideration to the needs and interests of our Taiwan compatriots, we will offer the same treatment to Taiwan enterprises as to mainland enterprises in the fields of investment and economic cooperation sooner rather than later, and provide greater scope for enhancing cross-Straits economic cooperation. </t>
  </si>
  <si>
    <t>Taiwan and China as both one nation</t>
  </si>
  <si>
    <t>China (Hong Kong &amp; Macau)</t>
  </si>
  <si>
    <t>Hong Kong, Macao and the Chinese Mainland Are Closely Linked by Destiny</t>
  </si>
  <si>
    <t>Build People's Armed Forces That Follow the Party's Commands, Are Able to Win Battles and Have Fine Conduct</t>
  </si>
  <si>
    <t>Guangzhou (PLA)</t>
  </si>
  <si>
    <t>Build Strong National Defense and Powerful Military Forces</t>
  </si>
  <si>
    <t>Build Up Our National Defense and Armed Forces</t>
  </si>
  <si>
    <t>Mao, Deng, Jiang, Hu</t>
  </si>
  <si>
    <t>We must carry on the glorious traditions of our military. These traditions have been developed under the leadership of Mao Zedong, Deng Xiaoping, Jiang Zemin and Hu Jintao, and we will continue to apply them as we strive to modernize our national defense and armed forces. We will educate our officers and soldiers to intensify their ability to respond to adversity and crisis, so that their commitment will remain firm, their work determined, their morale high and their discipline unwavering. Our officers and soldiers will maintain an indomitable revolutionary spirit and be dauntless in combat. We will make every effort to combat corruption and promote integrity in the armed forces. Senior officers must take a clear-cut stand against corruption, and set an example in abiding by the code of honest conduct. </t>
  </si>
  <si>
    <t>Relation of Mao and others creating revolutionary spirit for the pLA</t>
  </si>
  <si>
    <t>Guiyang (Eco Forum)</t>
  </si>
  <si>
    <t>Leave to Our Future Generations Blue Skies, Green Fields and Clean Water</t>
  </si>
  <si>
    <t>Usher in a New Era of Ecological Progress</t>
  </si>
  <si>
    <t>Safeguard National Security and Social Stability</t>
  </si>
  <si>
    <t>Since the reform and opening-up policy was adopted in 1978 our Party has paid close attention to correctly balancing reform, development and stability, and made safeguarding national security and social stability a basic task of the Party and the central government. We have maintained overall social stability in China, thereby providing a favorable environment for reform, opening up and socialist modernization. "One should be mindful of possible danger in times of peace, downfall in times of survival, and chaos in times of stability."</t>
  </si>
  <si>
    <t>Reform and Opening up as well as qoute from Book of Changes</t>
  </si>
  <si>
    <t>China (NSC)</t>
  </si>
  <si>
    <t>A Holistic View of National Security</t>
  </si>
  <si>
    <t>At present, the national security issues facing China encompass far more subjects, extend over a greater range and cover a longer time scale than at any time in the country's history. Internally and externally, the factors at play are more complex than ever before. Therefore, we must maintain a holistic view of national security, take the people's security as our ultimate goal, achieve political security as our fundamental task, regard economic security as our foundation, with military, cultural and public security as means of guarantee, and promote international security so as to establish a national security system with Chinese characteristics. </t>
  </si>
  <si>
    <t>National security</t>
  </si>
  <si>
    <t>Claims national security more complex</t>
  </si>
  <si>
    <t>page 220</t>
  </si>
  <si>
    <t>Build China into a Cyberpower</t>
  </si>
  <si>
    <t>IT</t>
  </si>
  <si>
    <t>In the world today the IT revolution is making rapid advances, exerting a profound influence on politics, economy, culture, society and the military in all countries. IT application and economic globalization stimulate each other. The Internet has already been integrated into all aspects of social life worldwide, even going so far as to change the mode of production and way of life. </t>
  </si>
  <si>
    <t>IT increasing progress of globalizaiton</t>
  </si>
  <si>
    <t>Yuan Dynasty</t>
  </si>
  <si>
    <t>To build China into a cyberpower we should pool all our resources of talent and train them to become a powerful force with political integrity, top-flight expertise and fine conduct. "It is easy to muster a 1,000-man army, but hard to find a capable general." We should train globally renowned scientists, leading Internet sci-tech figures, outstanding engineers and high-level innovation teams. </t>
  </si>
  <si>
    <t>Uses quote to illustrate need to develop human resources and experts</t>
  </si>
  <si>
    <t>Qingdao</t>
  </si>
  <si>
    <t>Always Put People's Lives First</t>
  </si>
  <si>
    <t>Accelerate the Development of Housing Security and Supply</t>
  </si>
  <si>
    <t>Hebei</t>
  </si>
  <si>
    <t>Eliminate Poverty and Accelerate Development in Impoverished Areas</t>
  </si>
  <si>
    <t>Base Areas</t>
  </si>
  <si>
    <t>The old revolutionary base areas and the people there made an enormous contribution to the victory of the Chinese revolution, which will never be forgotten by the Party and the people.</t>
  </si>
  <si>
    <t>Recalls contribution of base areas and sacrifices of the population</t>
  </si>
  <si>
    <t>Since the reform and opening-up policy was introduced over 30 years ago, the people's overall living conditions have been substantially improved. However, China is still in the primary stage of socialism, so the number of people living in poverty is still quite large. </t>
  </si>
  <si>
    <t>Foster and Practice Core Socialist Values from Childhood</t>
  </si>
  <si>
    <t>Long History</t>
  </si>
  <si>
    <t>The cultural progress of a nation and the development of a country require continuous efforts of generations and various driving forces. Among these forces, core values are the deepest and most everlasting. The Chinese nation boasts a long history and splendid culture of over 5,000 years, and our civilization has developed in an unbroken line from ancient to modern times. </t>
  </si>
  <si>
    <t>China's 5000 year unbroken cultural history</t>
  </si>
  <si>
    <t>How could our nation survive and develop over this long course of history? One important reason is that our nation has a moral pursuit and ethos that have been carried on for generations. The written Chinese characters we now use are not basically different from the oracle bone inscriptions of the Shang Dynasty (c. 1600-1046 BC), and the brilliant insights of Lao Zi, Confucius, Mencius, Zhuang Zi, and other ancient sages have been passed down to us today. Our civilization has developed for several thousand years without interruption. This is a unique achievement in world history. </t>
  </si>
  <si>
    <t>Moral pursuits developed Chinese culture</t>
  </si>
  <si>
    <t>Values</t>
  </si>
  <si>
    <t xml:space="preserve">The core socialist values we now uphold are prosperity, democracy, civility, harmony, freedom, equality, justice, the rule of law, patriotism, dedication, integrity and friendship. These values embody the thoughts of the ancient sages, the aspirations of public-spirited people, the ideals of the revolutionary martyrs and the expectations of ordinary people. All Chinese people should act conscientiously to foster and practice these values. </t>
  </si>
  <si>
    <t>Claims socialist values embedded with Chinese culture</t>
  </si>
  <si>
    <t>Liang Qichao reference</t>
  </si>
  <si>
    <t xml:space="preserve">Children are the future of our country and the hope of the Chinese nation. As Liang Qichao said in his "Young China": "If the youth are wise, the country will be wise. If the youth prosper, the country will prosper. If the youth are strong, the country will be strong.... If the youth progress, the country will progress." The new replacing the old is an irresistible law; and the future will always be created by today's children. Last year, on International Children's Day, I said that every adult grew up from childhood. The realization of our dream is reliant on us, and, more importantly, on you. Children are sensitive and are ready to accept all beautiful things. "Since antiquity, it is from adolescents that heroes emerge." To create a better future for our nation we need to encourage our children to set great goals and shape their characters, and ensure a sound environment for their growth. </t>
  </si>
  <si>
    <t>Role Models</t>
  </si>
  <si>
    <r>
      <t>Second, following role models means that children need to learn from heroes and advanced figures, and to cultivate good characters through study. There are many young heroes in our history and in the revolution, construction and reform drive of our people under the leadership of the Party. You may have heard some of their names from films such as </t>
    </r>
    <r>
      <rPr>
        <i/>
        <sz val="11"/>
        <color rgb="FF000000"/>
        <rFont val="Georgia"/>
        <family val="1"/>
      </rPr>
      <t>Red Children, Zhang Ga the Soldier Boy, The Feathered Letter, Little Hero Soldier </t>
    </r>
    <r>
      <rPr>
        <sz val="11"/>
        <color rgb="FF000000"/>
        <rFont val="Georgia"/>
        <family val="1"/>
      </rPr>
      <t>and </t>
    </r>
    <r>
      <rPr>
        <i/>
        <sz val="11"/>
        <color rgb="FF000000"/>
        <rFont val="Georgia"/>
        <family val="1"/>
      </rPr>
      <t>Young Heroic Sisters of the Mongolian Grassland</t>
    </r>
    <r>
      <rPr>
        <sz val="11"/>
        <color rgb="FF000000"/>
        <rFont val="Georgia"/>
        <family val="1"/>
      </rPr>
      <t>. Now we have more exemplary children. I know that some students in your school have won the title of "the most beautiful children." Besides, there are many other role models from all professions whose examples we should follow. For example, astronauts, Olympic champions, scientists, model workers, young volunteers, and many other people who are ready to help others or to take on a just cause, and who are honest, trustworthy, filial, or dedicated to their work. The power of role models is infinite. You should take them as examples in pursuing virtues. Confucius said, "When we see men of virtue, we should think of equaling them; when we see men of a contrary character, we should examine ourselves."</t>
    </r>
  </si>
  <si>
    <t>Need for role models referencing Confucius</t>
  </si>
  <si>
    <t>Cultivate morality</t>
  </si>
  <si>
    <t>Third, starting from childhood means that children need to start with themselves, and make every possible effort to cultivate good morality. "A young idler, an old beggar." And "a journey of one thousand miles begins with the first step." Everyone's life consists of small matters. Starting with small virtues, you can nurture great virtues. Being young, you may not be able to do as many things for our society as adults do. But you can start from minor things. You can ask yourself every day: Do I love my country? Do I love my school? Do I study hard? Do I care about my classmates? Do I respect my teachers? Do I honor my parents? Do I conform to social morality? Do I admire good people and good deeds? Do I feel angry at bad people and bad things? The more you think, the more you will urge yourself to act; the more you act, the more virtues you will acquire. I heard that some students like to compete with each other in food, clothes or parents' jobs, and some even take pride in having cars to take them to school and then back home. Such competition makes them stray from the correct path. You should never vie with each other in these matters. "A hard life breeds great talents, whereas an easy life is not the way to cultivate great men." "Work hard when young, and you will have a future; time flies, and you should not slacken your efforts." However, you can compete with each other as to who is more ambitious, who works harder, who loves work more, who loves physical training more or who is more caring. </t>
  </si>
  <si>
    <t>Need to cultivate morality and strive using Tang poet</t>
  </si>
  <si>
    <t>Fourth, accepting help means that children need to accept both suggestions and criticisms, and grow up in a good environment where you correct your mistakes and make yourself a better person. No one is flawless. We make progress by overcoming shortcomings and correcting mistakes. As the saying goes, "A jade uncut will not be a useful vessel; a man without learning will not know the way." At your age, you children are establishing a world view, an outlook on life and values, and you need help. Don't complain that parents talk too much, that teachers are too strict, or that classmates are overreaching. Think about whether they are right, or if they are doing so for your good. If they are, you should accept their admonitions. You may not do well in all aspects. It doesn't matter. As long as you see where you have fallen down and are willing to improve, you are making progress. Sometimes you may not know where you are going wrong, but your parents, teachers and classmates may point it out. Then you are also making progress if you correct what you have done wrong. Of course, good medicine tastes bitter, and good advice is harsh to the ear. We should be strict with ourselves, and make a habit of modestly accepting criticism and help. A bright future awaits you, as long as you take a correct path from childhood, practice what you learn and do your best. </t>
  </si>
  <si>
    <t>Reference to three character classic</t>
  </si>
  <si>
    <t>Young People Should Practice the Core Socialist Values</t>
  </si>
  <si>
    <t>The May 4th Movement gave founding to the May 4th spirit of patriotism, progress, democracy and science, kicking off the New Democratic Revolution in China, promoting the dissemination of Marxism in the country and laying the groundwork for the founding of the CPC. Since the May 4th Movement, under the leadership of the Party, generations of highly motivated young men and women have written inspiring chapters in the struggles to save the country and rejuvenate the Chinese nation, with the motto "Devoting my youth to creating a family of youth, a country of youth, a nation of youth, a mankind of youth, a planet of youth and a universe of youth."</t>
  </si>
  <si>
    <t>Quote from Li Dazhao</t>
  </si>
  <si>
    <t>Peking Univeristy</t>
  </si>
  <si>
    <t>Peking University was the base of the New Culture Movement as well as a cradle of the May 4th Movement, witnessing this glorious period in modern history. For a long time, teachers and students here have shared a common destiny with the country and the people, and advanced with the times and society, making remarkable contributions to our country's revolution, construction and reform in all respects. </t>
  </si>
  <si>
    <t>Role of university in both M4M and since</t>
  </si>
  <si>
    <t>Nevertheless, "A thing is yet to be done until it is done," as an old saying goes. The closer we approach the goal the more we should redouble our efforts. We can afford no slackening. More importantly, we should encourage more young people to join the great cause of making the dream come true. </t>
  </si>
  <si>
    <t>Goal</t>
  </si>
  <si>
    <t>Uses ancient quote to model behavior</t>
  </si>
  <si>
    <t>The river of time flows nonstop day and night, and things change as the seasons change. Every generation of young people is offered the opportunities of the era for drawing a picture of life and creating history. Young people, the most sensitive weatherglass of an era, are entrusted with the responsibilities of the times and share the glory of their days. </t>
  </si>
  <si>
    <t>Youth drives history</t>
  </si>
  <si>
    <t>Today, we are here to honor the May 4th Movement. The best way for us to have the May 4th spirit display widely is to join the team of builders, pioneers and dedicators, and together with the people of all ethnic groups shoulder our historic responsibilities with firm beliefs, high morality, a wealth of knowledge and competent skills. </t>
  </si>
  <si>
    <t>Way to celebrate may 4th is to contribute</t>
  </si>
  <si>
    <t>I was inspired by the spirit of the May 4th Movement, which embodies the values the Chinese people and nation have pursued in modern history. Today, we should still adhere to and carry out these core values, highlighted by patriotism, progress, democracy and science. Young people, as well as everyone else in the country, should uphold and carry out these core values. </t>
  </si>
  <si>
    <t>May 4th spirit of the nation</t>
  </si>
  <si>
    <t>Looking at human history and social development, we find that the most lasting and profound power for a nation and country is the core values acknowledged by all. Core values carry the spiritual aspiration of a nation and country, and represent the standard for judging right and wrong. </t>
  </si>
  <si>
    <t>Core values</t>
  </si>
  <si>
    <t>Core values drive nation</t>
  </si>
  <si>
    <t>An ancient proverb goes, "The way to great learning is to manifest bright virtue and to treat the people as one's own family, thereby arriving at supreme goodness." Core values are in fact individual virtues, as well as public, social and national virtues. A country cannot prosper without virtues, nor can anyone succeed without virtues. Without shared core values, a nation and country will be at a loss to know what is right and what is wrong, and its people will have no code of conduct to follow, the result being that the nation and country can never progress. It has commonly occurred in our history, and still happens across the globe. </t>
  </si>
  <si>
    <t>Reference to Da Xue</t>
  </si>
  <si>
    <t>Every era has its spirit, and likewise its values. In ancient China our ancestors developed core values highlighted by "propriety, righteousness, honesty and a sense of shame – the four anchors of our moral foundation, and a question of life and death for the country." This was our ancestors' understanding of their core values. </t>
  </si>
  <si>
    <t>Core values of ancient from guanzi</t>
  </si>
  <si>
    <t>Since ancient times the Chinese people have developed their country through studying the nature of things to acquire knowledge, correcting thoughts with sincerity, cultivating the moral self, managing the family, governing the state and safeguarding peace under Heaven. As we see it today, the principles of "studying the nature of things, correcting thoughts with sincerity and cultivating the moral self" are for individuals; the principle of "managing the family" is for the society; and those of "governing the state and safeguarding peace under Heaven" are for the country. </t>
  </si>
  <si>
    <t>Virtues from studying</t>
  </si>
  <si>
    <t xml:space="preserve">Since the Opium War of the 1840s the Chinese people have long cherished a dream of realizing a great national rejuvenation and building China into a strong, democratic and harmonious modern socialist country – the highest and most fundamental interests of the nation. And that's what our 1.3 billion people are striving for. China used to be a world economic power. However, it missed its chance in the wake of the Industrial Revolution and the consequent dramatic changes, and thus was left behind and suffered humiliation under foreign invasion. Things got worse especially after the Opium War, when the nation was plagued by poverty and weakness, allowing others to trample upon and manipulate us. We must not let this tragic history repeat itself. </t>
  </si>
  <si>
    <t>Lost opporutnity for improvement</t>
  </si>
  <si>
    <t>Why are we so confident? Because we have developed and become stronger. China has won worldwide respect with its century-long efforts. Its prestige keeps rising, and its influence keeps expanding. Today's China forms a sharp contrast to China in the 19th century when the country was humiliated, its sovereignty was infringed upon, and its people were bullied by foreigners. </t>
  </si>
  <si>
    <t>Difference now with China as strong</t>
  </si>
  <si>
    <t>Chinese civilization has formed a unique value system over several millennia. The brilliant traditional Chinese culture is the essence of the nation and has deep roots in the Chinese people's mentality, influencing their way of thinking and behavior unconsciously. </t>
  </si>
  <si>
    <t>unique development of chiense civilization</t>
  </si>
  <si>
    <t>Quotes</t>
  </si>
  <si>
    <t>Here are some quotations from ancient classics that I'd like to share with you today: "The people are the foundation of a state,"
"The harmony of Nature and man,"
"Harmony without uniformity,"
"As Heaven changes through movement, a gentleman makes unremitting efforts to perfect himself,"
"When the Great Way prevailed, a public spirit ruled all under Heaven,"
"Everyone is responsible for his country's rise or fall,"
"Govern the country with virtue and educate the people with culture,"
"A gentleman has a good knowledge of righteousness,"
"A gentleman is broad-minded,"
"A gentleman takes morality as his bedrock,"
"Be true in word and resolute in deed,"
"If a man does not keep his word, what is he good for?"
"A man of high moral quality will never feel lonely,"
"The benevolent man loves others,"
"Do things for the good of others,"
"Don't do unto others what you don't want others to do unto you,"
"Care for each other and help one another,"
"Respect others' elders as one respects one's own, and care for others’ children as one cares for one's own,"
"Help the poor and assist those in difficulty,"
"Care less about quantity and more about quality."</t>
  </si>
  <si>
    <t>Long list of quotes of ancient knowledge</t>
  </si>
  <si>
    <t>Values of today built on ancient chinese</t>
  </si>
  <si>
    <t xml:space="preserve">As Chinese, we should always keep our own unique inner-world spirit, uphold values that we practice every day without noticing. The core socialist values we advocate today represent the inheritance and upgrading of outstanding traditional Chinese culture. Values appear and develop in the process of human beings getting to know and shape nature and society. Core values vary in different nations and countries due to different natural conditions and courses of development. The core values of a nation and country are closely related to its history and culture, as well as to what its people are striving for and to the present issues it needs to resolve. </t>
  </si>
  <si>
    <t>size</t>
  </si>
  <si>
    <t>Boasting a vast land of 9.6 million sq km, a rich cultural heritage and a strong bond among the 1.3 billion Chinese people, we are resolved to go our own way. We have a big stage to display our advantages on, a long and rich history to draw benefit from, and a powerful impetus to push us ahead. We Chinese people – every single one of us – should draw confidence from this. </t>
  </si>
  <si>
    <t>size of land and pouplation and sources of pride</t>
  </si>
  <si>
    <t>What I mean here is that we should enhance our confidence in the path we have chosen, in the theories we have devised and in the system we have established to reach our goal of development and make the Chinese Dream come true. "In the face of all blows, not bending low, it still stands fast. Whether from east, west, south or north the wind doth blast." Our confidence is supported by our core values. </t>
  </si>
  <si>
    <t>Confidence in values</t>
  </si>
  <si>
    <t>Confucian/traditional</t>
  </si>
  <si>
    <t>That reminds me of something that happens in our daily life. When we button up our coat, we may inadvertently put the first button in the wrong button hole, and that will result in all the other buttons being put in the wrong holes. That's why we say that young people should "button right" in the early days of their life. "A deep well is dug starting with a shallow pit." Every young person should learn about the core socialist values starting right now, take them as his basic rules and disseminate them throughout society. </t>
  </si>
  <si>
    <t>Northern and Southern Dynasties</t>
  </si>
  <si>
    <t>Uses a quote from Liu Zhou on need for preperation to yield greater results later</t>
  </si>
  <si>
    <t>First, work diligently to acquire true knowledge. Knowledge is an important cornerstone for the cultivation of the core values. The great philosophers of ancient Greece believed that knowledge was a virtue. Our ancestors also asserted, "One cannot enhance one's ability and wisdom if one does not work hard; neither can one succeed without ambition." </t>
  </si>
  <si>
    <t>Uses reference to ancient greeks and Zhuge Liang</t>
  </si>
  <si>
    <t>A person enjoys only once the youthful days at college, so you should cherish them. To acquire knowledge, one has to study diligently, intensively and persistently. Lu Xun once said, "Who said I'm a genius? I spent all my time working when others were sipping coffee." In college days, "Young we were, schoolmates, at life's full flowering." One can totally throw oneself into seeking knowledge without any distractions, learning from teachers, exchanging views with classmates and rummaging through piles of books. So there is no reason not to study hard. Work hard, acquire more knowledge and turn what you have learned into your own views and ideas. I hope that you will not only concentrate on book knowledge but also care about the people, the country and the world, and assume your responsibility for society. </t>
  </si>
  <si>
    <t>Uses Lu Xun as model of behavior</t>
  </si>
  <si>
    <t>Second, cultivate morality and virtue, and pay attention to them in practice. "Virtue is the root." Mr Cai Yuanpei believed, "He who is strong physically and talented but has no virtue will end up on the side of vice." Virtues are fundamental for both individuals and society. What is most important is to cultivate morality. This explains why we select those who are both talented and morally cultivated for our work, with morality as priority. One can be placed in the right position only if one recognizes virtue, follows social ethics and restricts personal desires. </t>
  </si>
  <si>
    <t>Need to cultivate virtue using various figures and texts</t>
  </si>
  <si>
    <t>When talking about cultivating morality, one needs to have high ambitions as well as pragmatic plans. To devote oneself to one's country and serve one's people, this is the great virtue with which one is able to accomplish the great cause. In the meantime, one needs to start to do small things well and be self-disciplined even in small matters. "Learning from fine things that may appear and correcting any mistakes that may occur," one needs to cultivate public and personal virtues, learn to work, to be thrifty, to be grateful, to help others, to be modest, to be tolerant, to examine oneself and to exercise self-restraint.</t>
  </si>
  <si>
    <t>Reference to book of changes</t>
  </si>
  <si>
    <t>Third, learn to tell right from wrong and make correct decisions. As our ancestors believed, "Reading without thinking makes one muddled; thinking without reading makes one flighty." Knowing what is right or wrong, what is the correct direction and what is the proper way to follow, one is bound to reap the reward of one's work. </t>
  </si>
  <si>
    <t>You should be sturdy, confident and self-reliant. You must form a correct world outlook, view of life and values, then you will see – crystal-clear – the true nature of society and have a better understanding of your life's experience, and be able to tell what is right and what is wrong, what is primary and what is secondary, what is true and what is false, what is good and what is evil, and what is beautiful and what is ugly before making judgments and decisions. As a Tang verse goes, "Gold glitters only after countless washings and sievings."</t>
  </si>
  <si>
    <t>Need to study using Tang poet</t>
  </si>
  <si>
    <t>page 196</t>
  </si>
  <si>
    <t>Books of Rites</t>
  </si>
  <si>
    <r>
      <t>Fourth, be honest and sincere; do solid work and be an upright person. The correct way needs to be pursued in practice, while morality requires no empty talk. One should be more pragmatic. Knowledge and action should go hand in hand, and the core values should be turned into moral pursuits as well as a drive to make people engage in conscious action. </t>
    </r>
    <r>
      <rPr>
        <i/>
        <sz val="11"/>
        <color rgb="FF000000"/>
        <rFont val="Georgia"/>
        <family val="1"/>
      </rPr>
      <t>The Book of Rites</t>
    </r>
    <r>
      <rPr>
        <sz val="11"/>
        <color rgb="FF000000"/>
        <rFont val="Georgia"/>
        <family val="1"/>
      </rPr>
      <t> says, "Learn extensively, inquire earnestly, think profoundly, discriminate clearly and practice sincerely."</t>
    </r>
  </si>
  <si>
    <t>Book of rites reference</t>
  </si>
  <si>
    <t>Lao zi</t>
  </si>
  <si>
    <t>Some people believe that "sages are mediocre people who work hard, while mediocre people are sages who refuse to work hard." With more opportunities, young people should make their steps steady, lay a solid foundation and make unremitting efforts. It is no good for study or running a business if one works intermittently, or chops and changes. "Difficult things are done starting from easy ones; a great undertaking begins with minor work." </t>
  </si>
  <si>
    <t>Quote from Lao zi</t>
  </si>
  <si>
    <t>Lu Xun asserted, "Peking University is always innovative and plays a pioneering role in reforming movements, leading China along an upward path towards a better future." </t>
  </si>
  <si>
    <t>Lu Xun quote on value of Peking Univeristy</t>
  </si>
  <si>
    <t>Mei Yiqi</t>
  </si>
  <si>
    <t>Teachers are entrusted with the noblest mission in this world. Mr Mei Yiqi opined that the key to the success of a university lies in having a lot of highly accomplished gurus rather than imposing buildings. What he meant by "highly-accomplished gurus," as I see it, are people most knowledgeable in their academic fields and who are also virtuous. Always bearing in mind their responsibilities, teachers should be ready to serve as human ladders, inspiring the souls of the students whom they are teaching with the help of their personal charisma and scholarly attainments. </t>
  </si>
  <si>
    <t xml:space="preserve">References figure from Tsinghua university </t>
  </si>
  <si>
    <t>Cultivate and Disseminate the Core Socialist Values</t>
  </si>
  <si>
    <t>To cultivate and disseminate the core socialist values we must take traditional Chinese culture as the base. All concrete core values are deeply rooted. So, to renounce such values is tantamount to severing our cultural lifeline. The extensive, profound and outstanding traditional Chinese culture is the foundation for us to stand firm upon in the global mingling and clashing of cultures. </t>
  </si>
  <si>
    <t>Places Chinese culture and core values as main avenue to stand against foreign cultural infection</t>
  </si>
  <si>
    <t>page 186</t>
  </si>
  <si>
    <t>A fine example has boundless power. All Party members and officials must take the lead in studying and spreading the core socialist values, influence and encourage other people to follow their exemplary behavior and noble personalities. </t>
  </si>
  <si>
    <t>Value of exemplars</t>
  </si>
  <si>
    <t>page 187</t>
  </si>
  <si>
    <t>Enhance China's Cultural Soft Power</t>
  </si>
  <si>
    <t>During its 5,000-year history, the Chinese nation has created a brilliant and profound culture. We should disseminate the most fundamental Chinese culture in a popular way to attract more people to participate in it, matching modern culture and society. We should popularize our cultural spirit across countries as well as across time and space, with contemporary values and the eternal charm of Chinese culture. We should tell the rest of the world about the new achievements of modern Chinese culture, which feature both excellent tradition and modern spirit, both national and international. </t>
  </si>
  <si>
    <t>page 184</t>
  </si>
  <si>
    <t>Goal of disseminating and using Chinese 5,000 year culture</t>
  </si>
  <si>
    <t>To this end, efforts should be made to sort out traditional cultural resources and bring back to life relics sleeping in closed palaces, legacies of the vast land of China and records in ancient books. We should convince the people with reason and morality, improve cultural communication with other countries and intensify our system of cultural and educational exchanges, blaze new trails, and use various means, such as mass media, group dissemination and interpersonal communication. </t>
  </si>
  <si>
    <t>Uses ancient past</t>
  </si>
  <si>
    <t>morality and virtue from ancients</t>
  </si>
  <si>
    <t>To build a beautiful image of our country, we should display the Chinese civilization of a long history and unity of diversified ethnic groups with varying cultures; an Oriental power with honest and capable political administrations, developed economy, thriving culture, stable society, unified people and splendid landscapes; a responsible great power that is committed to peaceful development, common growth, international fairness and justice, and contributions to mankind; and a socialist power opening its door wider to the outside world, full of hope, vigor and vitality. </t>
  </si>
  <si>
    <t>Image</t>
  </si>
  <si>
    <t>Create image of country consistent with objectives and touching other frameworks</t>
  </si>
  <si>
    <t>We should disseminate the glorious history and excellent culture of the Chinese nation and people. We should also enhance education in patriotism, collectivism and socialism with the help of all possible means, such as classroom teaching, theoretical research, historical study, films and television programs, and literary works, and help our people build up and persist in a correct concept of history, national viewpoint, state outlook and cultural perspective, so as to fortify the will of the Chinese people, who should be prouder of being Chinese. </t>
  </si>
  <si>
    <t>enhance view of Chinese culture and history through various vectors</t>
  </si>
  <si>
    <t>Strong Ethical Support for the Realization of the Chinese Dream</t>
  </si>
  <si>
    <t>Inner strength is infinite, as is moral strength. Chinese civilization has a long history stretching back to antiquity; it gave birth to the precious character of the Chinese nation and cultivated the Chinese people's pursuit of noble values. The pursuit of constant self-improvement and embracing the world through virtue have been the stimuli behind the Chinese nation's ceaseless self-regeneration, and today this pursuit is still a powerful motivation for us to carry out reform and opening up, and for socialist modernization. </t>
  </si>
  <si>
    <t>Morality</t>
  </si>
  <si>
    <t>Historyof Chinese civilization cultivatig ethics and paragons to follow</t>
  </si>
  <si>
    <t>Enhance Publicity and Theoretical Work</t>
  </si>
  <si>
    <t>Since the convocation of the Third Plenary Session of the 11th CPC Central Committee in 1978 the Party has made economic development its central task, devoting itself to accelerating the economy and improving the people's lives. This central task will not and should not change as long as the domestic or international situation does not change dramatically. It is a basic requirement for the Party to adhere to its basic line for 100 years and to solve all the problems of contemporary China. </t>
  </si>
  <si>
    <t>Reform and opening up as still major policy</t>
  </si>
  <si>
    <t>Salt and iron</t>
  </si>
  <si>
    <t>As an old Chinese saying goes, "A wise man changes his way as circumstances change; a knowledgeable person alters his means as times evolve." As for publicity and theoretical work today, we should pay close attention to innovation in the fields of ideas, methodologies and grassroots work, and move forward with new ideas to tackle difficulties, with emphasis on work in local communities. We should step up cultural reforms, push forward the culture industry, and build China into a country with a strong socialist culture. </t>
  </si>
  <si>
    <t>Reference to Salt and Iron</t>
  </si>
  <si>
    <t>To explain and publicize the special characteristics of modern China, we need to make it clear that 1) because different countries and nations have different historical traditions, cultural accomplishments and basic conditions, their development paths are different; 2) Chinese culture encompasses the deepest cultural and ethical pursuits of the Chinese nation, nourishing the people for generations; 3) fine traditional Chinese culture is a great strength of the Chinese nation and its most profound cultural soft power; 4) rooted in Chinese culture, socialism with Chinese characteristics represents the Chinese people's aspirations, suits the times and facilitates the development of the country, and is based on a long history and solid reality. The time-honored Chinese culture is capable of adding glory to it today and in the days to come. </t>
  </si>
  <si>
    <t xml:space="preserve">Outline for how to apply Chinese culture </t>
  </si>
  <si>
    <t>Chinese unique</t>
  </si>
  <si>
    <t>It is inevitable for China, a country with a unique culture, history and basic conditions, to choose a development path featuring its own characteristics. As for traditional Chinese culture and foreign things, we should make the past serve the present and foreign things serve China; discard the dross and select the essential; eliminate the false and retain the true, and adopt traditional Chinese culture and foreign things after a thorough and well-considered review of both. </t>
  </si>
  <si>
    <t>Unique path for China due to its history</t>
  </si>
  <si>
    <t>Promote Social Fairness and Justice, Ensure a Happy Life for the People</t>
  </si>
  <si>
    <t>Hard Work Makes Dreams Come True</t>
  </si>
  <si>
    <t>People make history, and work creates the future. Work is the fundamental force driving the progress of human society. Happiness does not fall from the sky, nor do dreams come true automatically. To achieve our goals and create a bright future we must rely closely on the people, always act in their interests, and work in an industrious, honest and creative way. We often say, "Empty talk harms the country, while hard work makes it flourish." This means we must first get down to work. </t>
  </si>
  <si>
    <t>Need for hard work and industriousness as ethical standards</t>
  </si>
  <si>
    <t>Since the introduction of the reform and opening-up policy more than 30 years ago, our working class has been growing and improving, and its structure becoming better. It has taken on a new look, and its advanced nature has been strengthened. </t>
  </si>
  <si>
    <t>Improvement in past 30 years</t>
  </si>
  <si>
    <t>To realize beautiful dreams, solve difficulties hampering development, and be successful in life, one must do honest work. Work has shaped the Chinese nation and its glorious history, and it is work that will shape its bright future. "There is nothing that cannot be accomplished through hard work." We must be firm in the belief that work is what is most honorable, most sublime, most magnificent and most beautiful; and we should spur the enthusiasm for work of all the people and release their creative potential to create a better life through work. </t>
  </si>
  <si>
    <t>Hard work as part of Chinese culture and tradition</t>
  </si>
  <si>
    <t>Address to the First Session of the 12th National People's Congress </t>
  </si>
  <si>
    <t>The People's Republic of China has a splendid history. Led by the first generation of the Party's collective central leadership with Mao Zedong as the core, the second generation of collective central leadership with Deng Xiaoping as the core, the third generation of collective central leadership with Jiang Zemin as the core, and the CPC Central Committee with Hu Jintao as general secretary, the Chinese people of all ethnic groups have, making unremitting efforts one generation after another, surmounted all difficulties and obstacles on our way ahead, and made world-renowned achievements. </t>
  </si>
  <si>
    <t>History of PRC through core leaders</t>
  </si>
  <si>
    <t>5,000 years</t>
  </si>
  <si>
    <t>The Chinese nation has an unbroken history of more than 5,000 years of civilization. It has created a rich and profound culture and has made an unforgettable contribution to the progress of human civilization. Over the course of several thousand years, what have closely bound us together, the 56 ethnic groups of China's 1.3-billion-plus people, are our indomitable struggles, the beautiful homeland we have built together and the national spirit we have nurtured together. Running through this history, most importantly, are the ideals and vision that we share and hold dear. </t>
  </si>
  <si>
    <t>Chinese nation 5,000 years of accomplishments</t>
  </si>
  <si>
    <t>To realize the Chinese Dream, we must take our own path, which is the path of building socialism with Chinese characteristics. It is not an easy path. We are able to embark on this path thanks to the great endeavors of reform and opening up made in the past 30 years and more, the continuous quest made in the 60-plus years of the PRC, a thorough review of the evolution of the Chinese nation in its 170-plus years of modern history, and carrying forward the 5,000-plus years of Chinese civilization. This path is deeply rooted in history and broadly based on China's present realities. The Chinese nation has extraordinary capabilities, with which it has built the great Chinese civilization and with which we can expand and stay on the development path suited to China's national conditions. The people of all ethnic groups in China should have full confidence in the path, theory and system of socialism with Chinese characteristics, and steadfastly forge ahead along the correct Chinese path. </t>
  </si>
  <si>
    <t>Periodization of Chinese history and need to rely on it to achieve China Dream</t>
  </si>
  <si>
    <t>To realize the Chinese Dream, we must foster the Chinese spirit. It is the national spirit with patriotism at its core, and it is the spirit of the times with reform and innovation at its core. This spirit unites the people and pools their strength, and it is the source for rejuvenating and strengthening the country. Patriotism has always been the inner force that binds the Chinese nation together, and reform and innovation have always been the inner force that spurs us to keep abreast of the times in the course of reform and opening up. Our people of all ethnic groups must foster the great national spirit and follow the call of the times, strengthen our inner bond of unity and perseverance, and vigorously march towards the future. </t>
  </si>
  <si>
    <t>Chinese dream built on spirit of patriotism</t>
  </si>
  <si>
    <t>"One must both have great ambition and make tireless efforts to achieve great exploits." China is still in the primary stage of socialism and will remain so for a long time to come. There is still much to do and a long way to go before we can realize the Chinese Dream and create a better life for all our people, so every one of us should continue working towards this goal as hard as possible.</t>
  </si>
  <si>
    <t>Also makes use of primary stage of socialism</t>
  </si>
  <si>
    <t>Diligence and Kindness</t>
  </si>
  <si>
    <t>Our compatriots in the special administrative regions of Hong Kong and Macao should put the overall interests of the country and their regions first, and uphold and promote long-term prosperity and stability in Hong Kong and Macao. Our compatriots in Taiwan and on the mainland should join hands in supporting, maintaining and promoting the peaceful growth of cross-Straits relations, improving the people's lives on both sides of the Taiwan Straits, and creating a new future for the Chinese nation. Overseas Chinese should carry forward the Chinese nation's fine traditions of diligence and kindness, and contribute to the development of the country and friendship between the Chinese people and the people in their host countries. </t>
  </si>
  <si>
    <t>Chinese national characteristics</t>
  </si>
  <si>
    <t>We Chinese are peace-loving people. We will uphold the principle of peace, development, cooperation and mutual benefit, stay firm in pursuing peaceful development, resolutely follow a mutually beneficial strategy of opening up, and continue to promote friendship and cooperation with other countries. We will fulfill our international responsibilities and obligations, and continue to work with the peoples of all other countries to advance the lofty cause of peace and development of mankind. </t>
  </si>
  <si>
    <t>China as peace loving and conducive to Liberal framework</t>
  </si>
  <si>
    <t>Achieving Rejuvenation Is the Dream of the Chinese People</t>
  </si>
  <si>
    <t>Past sufferings</t>
  </si>
  <si>
    <t>Quotes from Mao's poetry</t>
  </si>
  <si>
    <t>Today, the Chinese nation is undergoing profound changes, like "seas becoming mulberry fields." Having reviewed our historical experience and made painstaking efforts to probe our way forward in the past 30 years and more since the reform and opening-up process was started, we have finally embarked on the right path to achieve the rejuvenation of the Chinese nation and made impressive achievements in this pursuit. This path is one for building socialism with Chinese characteristics.</t>
  </si>
  <si>
    <t>In the old days, the Chinese people went through hardships as grueling as "storming an iron-wall pass." Its sufferings and sacrifices in modern times were rarely seen in the history of the world. However, we Chinese never yielded. We waged indomitable struggles and succeeded in becoming masters of our own destiny. Imbued with the national spirit of patriotism, we have launched the great cause of building the country.</t>
  </si>
  <si>
    <t>Progress since reform and opening up and another quote from Mao's poetry</t>
  </si>
  <si>
    <t>Our struggles in the over 170 years since the Opium War have created bright prospects for achieving the rejuvenation of the Chinese nation. We are now closer to this goal, and we are more confident and capable of achieving it than at any other time in history.</t>
  </si>
  <si>
    <t>Century of Humiliation as marker for progress</t>
  </si>
  <si>
    <t>Reviewing the past, all Party members must bear in mind that backwardness left us vulnerable to attack, whereas only development makes us strong. </t>
  </si>
  <si>
    <t>Backwardness of CoH led to exploitation</t>
  </si>
  <si>
    <t xml:space="preserve">Everyone has an ideal, ambition and dream. We are now all talking about the Chinese Dream. In my opinion, achieving the rejuvenation of the Chinese nation has been the greatest dream of the Chinese people since the advent of modern times. This dream embodies the long-cherished hope of several generations of the Chinese people, gives expression to the overall interests of the Chinese nation and the Chinese people, and represents the shared aspiration of all the sons and daughters of the Chinese nation. </t>
  </si>
  <si>
    <t>China dream culmination of many generations</t>
  </si>
  <si>
    <t>Nationalism</t>
  </si>
  <si>
    <t>History shows that the future and destiny of each and every one of us are closely linked to those of our country and nation. One can do well only when one's country and nation do well. Achieving the rejuvenation of the Chinese nation is both a glorious and arduous mission that requires the dedicated efforts of the Chinese people one generation after another. Empty talk harms the country, while hard work makes it flourish. Our generation of Communists should draw on past progress and chart a new course for the future. We should strengthen Party building, rally all the sons and daughters of the Chinese nation around us in a common effort to build our country and develop our nation, and continue to boldly advance towards the goal of the rejuvenation of the Chinese nation. </t>
  </si>
  <si>
    <t>Destiny tied to national prospects</t>
  </si>
  <si>
    <t>page 55</t>
  </si>
  <si>
    <t>Carry on the Enduring Spirit of Mao Zedong Thought</t>
  </si>
  <si>
    <t>As a fundamental tenet of Marxism, seeking truth from facts is a basic requirement for Chinese Communists to understand and transform the world. It is also our Party's basic thinking, working and leading approach. We have upheld and should continue to uphold the principle of proceeding from reality in everything we do, integrating theory with practice, and testing and developing truth in practice. Mao Zedong once said, "'Facts' are all the things that exist objectively, 'truth' means their internal relations, that is, the laws governing them, and 'to seek' means to study." He also used the metaphor "shooting the arrow at the target," that is, we should shoot the "arrow" of Marxism at the "target" of China's revolution, modernization drive and reform.</t>
  </si>
  <si>
    <t>page 47</t>
  </si>
  <si>
    <t>Limits of theory</t>
  </si>
  <si>
    <t>In seeking truth from facts, we should promote theoretical innovation based on practice. The basic tenets of Marxism are universal truth with eternal ideological value. Nevertheless, the classical Marxist authors did not exhaust truth but blazed a trail to seek and develop truth. Today, new problems will arise while we adhere to and develop socialism with Chinese characteristics, drive reform to a deeper level, and deal effectively with foreseeable and unpredictable difficulties and risks on our way ahead. All these things are crying out for new and appropriate theoretical solutions. We should review the fresh experience gained by the people under the leadership of the Party, constantly adapt Marxism to Chinese conditions and make contemporary Marxism shine brighter in China.</t>
  </si>
  <si>
    <t>Marxism described not as a doctrine but means to uncover</t>
  </si>
  <si>
    <t>Mass line</t>
  </si>
  <si>
    <t>The mass line is the Party's lifeline and fundamental work principle. It is a cherished tradition that enables our Party to maintain its vitality and combat capability. We have always been and will always be obligated to do everything in the interests of the people and rely on their strength, and carry out the principle of "from the people, to the people," translating the Party's policies into the people's conscientious action and implementing the mass line in all government activities. The mass line in essence encapsulates the basic tenet of Marxism that the people are the creators of history. We must adhere to this principle in order to grasp the basic laws governing the advance of history. We must observe these laws so that we can be invincible. History has time and again proved that the people are the major force behind historical development and social progress. As Mao Zedong said, "Once China's destiny is in the hands of the people, China, like the sun rising in the east, will illuminate every corner of the land with a brilliant flame."</t>
  </si>
  <si>
    <t>Mao on mass line and its importance</t>
  </si>
  <si>
    <t>Guan Zi</t>
  </si>
  <si>
    <t>"Decrees may be followed if they are in accordance with the aspirations of the people; they may be ineffective if they are against the aspirations of the people." Serving the people wholeheartedly is the fundamental purpose and outcome of all the work of the Party, and a symbol that distinguishes our Party from all other parties.</t>
  </si>
  <si>
    <t>Guan Zi used</t>
  </si>
  <si>
    <t>page 49</t>
  </si>
  <si>
    <t>Adhering to the mass line means maintaining close ties between the Party and the people. The supreme political advantage of our Party is its close ties with the people, and the biggest danger for a ruling party is for it to become divorced from the people. Mao Zedong said, "We Communists are like seeds, and the people are like the soil. Wherever we go, we must unite with the people, take root and blossom among them." All Party members should bear in mind the concept of people first and the mass line, and put them into practice. We should do our utmost to solve problems within the Party and especially those the people are particularly dissatisfied with, so that our Party can always have their trust and support.</t>
  </si>
  <si>
    <t>Quote from Mao on mass line</t>
  </si>
  <si>
    <t>Adhering to the mass line means asking the people to judge our work. "It is the people who know whether a decree is good or not." The future and destiny of any political party is determined by the popular support for it. Popular support is what we draw our strength from. The number of Party members is small compared to that of the people. The grand goal of our Party can never be realized without popular support. It is not up to us to judge our Party's governance capacity or performance; they must and can only be judged by the people, the supreme and ultimate judge of the Party's work. If we are pretentious and divorce ourselves from the people or put ourselves above them, we will surely be abandoned by them. This is the case for any party, and is an iron law which admits of no exception.</t>
  </si>
  <si>
    <t>Discourses weighed in the balance, Wang Chong</t>
  </si>
  <si>
    <t>page 50</t>
  </si>
  <si>
    <t>National development</t>
  </si>
  <si>
    <t>Stages of development for PRC means need for independence</t>
  </si>
  <si>
    <t>Independence is an inevitable conclusion drawn by our Party from China's reality, after going through the stages of revolution, development and reform by relying on the strength of the Party and the people. We should always rely on ourselves when seeking our national development and defending our national pride and confidence, and resolutely follow our own road now and in the future as we did in the past. Independence is a fine tradition of the Chinese nation and an essential principle for building the Party and the PRC. The reality and the mission to carry out revolution and development in China, an Eastern country with a large population and backward economy, have determined that we have no other choice but to follow our own path.</t>
  </si>
  <si>
    <t>Rich History</t>
  </si>
  <si>
    <t>Boasting a vast land of 9.6 million sq km, a rich cultural heritage and a strong bond among the 1.3 billion Chinese people, we are resolved to go our own way. We have a big stage to display our advantages on, a long and rich history to draw benefit from, and a powerful impetus to push us ahead. We Chinese people – every single one of us – should draw confidence from this.</t>
  </si>
  <si>
    <t>Reasons for boasting</t>
  </si>
  <si>
    <t>Adhering to independence means that Chinese affairs must be dealt with and decided by the Chinese people themselves. There is no such thing in the world as a development model that can be applied universally, nor is there any development path that remains carved in stone. The diversity of historical conditions determines the diversity of the development paths chosen by various countries. In the whole history of mankind, no nation or state has ever been able to rise to power and rejuvenate itself by relying solely on external forces or blindly following others; doing so inevitably leads to failure or subservience.</t>
  </si>
  <si>
    <t>Need for diversity of development paths, copying leads to failure</t>
  </si>
  <si>
    <t>socialist</t>
  </si>
  <si>
    <t>Adhering to independence means that we will firmly take the socialist path with Chinese characteristics. We will not take the old path of a rigid closed-door policy, nor an erroneous path by abandoning socialism. We should enhance our political faith and our confidence in the path, theories and systems of Chinese socialism. We should expand this path, enrich these theories and improve these systems through comprehensive reform and in response to changing conditions and tasks. We should modestly draw on the achievements of all other cultures, but never forget our own origin. We must not blindly copy the development models of other countries nor accept their dictation.</t>
  </si>
  <si>
    <t>Keep to socialist path</t>
  </si>
  <si>
    <t>Adhering to independence requires us to uphold our independent foreign policy of peace, and follow the path of peaceful development. We should hold high the banner of peace, development, cooperation and benefit for all, maintain friendly relations with other countries on the basis of the Five Principles of Peaceful Coexistence, conduct exchanges and cooperation with other countries on the basis of equality and mutual benefit, staunchly safeguard world peace, and promote common development. We should take our positions and make our policies on issues on their own merits, uphold fairness and justice, respect the right of each people in deciding its own development path independently, and never force our will upon others nor allow anyone to impose theirs upon us. We stand for peaceful resolutions to international disputes, oppose all forms of hegemony and power politics, and never seek hegemonism nor engage in expansion. We will resolutely defend our sovereignty, security and development interests. No country should assume that we will trade away our core interests, nor will we accept anything that harms our sovereignty, security or development interests.</t>
  </si>
  <si>
    <t>Five principles underpining Liberal order</t>
  </si>
  <si>
    <t>Develop a Law-Based Country, Government and Society</t>
  </si>
  <si>
    <t>Commemorate the 30th Anniversary of the Promulgation and Implementation of the Current Constitution</t>
  </si>
  <si>
    <t xml:space="preserve">On December 4, 1982 the Fifth Session of the Fifth National People's Congress (NPC) adopted the Constitution of the People's Republic of China. It has been 30 years since the Constitution was promulgated and implemented. Today, we are gathered here to solemnly commemorate this event of great historical and practical significance in order to ensure the comprehensive and effective implementation of the Constitution and carry out the guidelines of the 18th CPC National Congress. History is always inspiring. Looking back on the progress of the Chinese constitutional system, we are deeply aware that it is closely connected with the arduous struggle and splendid achievements of the Party and the people, and with the trail we have blazed and the valuable experience we have gained. </t>
  </si>
  <si>
    <t>Role of constitution on enabling reform and progress</t>
  </si>
  <si>
    <t>The current Constitution can be traced back to the Common Program of the Chinese People's Political Consultative Conference (CPPCC), which was promulgated in 1949 to serve as the provisional Constitution, and the Constitution of the People's Republic of China adopted at the First Session of the First NPC in 1954. These documents affirmed the heroic struggle of the Chinese people against domestic and foreign enemies and their striving for national independence and people's freedom and happiness over the previous 100 years in modern China, and affirmed the history in which the CPC led the Chinese people in winning victory in the New Democratic Revolution and in acquiring state power. </t>
  </si>
  <si>
    <t>Influence of CPPCC as a national institution</t>
  </si>
  <si>
    <t>In 1978 the CPC convened the Third Plenary Session of the 11th Central Committee, which was of great historical significance, ushering in a new historical period of reform and opening up. Developing socialist democracy and improving the socialist legal system became the unalterable basic principle of the Party and the state. It was at this meeting that Deng Xiaoping pointed out profoundly: "To ensure people's democracy we must strengthen our legal system. Democracy has to be institutionalized and written into law, so as to make sure that institutions and laws do not change whenever the leadership changes, or whenever the leaders change their views or shift the focus of their attention." In accordance with the guidelines, principles and policies set forth at the Third Plenary Session, we reviewed China's positive and negative experience in building socialism, drew the hard lessons from the ten-year Cultural Revolution (1966-1976), learned from the gains and losses of world socialism, and adapted to the new requirements of reform and opening up and socialist modernization, and the new demands of socialist democracy and the legal system in China, whereby we promulgated the current Constitution.</t>
  </si>
  <si>
    <t>Role of Reform and Opening up on constitutioal reform</t>
  </si>
  <si>
    <t>Past 30 years of constitutional reform and advancements</t>
  </si>
  <si>
    <t xml:space="preserve">Over the past 30 years the Constitution, relying on its supreme legal status and powerful legal force, has convincingly ensured that the Chinese people are the masters of the country, vigorously promoted reform and opening up and socialist modernization, advanced the building of a law-based socialist country, facilitated the cause of human rights, safeguarded national reunification, ethnic unity and social stability, and exerted a profound influence on the political, economic, cultural and social life of China. The Constitution has fully proved over the past 30 years that it is a good Constitution that suits China's national conditions and reality, and the requirements of the times; that it is a cogent Constitution that demonstrates the common will of the people, safeguards their right to democracy, and protects their fundamental interests; that it is a vigorous Constitution that promotes national development and progress, guarantees a happy life for the people, and ensures that the Chinese nation achieves its great rejuvenation; and that it is the fundamental legal guarantee enabling our country and people to pass through all difficulties, risks and tests and to forge ahead along the socialist path with Chinese characteristics. </t>
  </si>
  <si>
    <t>From the implementation of the Constitution over the past 60-plus years since the founding of the People's Republic in 1949, we can see that the Constitution is closely bound up with the future of the country and the destiny of the people. Safeguarding the authority of the Constitution is safeguarding the authority of the common will of the Party and the people. Upholding the dignity of the Constitution is upholding the dignity of the common will of the Party and the people. Ensuring the implementation of the Constitution is ensuring the people's fundamental interests. As long as we respect and implement the Constitution the people will be able to be masters of the country, and the cause of the Party and the state will be able to progress smoothly. If the Constitution is disregarded, weakened or even sabotaged, the people's rights and freedoms cannot be guaranteed, and the cause of the Party and the state will suffer. Therefore, precious inspirations from long-term practice must be cherished. We should be more active in taking the initiative in abiding by the principles prescribed by the Constitution, carrying forward its essence and fulfilling the duties it prescribes. </t>
  </si>
  <si>
    <t>Role of constitution guarding nation since 1949</t>
  </si>
  <si>
    <t>First, we should uphold the correct political direction, and keep to the socialist path of making political progress with Chinese characteristics. Since the reform and opening-up policy was introduced in 1978 our Party, rallying and leading the people, has made major progress in developing socialist democracy, and successfully opened up and kept to the socialist path of making political advance with Chinese characteristics, thus charting the correct course for achieving the most-extensive-possible people's democracy in China. The core thought, underlying component and basic requirement of this political path are all affirmed in the Constitution, their theoretical essence being closely related, integrated and mutually reinforcing. We must uphold, implement and develop the systems and principles set forth in the Constitution, namely, the basic system and basic tasks of the state, the core leadership and theoretical guidance of the state, the state system which is a socialist state under the people's democratic dictatorship led by the working class and based on the alliance of workers and farmers, the system of people's congresses as the system of government, the system of multiparty cooperation and political consultation under the leadership of the CPC, the system of regional ethnic autonomy, the system of community-level self-governance, the patriotic United Front, the socialist legal system, the principle of democratic centralism, and the principle of respecting and safeguarding human rights. </t>
  </si>
  <si>
    <t>Reform and opening up progress since 1978</t>
  </si>
  <si>
    <t>page 145</t>
  </si>
  <si>
    <t>Revolutionize Energy Production and Consumption</t>
  </si>
  <si>
    <t>Transition to Innovation-Driven Growth</t>
  </si>
  <si>
    <t>Speed of change</t>
  </si>
  <si>
    <t>The 21st century heralds a new round of scientific, technological and industrial revolution. Global scientific and technological innovation has exhibited new trends and features. Cross-disciplinary integration is accelerating, new disciplines continue to emerge, and scientific frontiers keep spreading. Significant breakthroughs are being made or expected in basic scientific fields such as the structure of matter, the evolution of the universe, the origin of life and the nature of consciousness. Widespread diffusion of information, biological, new-material and alternative-energy technologies has brought about a green, intelligent and ubiquitous technological revolution. </t>
  </si>
  <si>
    <t>21st century increasing speed of progress</t>
  </si>
  <si>
    <t>Since the introduction of the reform and opening-up policy some three decades ago, China has made remarkable achievements in social and economic development. Its economy has leapt to No. 2 in the world, and many of its major economic indices rank high on the world's list. </t>
  </si>
  <si>
    <t>Progress since 1978</t>
  </si>
  <si>
    <t>We are blessed with a solid material foundation laid over the 30-plus years of reform and opening up, and the fruits of persistent innovation, which are favorable for the innovation-driven strategy. Hence, we should take the initiative and adopt a proactive strategy. As to scientific and technological policies of great strategic value to our country and nation, we should make up our minds and act without any hesitation. Otherwise, we will let slip the historical opportunity, and may even have to pay a higher price. </t>
  </si>
  <si>
    <t>Foundations from 30 years ago</t>
  </si>
  <si>
    <t>Science as global</t>
  </si>
  <si>
    <t>Science and technology are global and time-sensitive, so we must have a global vision when we move forward. Currently, important scientific and technological breakthroughs and their accelerated application are highly likely to reshape the global economic pattern, and change the nature of industry and economic competition. </t>
  </si>
  <si>
    <t>Role of exchange driving development</t>
  </si>
  <si>
    <t>Geo-scientist Li Siguang said, "Science exists because of new discoveries made by it. It would die without new discoveries." French writer Victor Hugo said, "Things created are insignificant when compared with things to be created." The direction of our scientific and technological development is innovation, innovation and more innovation. We should attach great importance to breakthroughs in basic theories, step up the construction of scientific infrastructure, continue to push ahead with basic, systematic and cutting-edge research and development, and provide more resources for independent innovation. </t>
  </si>
  <si>
    <t>Greater progress as future unfolds</t>
  </si>
  <si>
    <t>Sima Qian and Xun Zi</t>
  </si>
  <si>
    <t>"A person with sharp ears can hear sounds others cannot, and a person with keen vision can see things others cannot." There is no end to scientific and technological innovation. Scientific and technological competition is like short-track speed skating. When we speed up, so will others. Those who can skate faster and maintain a high speed longer will win the title. Xun Zi asserted, "If a gallant steed leaps only once, it can cover a distance of no more than ten steps; if an inferior horse travels for ten days, it can go a long way because of perseverance. If a sculptor stops chipping halfway, he cannot even cut dead wood, but if he keeps chipping, he can engrave metal and stone."</t>
  </si>
  <si>
    <t>Quotes from Sima Qian and Xun Zi</t>
  </si>
  <si>
    <t>Kangxi</t>
  </si>
  <si>
    <t xml:space="preserve">I have been wondering about the reason why our science and technology gradually lagged behind from the late Ming (1368-1644) and early Qing (1644-1911) dynasties. Studies show that Qing Emperor Kangxi was very interested in Western science and technology. He invited Western missionaries to give him lectures on astronomy, mathematics, geography, zoology, anatomy, music and even philosophy. More than 100 books on astronomy were introduced to him. When did he study these subjects, and for how long? He continuously studied them for two years and five months sometime between 1670 and 1682. He began his study quite early, and learned quite a lot. The problem was that, at that time, although some people were interested in Western learning and learned quite a lot of it, they did not apply what they had learned to social and economic development. Rather, they simply talked, without taking any action. In 1708 the Qing government asked some foreign missionaries to draw a map of China. It took them ten years to complete The Map of Imperial China – the first of its kind at that time. However, this important work was confined to the imperial storehouse as a top-secret document, away from the public eye. Therefore, it had no impact on social or economic development. But the Western missionaries who had drawn the map took the data back to the West and had it published. Hence, for quite a long time the West knew China's geography better than the Chinese people did.What can we learn from this story? It means that science and technology must be combined with social development. No matter how much one has learned, it cannot possibly have any impact on society if the knowledge is merely put aside as a novelty, refined interest, clever trick or doubtful craft. </t>
  </si>
  <si>
    <t>Failure to facilitate spread of science and technology led to regression</t>
  </si>
  <si>
    <t>Han Shu and Books of Songs</t>
  </si>
  <si>
    <r>
      <t>"To accomplish extraordinary feats, we must wait for extraordinary persons." Competent personnel are the most crucial factor for scientific and technological innovation. Respecting them has long been a fine Chinese tradition. As described in </t>
    </r>
    <r>
      <rPr>
        <i/>
        <sz val="11"/>
        <color rgb="FF000000"/>
        <rFont val="Georgia"/>
        <family val="1"/>
      </rPr>
      <t>The Book of Songs</t>
    </r>
    <r>
      <rPr>
        <sz val="11"/>
        <color rgb="FF000000"/>
        <rFont val="Georgia"/>
        <family val="1"/>
      </rPr>
      <t>, King Wen of the Zhou Dynasty respected competent people, who hence flocked to him, so his country became strong and prosperous. They are the most important factors for a country's long-term development. We need them for our great national rejuvenation. The more talented, the better; the more knowledgeable, the better. </t>
    </r>
  </si>
  <si>
    <t>Quotes from Book of Songs and Han Shu</t>
  </si>
  <si>
    <t>"If you want one year of prosperity, then grow grain; if you want ten years of prosperity, then grow trees; if you want one hundred years of prosperity, then you cultivate people." We should make human resource development a top priority for scientific and technological innovation. We should improve the mechanism for training, recruiting and using competent personnel. We should work hard to foster a contingent of world-class scientists and engineers and other leading and high-caliber ones, as well as high-level innovation teams. We should focus on training young innovative scientists and engineers for the front lines. </t>
  </si>
  <si>
    <t>Guan Zi quote</t>
  </si>
  <si>
    <t>The "Invisible Hand" and the "Visible Hand"</t>
  </si>
  <si>
    <t>We should uphold the Party's leadership and let the Party play its role as the leadership core in exercising overall leadership and coordinating all efforts. This is an important feature of our socialist market economy. Over the last three decades since the introduction of the reform and opening-up policy, we have made marked achievements in our social and economic development, and the people's living standards have improved noticeably. These successes are attributable to the fact that we have firmly upheld the Party's leadership, and given full play to the roles of Party organizations at all levels and of all Party members. In China, the Party's strong leadership is the basic guarantee for the government to play its due role. </t>
  </si>
  <si>
    <t>page 126</t>
  </si>
  <si>
    <t>Open Wider to the Outside World</t>
  </si>
  <si>
    <t>Economic Growth Must Be Genuine and Not Inflated</t>
  </si>
  <si>
    <t>Improve Governance Capacity Through the Socialist System with Chinese Characteristics</t>
  </si>
  <si>
    <t>Since the introduction of the reform and opening-up policy some three decades ago, our Party has begun to ponder the issue of national governance system from a new perspective, and come to the conclusion that the issues of leadership and organizational systems are fundamental, comprehensive, stable and permanent ones. </t>
  </si>
  <si>
    <t>Mentions reform and opening up but in a netural governance format</t>
  </si>
  <si>
    <t>The kind of governance system best suited for a country is determined by that country's historical heritage and cultural traditions, and its level of social and economic development, and it is ultimately decided by that country's people. Our current national governance system has been developed and gradually improved over a long period of time on the basis of our historical heritage, cultural traditions, and social and economic development. </t>
  </si>
  <si>
    <t>Country conditions</t>
  </si>
  <si>
    <t>Conditions determined by history and culture</t>
  </si>
  <si>
    <t>Open Minded</t>
  </si>
  <si>
    <t> The Chinese nation is open-minded. Over centuries, we have been continuously drawing on others' strengths and shaping the character of our own nation. Without unwavering confidence in our system we cannot have the courage to further reform, and without continuous reform our confidence in the system cannot possibly be full and long-lasting. </t>
  </si>
  <si>
    <t>Characteristic of open minded and ability to absorb foreign ideas</t>
  </si>
  <si>
    <t>A nation's culture is a unique feature that distinguishes that nation from others. We should delve deeper into and better elucidate China's excellent traditional culture, and make greater efforts to creatively transform and develop traditional Chinese virtues, promoting a cultural spirit that transcends time and national boundaries, and has eternal attraction and contemporary value. </t>
  </si>
  <si>
    <t>Need to use culture to distinguish</t>
  </si>
  <si>
    <t>Push Ahead with Reform Despite More Difficulties</t>
  </si>
  <si>
    <t>These are important questions concerning China's development. It has been more than 35 years since the Third Plenary Session of the 11th CPC Central Committee launched China's reform and opening up in 1978. We have made remarkable achievements, but we should continue to make progress.</t>
  </si>
  <si>
    <t>At present economic globalization is progressing rapidly, intense competition in overall national strength is intensifying between countries, and the international situation is complicated and volatile.</t>
  </si>
  <si>
    <t>Rate of globalization and competition increasing</t>
  </si>
  <si>
    <t>It is no easy job to advance reform in China, which has a population of over 1.3 billion. Having been pushed ahead for more than 30 years, China's reform has entered a deep-water zone. It can be said that the easy part of the job has been done to the satisfaction of all. What is left are tough bones that are hard to chew. This requires us to act boldly and progress steadily. To act boldly means to advance reform despite difficulties and be eager to take on challenges, chew tough bones, and wade through dangerous shoals. To progress steadily means to stay on course and proceed in safety, and, more importantly, make no fatal mistakes. </t>
  </si>
  <si>
    <t>Progress up to know but more difficult road ahead</t>
  </si>
  <si>
    <t>Align Our Thinking with the Guidelines of the Third Plenary Session of the 18th CPC Central Committe</t>
  </si>
  <si>
    <t>Actually, how to govern a socialist society, a completely new society, has not been clearly addressed by world socialism so far. Karl Marx and Friedrich Engels had no practical experience in the comprehensive governance of a socialist country, as their theories about a future society were mostly predictive. Vladimir Lenin, who passed away a few years after the October Revolution (1917) in Russia, was thus unable to explore this question in depth. The Soviet Union tackled this question and gained some experience, but it made serious mistakes and failed to resolve the problem. </t>
  </si>
  <si>
    <t>Failures of earlier Marxists and soviet union to resolve how to govern</t>
  </si>
  <si>
    <t>Our Party has worked on the same question steadily ever since it came to national power, and, in spite of serious setbacks, has accumulated rich experience and achieved great success in improving our governance system and enhancing our governance capacity. The success has been particularly resounding since we adopted the policy of reform and opening up. Enjoying political stability, economic growth, social harmony and ethnic unity, today's China poses a striking contrast to many regions and countries that suffer constant chaos. </t>
  </si>
  <si>
    <t>Major progress since reform and opening up</t>
  </si>
  <si>
    <t>The basic fact that China is still in the primary stage of socialism and will long remain so has not changed; nor has the principal problem in our society, namely, inadequacy in meeting the ever-growing material and cultural needs of the people, because of backward social production; and nor has China's international position as the world's largest developing country.</t>
  </si>
  <si>
    <t>China remains in primay stage</t>
  </si>
  <si>
    <r>
      <t>The economic base determines the superstructure. Economic reforms have a significant and pervasive bearing on the reform of other fields. And the tempo of progress in major economic reforms determines that of a host of other reforms, playing a critical part in the overall situation. In the "Preface to </t>
    </r>
    <r>
      <rPr>
        <i/>
        <sz val="11"/>
        <color rgb="FF000000"/>
        <rFont val="Georgia"/>
        <family val="1"/>
      </rPr>
      <t>A Contribution to the Critique of Political Economy</t>
    </r>
    <r>
      <rPr>
        <sz val="11"/>
        <color rgb="FF000000"/>
        <rFont val="Georgia"/>
        <family val="1"/>
      </rPr>
      <t>," Karl Marx observed that "In the social production of their existence, men inevitably enter into definite relations, which are independent of their will, namely, relations of production appropriate to a given stage in the development of their material forces of production. The totality of these relations of production constitutes the economic structure of society, the real foundation, on which arises a legal and political superstructure and to which correspond definite forms of social consciousness." As we continue to reform comprehensively, we should keep our focus on economic reforms, and strive to make breakthroughs in the reform of key fields, so that such breakthroughs will drive and stimulate reforms in other areas, and ensure that these reforms can work together and progress in concert. We should not take a fragmented and uncoordinated approach in this regard. </t>
    </r>
  </si>
  <si>
    <t>The nature of the problems may differ from period to period, bearing the features of society – developed or not so developed – in which they are found. Even when the "cake" has indeed become bigger, we must cut it fairly. The Chinese people have always had a perception that "inequality rather than want is the cause of trouble." Based on continued development, we should do a better job of promoting fairness and justice, trying our best while being mindful of our limitations so that we can keep making progress in ensuring people's access to education, remunerable employment, health care, old-age care and housing. </t>
  </si>
  <si>
    <t>Quotes from analects on even distribution o rewards</t>
  </si>
  <si>
    <t>Sixth, we must rely on the people to promote reform. The people are the creators of history and the source of our strength. The fundamental reason why our reform and opening up has won the people's wholehearted support and vigorous participation all along lies in the fact that from the very beginning we let the cause strike deep roots among the people.</t>
  </si>
  <si>
    <t>People as drivers of hsitory</t>
  </si>
  <si>
    <t>To push forward any key reform we must have the major issues concerning the reform examined and addressed from the people's standpoint, while formulating guidelines and measures based on the people's interests. Wang Fu of the Eastern Han Dynasty (25-220) said, "The roc soars lithely not merely because of the lightness of one of its feathers; the steed runs fast not merely because of the strength of one of its legs." If China wants to fly high and run fast, it must rely on the strength of its 1.3 billion people. </t>
  </si>
  <si>
    <t>Quotes from Han Dynasty poet</t>
  </si>
  <si>
    <t>Explanatory Notes to the "Decision of the Central Committee of the Communist Party of China on Some Major Issues Concerning Comprehensively Continuing the Reform"</t>
  </si>
  <si>
    <t>Thirty-five years have passed since the Party made the historic decision of shifting the focus of the work of the Party and state to economic development and initiating the reform and opening-up drive at the Third Plenary Session of the 11th CPC Central Committee. The propelling force behind the improvement of the Chinese people's life, the advancement of our socialist country, the progress of our Party, and the fact that China has gained important international status is no other than our perseverance in carrying forward the reform and opening-up drive. </t>
  </si>
  <si>
    <t>Third Plenary</t>
  </si>
  <si>
    <t>All the third plenary sessions of the CPC Central Committees convened since the reform and opening-up initiative was introduced in 1978 have focused on the discussion of how to continue the reform, sending an important signal that our Party will unswervingly uphold reform and opening up, and firmly adhere to the theories, guidelines and policies put forth since the Third Plenary Session of the 11th Party Central Committee. In a word, it is to answer the question of what banner to hold and what path to take in the new historical conditions. </t>
  </si>
  <si>
    <t>New role for third plenary sessions since 1978</t>
  </si>
  <si>
    <t>Three Stages</t>
  </si>
  <si>
    <t>As the CPC has fought its way through revolution, construction and reform, its sole aim has always been to solve the problems of China. It is fair to say that existing problems force us to reform, and reforms are going deeper while problems being tackled and solved. </t>
  </si>
  <si>
    <t>Three stages for CPC</t>
  </si>
  <si>
    <t>In the past 35 years we have overcome many problems hindering the development of the Party and the state through reform. But new problems always replace old ones during our course of exploration and transformation. This is why our system needs to be constantly improved, why reform cannot be accomplished in one stroke and why we cannot rest on our laurels indefinitely once existing problems are solved. </t>
  </si>
  <si>
    <t>Problems solved but new ones created</t>
  </si>
  <si>
    <t>Since the introduction of the reform and opening-up policy in 1978 the structure of ownership has undergone gradual adjustment, with the weights of the public and non-public sectors changing in their contribution to the economy and employment. The economy and society have grown more vigorous during this process. In such conditions, how to better recognize the leading role of public ownership and stick to this position and how to further explore the effective forms for materializing the basic economic system have become major topics for us. </t>
  </si>
  <si>
    <t>Economic shifts and improvements since 1978</t>
  </si>
  <si>
    <t>Tremendous changes have taken place in China's rural areas since the reform and opening-up policy was introduced in late 1978. However, the separate urban-rural structures have not changed fundamentally, and the widening gap between urban and rural development has not been reversed. To solve these problems, we must push forward the integrated development of urban and rural areas. </t>
  </si>
  <si>
    <t>Changes in agriculture</t>
  </si>
  <si>
    <t>First, we must be more confident and courageous in pushing forward reform. Reform and opening up is a new great revolution of the Chinese people led by our Party in the new era. It is the most outstanding characteristic of contemporary China, and the distinctive feature of our Party. What has helped our Party inspire the people, unify them and pull their strength together over the past 35 years? What have we been relying on to stimulate the creativity and vitality of our people, realize rapid economic and social development and win a competitive advantage over capitalism? The answer has always been reform and opening up. </t>
  </si>
  <si>
    <t>Progress and pride since Reform and opening up</t>
  </si>
  <si>
    <t>Reform and Opening Up Is Always Ongoing and Will Never End</t>
  </si>
  <si>
    <t>China (Overseas Chinese)</t>
  </si>
  <si>
    <t>The Rejuvenation of the Chinese Nation Is a Dream Shared by All Chinese</t>
  </si>
  <si>
    <t>Common Indentity</t>
  </si>
  <si>
    <t xml:space="preserve">For Chinese people both at home and abroad, a united Chinese nation is our shared root, the profound Chinese culture is our shared soul, and the rejuvenation of the Chinese nation is our shared dream. The shared root fosters eternal brotherhood, the shared soul links our hearts, and the shared dream holds us all together – we will go on to write a new chapter in the history of the Chinese nation. We Chinese often say, "Your eyes brim with tears when you encounter a fellow townsman in a distant land." It makes me feel at home to meet you today. On behalf of the CPC and the State Council, I would like to extend my congratulations to the convening of the Seventh Conference of Friendship of Overseas Chinese Associations, my warm welcome to overseas Chinese attending the conference, and my sincere greetings to overseas Chinese all over the world. </t>
  </si>
  <si>
    <t>All Chinese as part of one nation</t>
  </si>
  <si>
    <t>The tens of millions of overseas Chinese across the world are all members of the Chinese family. In the best of Chinese traditions, generations of overseas Chinese never forget their home country, their origins, or the blood of the Chinese nation flowing in their veins. They have given their enthusiastic support to China's revolution, construction and reform. They have made a major contribution to the growth of the Chinese nation, to the peaceful reunification of the motherland, and to the friendly people-to-people cooperation between China and other countries. Their contribution will always be remembered. </t>
  </si>
  <si>
    <t>Overseas Chinese</t>
  </si>
  <si>
    <t>Contributions of overases Chinese to PRC</t>
  </si>
  <si>
    <t>Chinese civilization, with a history going back more than 5,000 years, provides strong intellectual support for the country's ceaseless self-improvement and growth. No matter where a Chinese is, he always bears the distinctive brand of the Chinese culture, which is the common heritage of all the sons and daughters of China. I hope all Chinese will continue to carry forward Chinese culture and draw strength from it, while promoting exchanges between Chinese civilization and other civilizations. Let us tell the stories of China well, and make our voices heard; let us promote mutual understanding between the people of our own country and those of other lands, and create a better environment for achieving the Chinese Dream. </t>
  </si>
  <si>
    <t>Civilization of 5000 years</t>
  </si>
  <si>
    <t>page 80</t>
  </si>
  <si>
    <t>Right Time to Innovate and Make Dreams Come True</t>
  </si>
  <si>
    <t>First, I hope you will adhere to patriotism. China's history stretches over thousands of years, and patriotism has always been a stirring theme and a powerful force inspiring the Chinese of all ethnic groups to carry on and excel.</t>
  </si>
  <si>
    <t>Patriotism throughout history</t>
  </si>
  <si>
    <t>Qian Xuesen</t>
  </si>
  <si>
    <t>No matter how long the shadow it may cast, the tree strikes deep roots in soil forever. No matter where they are, Chinese students should always keep the home country and its people in their hearts. Qian Xuesen once said, "As a Chinese scientist, I live to serve the people. I hope the people are satisfied with the work I have done in my lifetime. Their approval will be my highest reward."</t>
  </si>
  <si>
    <t>Refers to a returned scholar and the need to stay rooted in China</t>
  </si>
  <si>
    <t>I hope that you will carry forward the glorious tradition of studying hard to serve the country and be defenders and messengers of patriotism, always bearing in mind the ideal of "being the first to worry about the affairs of the state and the last to enjoy oneself," always taking the wellbeing of the country, the nation and the people as the goal of your endeavors, and willingly associating the fruits of personal success with the evergreen tree of patriotism. The Party and the country respect the choice you make. If you decide to return, we will welcome you with open arms. If you decide to stay abroad, we will support you in serving the country in various ways. All of you should remember that wherever you are you are a member of the Chinese family; the country and the people back home always care about their sons and daughters, and your homeland is always a warm spiritual land for you. </t>
  </si>
  <si>
    <t>Studying hard</t>
  </si>
  <si>
    <t>Tradition of studying hard and using reference Fan Zhongyan The Yueyang tower</t>
  </si>
  <si>
    <t>I hope that you will orient yourselves to modernization, to the whole world and to the future, and aim to broaden your knowledge in advanced knowhow, technologies and management expertise. You should keep the perseverance and diligence in reading as related in stories of Confucius, Sun Jing and Su Qin, Kuang Heng, and Che Yin and Sun Kang. You should learn by reading and from other people's practical experiences with equal devotion, temper your moral character, and make yourselves competent and well-versed in genuine skills. Those who have completed their study programs need to broaden their horizon, renew their knowledge promptly, improve their knowledge structure, and make themselves outstanding talented people capable of assuming heavy responsibilities and accomplishing great deeds. </t>
  </si>
  <si>
    <t>Need to take Confucius and others as moral examples and study hard</t>
  </si>
  <si>
    <t>Third, I hope you will be more innovative and creative. Innovation is the soul of a nation's progress, the inexhaustible force enhancing a country's prosperity, and indeed the profound endowment of the Chinese nation. Against the backdrop of international competition, only those who innovate can make progress, grow stronger and prevail. Students and scholars studying abroad have a broad vision, and they ought to take the lead in making innovations. China's reform, opening-up and modernization drive provide all ambitious pioneers of innovation with a wide stage for success. </t>
  </si>
  <si>
    <t>Innovation leads to national progress</t>
  </si>
  <si>
    <t>Fourth, I hope you will work for dynamic exchanges with other countries. China cannot develop without the rest of the world; nor can the world as a whole prosper without China. We must open still wider to the outside world, strengthening our connectivity and interaction with it, and enhancing our understanding and friendship with other peoples. Growing up in China and living overseas extensively, you have been steeped in inter-personal relationships and cross-cultural communications. Many foreigners have got to know China through you while many Chinese have learned about the outside world also through you. </t>
  </si>
  <si>
    <t>Interdependence between China and the world for development</t>
  </si>
  <si>
    <t>Western returned scholars</t>
  </si>
  <si>
    <t>Founded 100 years ago when the survival of the nation was at stake, the Western Returned Scholars Association practiced patriotism by organizing its members to participate in patriotic and democratic movements and join the cause for national salvation and people's liberation, thus becoming a famous patriotic association for democracy and science at that time. After the People's Republic was founded in 1949, the Association became a progressive association under the leadership of the Party and government by vigorously encouraging the return of Chinese students abroad. Since the beginning of China's reform and opening up, the Association has energetically carried out the "serve the country program," making itself a people's organization dedicated to socialism with Chinese characteristics. In 2003, with approval from the central authorities, the Association was given an additional name – the Chinese Overseas-educated Scholars Association – with its scope of operation expanded to cover the entire country and its members spreading all over the world. Its influence as a people's organization has thus become more extensive. </t>
  </si>
  <si>
    <t>Brief history of Western returned scholars with nationalist overtones</t>
  </si>
  <si>
    <t>Mo Zi</t>
  </si>
  <si>
    <t>"Exaltation of the virtuous is fundamental to governance." Party committees and governments at all levels must earnestly implement Party and government policies concerning students and scholars studying abroad, and train more effectively and on a larger scale all kinds of talented people badly needed by our reform, opening up and modernization. When the environment is sound, talented people will gather, and our cause will thrive; but when it is not, they will go their separate ways, and our cause will fail. </t>
  </si>
  <si>
    <t>Quote from Mo Zi on virtue in governance</t>
  </si>
  <si>
    <t>Central America</t>
  </si>
  <si>
    <t>The Chinese Dream Will Benefit Not Only the People of China, But Also of Other Countries</t>
  </si>
  <si>
    <t>To realize the Chinese Dream, we must adhere to the path of socialism with Chinese characteristics. We have followed this path for over 30 years, and history has shown us that this is the correct path that suits China's national conditions, a path that makes the people wealthy and the country strong. We will firmly continue along this path.</t>
  </si>
  <si>
    <t>Realize Youthful Dreams</t>
  </si>
  <si>
    <t>During all periods of revolution, construction and reform, the Party has always valued, cared about and trusted young people, and placed great expectations on the younger generations. The Party believes that young people represent the future of our country and the hope of our nation, regards them as a vital contingent for the cause of the Party and the people, and always encourages them to realize their ideals in the great struggle of the people.</t>
  </si>
  <si>
    <t>Reliance on youth through all phases of revolution</t>
  </si>
  <si>
    <t>Today, we are closer than at any time in history to attaining the goal of the rejuvenation of the Chinese nation, and we have greater confidence in and capability for achieving this goal than ever before. "The last one tenth of the journey demands half the effort." The closer we are to achieving the goal of the rejuvenation of the Chinese nation, the more we should redouble our efforts and not slacken our pace, and the more we must mobilize all young people to this end.</t>
  </si>
  <si>
    <t>Strategies of the States</t>
  </si>
  <si>
    <t>Zhan Guo Ce</t>
  </si>
  <si>
    <t>Looking ahead, we can see that our younger generation has a promising future, and will accomplish much. It is a law of history that "the waves of the Yangtze River from behind drive on those ahead," and it is the responsibility of young people to surpass their elders. Young people need to boldly assume the heavy responsibilities that the times impose on you, aim high, be practical and realistic, and put your youthful dreams into action in the course of realizing the Chinese Dream of the rejuvenation of the Chinese nation.</t>
  </si>
  <si>
    <t>Youth drive change</t>
  </si>
  <si>
    <t>First, young people must be firm in your ideals and convictions. "One must both have great ambition and make tireless efforts to achieve great exploits." Ideals provide direction in life, and convictions determine the success of a cause. Without ideals and convictions one's spirit becomes weak.</t>
  </si>
  <si>
    <t>Need for convictions quoting from Shang Shu</t>
  </si>
  <si>
    <t>Learning</t>
  </si>
  <si>
    <t>Second, young people must have professional competence. Learning is necessary for growth and progress, while practice is the way to improve competence. The qualities and competence of young people will have a direct influence on the course of realizing the Chinese Dream. There is an ancient Chinese saying, "Learning is the bow, while competence is the arrow." This means that the foundation of learning is like a bow, while competence is like an arrow; only with rich knowledge can one give full play to one’s competence. Young people are in the prime time of learning.</t>
  </si>
  <si>
    <t>Quotes Yuan Mei Qing era poe</t>
  </si>
  <si>
    <t>Third, young people must dare to innovate and create. Innovation is the soul driving a nation's progress and an inexhaustible source of a country's prosperity. It is also an essential part of the Chinese national character. This is what Confucius meant when he said, "If you can in one day renovate yourself, do so from day to day. Yea, let there be daily renovation." Life never favors those who follow the beaten track and are satisfied with the status quo, and it never waits for the unambitious and those who sit idle and enjoy the fruits of others' work. Instead, it provides more opportunities for those who have the ability and courage to innovate. Young people are the most dynamic and most creative group of our society, and should stand in the forefront of innovation and creation.</t>
  </si>
  <si>
    <t>Quotes from Da Xue</t>
  </si>
  <si>
    <t>Human ideals are not easy to achieve, but need hard work. From poverty to prosperity, and from weakness to strength, China has been able to progress step by step over centuries thanks to the tenacity of one generation after another, and to the nation's spirit of constant self-improvement through hard work. Currently we are facing important opportunities for development, but we are also facing unprecedented difficulties and challenges.</t>
  </si>
  <si>
    <t>China's incremental progress over generations</t>
  </si>
  <si>
    <t>Young people must strengthen theoretical improvement and moral cultivation, take the initiative to carry forward patriotism, collectivism and socialism, and actively advocate social and professional ethics, and family virtues. Young people should bear in mind that "virtue uplifts, while vice debases" and always be optimists and persons of integrity who have a healthy lifestyle. </t>
  </si>
  <si>
    <t>Quotes from Discourses of the States on value of virtue</t>
  </si>
  <si>
    <t>Young people should advocate new social trends, be the first in learning from Lei Feng, take an active part in voluntary work, shoulder social responsibilities, care for others, help the poor, the weak and the disabled, and do other good and practical deeds, so as to promote social progress with their actions.</t>
  </si>
  <si>
    <t>Reference to Lei Feng</t>
  </si>
  <si>
    <t>A country prospers if its youth is thriving; a country is strong if its youth is robust. Ever since its founding in 1921 the Party has represented, drawn over and relied on young Chinese people. Party committees and governments at all levels must fully trust in, care for and be strict with young people; give a wider scope for their thoughts, build a larger stage for their practice and innovation, provide more opportunities for the pursuit of their life goals, and create more favorable conditions for their career development. Officials at all levels must pay attention to young people's aspirations, help them to grow, support them to start their own businesses, become their bosom friends, and show enthusiasm for youth work.</t>
  </si>
  <si>
    <t>Recalls reliance on the youth by the party</t>
  </si>
  <si>
    <t>Uphold and Develop Socialism with Chinese Characteristics</t>
  </si>
  <si>
    <t>Which path should we follow? This is the paramount question for the future of the Party and the success of its cause. Socialism with Chinese characteristics is the integration of the theory of scientific socialism and social development theories of Chinese history. Socialism has taken root in China. It reflects the wishes of the people and meets the development needs of the country and the times. It is a sure route to success in building a moderately prosperous society in all respects, in the acceleration of socialist modernization, and in the great renewal of the Chinese nation. </t>
  </si>
  <si>
    <t>Socialism taken root into China</t>
  </si>
  <si>
    <t>The year 2013 is the 31st year since Deng Xiaoping put forward the concept of building socialism with Chinese characteristics. He provided for the first time clear systematic answers to several basic questions about how to build, consolidate and develop socialism in China, an economically and culturally underdeveloped country. His answers brought a new perspective to Marxism, opened up new realms, and raised the understanding of socialism to a new scientific level. </t>
  </si>
  <si>
    <t>Contributions of Deng to Marxism</t>
  </si>
  <si>
    <t>Socialism with Chinese characteristics is socialism and nothing else. The basic principles of scientific socialism must not be abandoned; otherwise it is not socialism. What doctrine a country may choose is based on whether it can resolve the historical problems that confront that country. Both history and reality have shown us that only socialism can save China and only socialism with Chinese characteristics can bring development to China. This conclusion is the result of historical exploration, and the choice of the people.</t>
  </si>
  <si>
    <t>The process by which the people build socialism under the leadership of the Party can be divided into two historical phases – one that preceded the launch of reform and opening up in 1978, and a second that followed on from that event. The two phases – at once related to and distinct from each other – are both pragmatic explorations in building socialism conducted by the people under the leadership of the Party. Chinese socialism was initiated after the launch of reform and opening up and based on more than 20 years of development since the socialist system was established in the 1950s after the People's Republic of China (PRC) was founded. Although the two historical phases are very different in their guiding thoughts, principles, policies, and practical work, they are by no means separated from or opposed to each other. We should neither negate the pre-reform-and-opening-up phase in comparison with the post-reform-and-opening-up phase, nor the converse. We should adhere to the principles of seeking truth from facts and distinguishing the trunk from the branches. We should uphold truth, rectify our errors, draw on practical experience, and learn lessons. This is the foundation which facilitates further advance of the cause of the Party and the people. </t>
  </si>
  <si>
    <t>CPC history divided into two phases</t>
  </si>
  <si>
    <t>Marxism will not remain stagnant. It will certainly keep up with the times, the progress of our practice and the advance of science. Socialism too always advances through practice. Developing Chinese socialism is a great cause. Deng Xiaoping clearly defined some basic thoughts and principles on the subject. The Central Committee headed by Jiang Zemin, and later by Hu Jintao also added some outstanding chapters to it. Now, the job of the Communists of our generation is to continue with this mission.</t>
  </si>
  <si>
    <t>Continual development by Deng and successors</t>
  </si>
  <si>
    <t>Study, Disseminate and Implement the Guiding Principles of the 18th CPC National Congress</t>
  </si>
  <si>
    <t>It was emphasized at the 18th National Congress that we should uphold socialism with Chinese characteristics, that the socialist system with Chinese characteristics is the fundamental accomplishment made by the Party and the people during the arduous struggle over the past 90 years, and that we must cherish what has been accomplished and never deviate from it but rather continue to enrich it.</t>
  </si>
  <si>
    <t>90 years of development</t>
  </si>
  <si>
    <t>page 30</t>
  </si>
  <si>
    <t>First, we must understand that socialism with Chinese characteristics is a fundamental accomplishment made by the Party and the people during long-term practice. China's socialist system was pioneered in the new era of reform and opening up, and it is an outcome of the Party's painstaking efforts. It was accomplished by the whole Party and whole people, under several generations of the Party's central collective leadership, through numerous trials and tenacious efforts at all costs. </t>
  </si>
  <si>
    <t>Reform and Opening up result of party efforts</t>
  </si>
  <si>
    <t>Relying closely on the people, our Party lowered the curtain, once and for all, on a poor and weak country that had suffered from both domestic turmoil and foreign aggression since the advent of modern times, and made an epic move towards the steady growth, development and renewal of the Chinese nation. It has thus enabled China, a country with a civilization of over 5,000 years, to stand firm among the nations of the world.</t>
  </si>
  <si>
    <t>Reform and opening up enabled China to stand up</t>
  </si>
  <si>
    <t>Mao, Deng, Jiang, and Hu</t>
  </si>
  <si>
    <t>We must always remember the historic contribution made by the Party's three generations of central collective leadership and the Party Central Committee with Comrade Hu Jintao as general secretary to the development of socialism with Chinese characteristics. The first generation of the central collective leadership with Mao Zedong as the core provided invaluable experience as well as the theoretical and material basis for the great initiative of building socialism with Chinese characteristics in the new historic period. The second generation with Deng Xiaoping as the core started the building of socialism with Chinese characteristics. The third generation with Jiang Zemin as the core advanced socialism with Chinese characteristics into the 21st century, followed by Hu Jintao as general secretary of the Central Committee who adhered to and developed socialism with Chinese characteristics from a new historic starting point. </t>
  </si>
  <si>
    <t>Accomplishments of core leaders</t>
  </si>
  <si>
    <t>We pay close attention to the main objective because the CPC has shouldered the historic mission of rejuvenating the Chinese nation ever since its founding. The very purpose of the Party in leading the Chinese people in revolution, development and reform is to make the people prosperous and the country strong, and rejuvenate the Chinese nation. According to the three-step strategic plan for modernization, it is the goal of our Party and state to build a prosperous, strong, democratic, culturally advanced and harmonious modern socialist country during the primary stage of socialism. The historic mission of our Party, the fundamental purpose of reform and opening up, and the goal of our country all converge in the main objective and are also derived from it. This is an objective for which we should never relax our efforts, nor should our future generations. </t>
  </si>
  <si>
    <t>History of party and role during primary stage of socialism</t>
  </si>
  <si>
    <t>The overall requirements for Party building set forth at the 18th National Congress are derived from the need to inherit and develop the fundamentals that have shored up the advanced nature of our Party, a Marxist party, for over 90 years. They respond to changes in the world, in our country and within our Party. Over the years we have been pressing ahead with the new task of Party building in all respects. The Party has enhanced its governing capabilities, preserved and improved its pioneering nature and purity, and strengthened and improved its leadership. </t>
  </si>
  <si>
    <t>History of CPC over past 90 years</t>
  </si>
  <si>
    <t>The People's Wish for a Good Life Is Our Goal</t>
  </si>
  <si>
    <t>We are taking on this important responsibility for the nation. Ours is a great nation. Throughout 5,000 years of development, the Chinese nation has made a significant contribution to the progress of human civilization. </t>
  </si>
  <si>
    <t>Long proud history of China</t>
  </si>
  <si>
    <t>Since the advent of modern times, our nation has gone through untold tribulations and faced its greatest perils. Countless people with lofty ideals rose up for the rejuvenation of the Chinese nation, but each time they failed.</t>
  </si>
  <si>
    <t>Failures at other efforts to reform</t>
  </si>
  <si>
    <t>After it was founded in 1921 the CPC rallied and led the Chinese people in making great sacrifices, forging ahead against all odds, and transforming poor and backward China into an increasingly prosperous and strong nation, thus opening completely new horizons for national rejuvenation. </t>
  </si>
  <si>
    <t>Success of CPC to lead to rejuvenation of China</t>
  </si>
  <si>
    <t>Great people</t>
  </si>
  <si>
    <t>We are taking on this important responsibility for the people. Our people are a great people. During the long history the Chinese people have worked with diligence, bravery and wisdom, creating a beautiful homeland where all ethnic groups live in harmony and developing a great and dynamic culture. Our people have an ardent love for life. They want to have better education, more stable jobs, more income, reliable social security, better medical and health care, improved housing conditions and a beautiful environment. They hope that their children will have sound growth, good jobs and more enjoyable lives. The people's wish for a happy life is our mission. A happy life comes from hard work. Our responsibility is to bring together and lead the whole Party and the people of all ethnic groups to free their minds, carry out reform and opening up, further unfetter and develop the productive forces, solve the people's problems in work and life, and resolutely pursue common prosperity. </t>
  </si>
  <si>
    <t>Greatness of Chinese people displayed in resilience against adversity</t>
  </si>
  <si>
    <t>People create history</t>
  </si>
  <si>
    <t>The people are the creators of history. They are the real heroes and the source of our strength. We are fully aware that the capability of any individual is limited, but as long as we unite as one like a fortress, there is no difficulty we cannot overcome. One can only work for a limited period of time, but there is no limit to serving the people with dedication. Our responsibility is weightier than mountains, our task arduous, and the road ahead long. We must always bear in mind what the people think and share weal and woe with them, and we must work together with them diligently for the public good and for the expectations of history and of the people. </t>
  </si>
  <si>
    <t>History created by the people</t>
  </si>
  <si>
    <t>Geneva(UN)</t>
  </si>
  <si>
    <t>Towards a Community of Shared Future for Mankind</t>
  </si>
  <si>
    <t>Over the past century and more, humanity has gone through blood-drenched hot wars and the chilling Cold War, but has also achieved remarkable development and huge progress. In the first half of last century, humanity suffered the scourges of two world wars, and the people yearned for the end of war and the advent of peace. In the 1950s and 1960s, the peoples of the colonies awakened and fought to shake off their shackles and achieve independence. Since the end of the Cold War, people have pursued a shared aspiration to expand cooperation for common development. </t>
  </si>
  <si>
    <t>World Wars and development since post colonialism</t>
  </si>
  <si>
    <t>pages 588-589</t>
  </si>
  <si>
    <t>Peace and development have been the aspirations held dear by all humanity over the past century or more. However, the goal is far from being met. We need to respond to the people's call, take up the baton of history, and forge ahead on the marathon track towards peace and development. </t>
  </si>
  <si>
    <t>Peace and development as aspirations of world past century</t>
  </si>
  <si>
    <t>Humanity is in an era of major development as well as profound transformation and change. The trend towards multipolarity and economic globalization is surging. Progress is being made in the application of IT in social development and in the promotion of cultural diversity. A new round of scientific and industrial revolution is in progress. Interconnection and interdependence between countries are crucial for human survival. The forces of peace far outweigh factors causing war, and the trend of our times towards peace, development, cooperation, and win-win outcomes has gained stronger momentum. </t>
  </si>
  <si>
    <t>Trend of the times towards multipolar and globalization</t>
  </si>
  <si>
    <t>Westphalia</t>
  </si>
  <si>
    <t>Vision guides action, and direction determines the future. As modern history shows, to establish a fair and equitable international order is the goal for which humanity has always striven. From the principles of equality and sovereignty established in the Peace of Westphalia over 360 years ago to international humanitarianism affirmed in the Geneva Convention more than 150 years ago; from the four purposes and seven principles enshrined in the UN Charter more than 70 years ago to the Five Principles of Peaceful Coexistence championed by the Bandung Conference over 60 years ago, many principles have emerged in the evolution of international relations and have been widely accepted. These principles should guide us in building a community of shared future for mankind. </t>
  </si>
  <si>
    <t>Foundations of Liberal International theory</t>
  </si>
  <si>
    <t>page 590</t>
  </si>
  <si>
    <t>Sovereign equality has been the most important norm governing state-to-state relations over the past centuries, and the cardinal principle observed by the United Nations and its agencies and institutions. The essence of sovereign equality is that the sovereignty and dignity of all countries, whether big or small, strong or weak, rich or poor, must be respected; their internal affairs brook no interference, and they have the right to independently choose their social system and development path. In organizations such as the United Nations, World Trade Organization, World Health Organization, World Intellectual Property Organization, World Meteorological Organization, International Telecommunication Union, Universal Postal Union, International Organization for Migration and International Labor Organization, all countries should have an equal voice in decision-making, and they constitute an important force for improving global governance. In a new era, we should uphold sovereign equality and work for the equality of all countries in enjoying rights and opportunities and in making and observing rules. </t>
  </si>
  <si>
    <t>Importance of equal sovereignty</t>
  </si>
  <si>
    <t>Law</t>
  </si>
  <si>
    <t>An ancient Chinese philosopher said, "Law is the very foundation of governance." Here in Geneva, on the basis of the UN Charter, member states of the United Nations have concluded a number of international conventions and legal instruments on political security, trade, development, social issues, human rights, science and technology, health, labor, intellectual property, culture and sports. The relevance of law lies in its enforcement. It is thus incumbent on all member states to uphold the authority of the international rule of law, exercise their rights in accordance with the law, and fulfill their obligations in good faith. The relevance of law also lies in fairness and justice. All UN member states and international judicial institutions should ensure equal and uniform application of international law and reject double standards or selective application of international law, thus ensuring genuine equality and justice in the world. </t>
  </si>
  <si>
    <t>Xun Zi on importance of laws in interational governance</t>
  </si>
  <si>
    <t>page 591</t>
  </si>
  <si>
    <t>As a Chinese saying goes, "The ocean is vast because it admits all rivers." Openness and inclusiveness have made Geneva a center of multilateral diplomacy. We should advance democracy in international relations and reject dominance by just one or a few countries. All countries are entitled to shape the future of the world, making international rules, managing global affairs and sharing the fruits of development. </t>
  </si>
  <si>
    <t>Red Cross</t>
  </si>
  <si>
    <r>
      <t>In 1862, in his book </t>
    </r>
    <r>
      <rPr>
        <i/>
        <sz val="11"/>
        <color rgb="FF000000"/>
        <rFont val="Georgia"/>
        <family val="1"/>
      </rPr>
      <t>Un Souvenir de Solférino</t>
    </r>
    <r>
      <rPr>
        <sz val="11"/>
        <color rgb="FF000000"/>
        <rFont val="Georgia"/>
        <family val="1"/>
      </rPr>
      <t>, Mr Henry Dunant wondered whether it was possible to set up humanitarian organizations and conclude humanitarian conventions. The answer came one year later with the founding of the International Committee of the Red Cross. Over the past 150 years and more, the Red Cross has become a symbol and a banner. In the face of frequent humanitarian crises, we should champion the spirit of humanity, compassion, and dedication, and give love and hope to innocent people caught in dire situations. We should uphold the basic principles of neutrality, impartiality, and independence, refrain from politicizing humanitarian issues, and ensure non-militarization of humanitarian assistance. </t>
    </r>
  </si>
  <si>
    <t>Refers to history of NGOs to assist in managing international relations</t>
  </si>
  <si>
    <t>page 592</t>
  </si>
  <si>
    <t>From the Peloponnesian War in the fifth century BC to the two world wars and the Cold War that lasted more than four decades, we have drawn painful and profound lessons. As a Chinese saying goes, "History, if not forgotten, can serve as a guide for the future."</t>
  </si>
  <si>
    <t>History as Mirror</t>
  </si>
  <si>
    <t>Quotes from strategies of the state</t>
  </si>
  <si>
    <t xml:space="preserve">Promotes multipolarity </t>
  </si>
  <si>
    <t>page 593</t>
  </si>
  <si>
    <t>Established by those before us, the United Nations has made it possible for us to enjoy relative peace for more than 70 years. What we need to do is to improve the mechanisms and means to more effectively resolve disputes, reduce tension, and prevent wars and conflicts. </t>
  </si>
  <si>
    <t>United Nations promoting peace through its history</t>
  </si>
  <si>
    <t>Common Prosperity</t>
  </si>
  <si>
    <t>We should build a world of common prosperity through winwin cooperation. Development is the top priority for all countries. Instead of beggaring their neighbors, countries should stick together like passengers in the same boat. All countries – the main economies in particular – should strengthen macro policy coordination, pursue both current and long-term interests, and focus on resolving deepseated problems. We should seize the historic opportunity presented by the new scientific and technological revolution and industrial transformation, shift growth models, drive growth through innovation, and further unleash productivity and creativity. We should uphold WTO rules, support an open, transparent, inclusive, and nondiscriminatory multilateral trading regime, and build an open world economy. Trade protectionism and self-isolation will benefit no one. </t>
  </si>
  <si>
    <t>Wei Shou</t>
  </si>
  <si>
    <t>We should build a world of common security for all through joint efforts. No country in the world can enjoy absolute security alone. A country cannot have security while others are in turmoil, as threats facing other countries are likely to haunt it too. When neighbors are in trouble, instead of strengthening one's own fences, one should extend a helping hand to them. As a saying goes, "United we stand, divided we fall." All countries should pursue common, comprehensive, and sustainable security through cooperation. </t>
  </si>
  <si>
    <t>Claims quote from Wei Shou on cooperation</t>
  </si>
  <si>
    <t>page 594</t>
  </si>
  <si>
    <t>Scientific transformation offers new opportunities for world progress</t>
  </si>
  <si>
    <t>Economic globalization, a surging historical trend, has greatly facilitated trade, investment, flow of people, and technological advances. Since the turn of the century, under the auspices of the UN and riding on the waves of economic globalization, the international community has set the Millennium Development Goals and the 2030 Agenda for Sustainable Development. Thanks to these initiatives, 1.1 billion people have been lifted out of poverty, 1.9 billion people now have access to safe drinking water, 3.5 billion people have gained access to the internet, and the goal has been set to eradicate extreme poverty by 2030. All this demonstrates that economic globalization is generally good. Of course, there are still problems, such as development disparity, governance dilemma, digital divide, and equity deficit. But they are growing pains. We should face these problems squarely and tackle them. As we Chinese like to say, "One should not stop eating for fear of choking." </t>
  </si>
  <si>
    <t>Trend of globalization continuing</t>
  </si>
  <si>
    <t>pages 594-595</t>
  </si>
  <si>
    <t>We should draw inspiration from history. Historians told us long ago that rapid economic development necessitates social reform; but people tend to support the former while rejecting the latter. Instead of watching and hesitating, we should move forward against all odds. Answers can also be found in reality. The 2008 global financial crisis has taught us that we should strengthen coordination and improve governance so as to ensure sound growth of economic globalization and make it open, inclusive, balanced and beneficial to all. We should make the cake bigger and share it fairly to ensure justice and equity. </t>
  </si>
  <si>
    <t>Calls on learning from history to institute reform to match economic</t>
  </si>
  <si>
    <t>page 595</t>
  </si>
  <si>
    <t>Libearl</t>
  </si>
  <si>
    <t>Diversity drives progress with quote from Records of the Three Kingdoms</t>
  </si>
  <si>
    <t xml:space="preserve">We should build an open and inclusive world through exchanges and mutual learning. "Delicious soup is made by combining different ingredients." Diversity in human civilizations not only defines our world, but also drives human progress. There are more than 200 countries and regions, over 2,500 ethnic groups, and multiple religions in our world. Different histories, national conditions, ethnic groups and customs give birth to different civilizations and make the world colorful. There is no such thing as a superior or inferior civilization. Civilizations are different only in identity and location. Diversity in civilizations should not be a source of global conflict; rather, it should be a driver for progress. Every civilization, with its own appeal and roots, is a human treasure. Diverse civilizations should draw on each other to achieve common progress. Exchanges among civilizations should become a source of inspiration for advancing human society and a bond that keeps the world in peace. </t>
  </si>
  <si>
    <t>Industrialization</t>
  </si>
  <si>
    <t> Industrialization has created material wealth as never seen before, but it has also inflicted irreparable damage on the environment. We must not exhaust all the resources passed on to us by previous generations and leave nothing to our children, or pursue development in a destructive way.</t>
  </si>
  <si>
    <t>Good of industry but negative impacts to environment</t>
  </si>
  <si>
    <t>page 596</t>
  </si>
  <si>
    <r>
      <t>First, China remains unchanged in its commitment to world peace. Amity with neighbors, harmony without uniformity, and peace are values very much cherished in Chinese culture. </t>
    </r>
    <r>
      <rPr>
        <i/>
        <sz val="11"/>
        <color rgb="FF000000"/>
        <rFont val="Georgia"/>
        <family val="1"/>
      </rPr>
      <t>The Art of War</t>
    </r>
    <r>
      <rPr>
        <sz val="11"/>
        <color rgb="FF000000"/>
        <rFont val="Georgia"/>
        <family val="1"/>
      </rPr>
      <t>, a Chinese classic, begins with this observation, "The art of war is of vital importance to the state. It is a matter of life and death, a road to either survival or ruin. Hence it demands careful study." What this means is that every effort should be made to prevent a war and great caution must be exercised when it comes to fighting a war. For several millennia, peace has been in the blood of us Chinese and a part of our DNA. </t>
    </r>
  </si>
  <si>
    <t>Claims Chinese culture favors peace quoting from Art of War</t>
  </si>
  <si>
    <t>page 597</t>
  </si>
  <si>
    <t>China as peaceful</t>
  </si>
  <si>
    <t>Even when China was so strong that its GDP accounted for 30 percent of the global total several centuries ago, it was never engaged in aggression or expansion. In the century following the Opium War of 1840, China suffered immensely from aggression, wars and chaos. Confucius said, "Do not do to others what you do not want others to do to you." We Chinese firmly believe that peace and stability are the only way to development and prosperity. </t>
  </si>
  <si>
    <t>Claims despite opporutnity and motive, China does not engage in expansion</t>
  </si>
  <si>
    <t>Growth</t>
  </si>
  <si>
    <t>China has grown from a poor and weak country to the second largest economy not through military expansion or colonial plunder, but through the hard work of its people and their efforts to uphold peace. China will never waver in its pursuit of peaceful development. No matter how strong its economy grows, China will never seek hegemony, expansion or spheres of influence. History has borne this out and will continue to do so. </t>
  </si>
  <si>
    <t>Chinese growth in power not due to conquest</t>
  </si>
  <si>
    <t>Common Development</t>
  </si>
  <si>
    <t>Second, China remains unchanged in its commitment to pursuing common development. As an old Chinese saying goes, "When you reap fruits, you should remember the tree; when you drink water, you should remember its source." China has benefited from the world in its development, and China has also contributed to the world's development. We will continue to pursue a mutually beneficial opening-up strategy, share our development opportunities with other countries and welcome them on board the train of China's development. </t>
  </si>
  <si>
    <t>Common development ingrained in China</t>
  </si>
  <si>
    <t>page 598</t>
  </si>
  <si>
    <t>Aid</t>
  </si>
  <si>
    <t>Between 1950 and 2016, China provided foreign countries with over RMB400 billion in aid, and we will continue to increase assistance to them as far as our ability permits. Since the outbreak of the global financial crisis, China has contributed on average over 30 percent of global growth each year. </t>
  </si>
  <si>
    <t>Chinese economic aid</t>
  </si>
  <si>
    <t>Third, China remains unchanged in its commitment to fostering partnerships. China pursues an independent foreign policy of peace, and is ready to enhance friendship and cooperation with all other countries on the basis of the Five Principles of Peaceful Coexistence. China is the first country to make partnership-building a principle guiding its relations with other countries. It has formed partnerships of various forms with over 90 countries and regional organizations, and will expand its circle of friends around the world. </t>
  </si>
  <si>
    <t>China's relations based on five principles</t>
  </si>
  <si>
    <t xml:space="preserve">Fourth, China remains unchanged in its commitment to multilateralism. Multilateralism is an effective way to peace and development. For decades, the United Nations and other international institutions have made a universally recognized contribution to maintaining global peace and sustaining development. China is a founding member of the United Nations, and it was the first country to put its signature on the UN Charter. China will firmly uphold the international system with the UN at its core, the fundamental norms governing international relations embodied in the purposes and principles of the UN Charter, the authority and stature of the UN, and its core role in international affairs. </t>
  </si>
  <si>
    <t>Role of China in the UN</t>
  </si>
  <si>
    <t>Geneva invokes a special memory in us. In 1954, Premier Zhou Enlai led a delegation to the Geneva Conference, and worked with the Soviet Union, the United States, the United Kingdom and France for a political settlement to the Korean issue and a ceasefire in Indo-China. This demonstrated China's desire for peace and contributed Chinese wisdom to world peace. Since 1971, when China regained its lawful seat in the UN and began to return to Geneva-based international agencies, we have gradually involved ourselves in disarmament, trade, development, human rights and social issues, offering Chinese proposals for the resolution of major issues and the making of important rules. </t>
  </si>
  <si>
    <t>Geneva</t>
  </si>
  <si>
    <t>History of Chinese diplomatic efforts in Geneva</t>
  </si>
  <si>
    <t>As an ancient Chinese saying goes, "One should be good at finding the laws of things and solving problems." Building a community of shared future is an exciting goal, and it requires efforts from generation to generation. China is ready to work with all the other UN member states as well as international organizations and agencies to advance the great cause of building a community of shared future for mankind. </t>
  </si>
  <si>
    <t>Quotes from Xun Zi on building community</t>
  </si>
  <si>
    <t>Work Together to Build a Healthy Cyberspace</t>
  </si>
  <si>
    <t>With the development of world multipolarity, economic globalization, cultural diversity, and IT application, the internet will play a bigger role in the progress of human civilization. At the same time, however, such problems as unbalanced development, inadequate rules, and inequitable order have become more evident in the field of the internet.</t>
  </si>
  <si>
    <t>Movement towards Multipolarity and globalizations</t>
  </si>
  <si>
    <t>page 582</t>
  </si>
  <si>
    <t>Promotion of openness and cooperation. As an old Chinese saying goes, "When there is mutual care, the world will be in good order; when there is mutual hatred, the world will be in chaos." To improve the global internet governance system and maintain order in cyberspace, we should observe the principles of mutual support, mutual trust, and mutual benefit, and reject the old mentality of zero-sum game or "winner takes all".</t>
  </si>
  <si>
    <t>Promotion of openness using line from Mo Zi</t>
  </si>
  <si>
    <t>Second, build an online platform for cultural exchange and mutual learning. Culture and civilization are enriched through exchange and mutual learning. The internet is an important carrier to spread the best of humanity's cultures and promote positive energy.</t>
  </si>
  <si>
    <t>Cultural exchange through interent beneficial to its development</t>
  </si>
  <si>
    <t>Paris</t>
  </si>
  <si>
    <t>Build a Win-Win, Equitable and Balanced Governance Mechanism on Climate Change</t>
  </si>
  <si>
    <r>
      <t>The French writer Victor Hugo observed in </t>
    </r>
    <r>
      <rPr>
        <i/>
        <sz val="11"/>
        <color rgb="FF000000"/>
        <rFont val="Georgia"/>
        <family val="1"/>
      </rPr>
      <t>Les Miserables</t>
    </r>
    <r>
      <rPr>
        <sz val="11"/>
        <color rgb="FF000000"/>
        <rFont val="Georgia"/>
        <family val="1"/>
      </rPr>
      <t> that "Supreme resources spring from extreme resolutions." ("Les ressources suprêmes sortent des résolutions extrêmes.") I believe that with all parties making joint efforts with sincerity and confidence, the Paris Conference will yield satisfying results and meet the high expectations of the international community. </t>
    </r>
  </si>
  <si>
    <t>Use of Hugo on international cooperation</t>
  </si>
  <si>
    <t>In the past few decades, China has seen rapid economic growth and significant improvement in the living standards of its people. However, this has taken a toll on the environment and resources. </t>
  </si>
  <si>
    <t>Growth since reform but environmental costs</t>
  </si>
  <si>
    <t>“All things live in harmony and grow with nourishment.” Chinese culture values harmony between man and nature and respects nature. Going forward, ecological endeavors will feature prominently in China's 13th Five-year Plan for Economic and Social Development. </t>
  </si>
  <si>
    <t>Quote from Xun Zi to support environmental goal</t>
  </si>
  <si>
    <t>New York (UN)</t>
  </si>
  <si>
    <t>A New Partnership of Mutual Benefit and a Community of Shared Future</t>
  </si>
  <si>
    <t>Seventy years ago, those before us fought heroically and secured victory in World War II, closing a dark page in the annals of human history. That victory was hard-won. </t>
  </si>
  <si>
    <t>UN founded by WWII</t>
  </si>
  <si>
    <t xml:space="preserve">Seventy years ago, those before us, with vision and foresight, established the United Nations. This universal and most representative and authoritative international organization has carried mankind's hope for a new future and ushered in a new era of cooperation. This was a pioneering initiative never before undertaken. Seventy years ago, those before us pooled together their wisdom and adopted the Charter of the United Nations, laying the cornerstone of contemporary international order, and establishing the fundamental principles of contemporary international relations. This was an achievement of profound impact. </t>
  </si>
  <si>
    <t>Role of UN and Charter on establishing international order</t>
  </si>
  <si>
    <t>On September 3, 2015 the people of China, together with the rest of humanity, solemnly commemorated the 70th anniversary of victory in the Chinese People's War of Resistance Against Japanese Aggression and World War II. As the main theater in the East, China made a national sacrifice of over 35 million casualties in its fight against the main forces of Japanese militarism. It not only saved itself and its people from subjugation, but also gave strong support to the forces combating aggression in the European and Pacific theaters, making a historic contribution to the ultimate victory. </t>
  </si>
  <si>
    <t>China's role in WWII</t>
  </si>
  <si>
    <t>History is a mirror. Only by drawing lessons from history can the world avoid repeating past calamity. We should view history with awe and through the prism of human conscience. The past cannot be changed, but the future can be shaped. Bearing history in mind is not perpetuating hatred. Rather, its purpose is to ensure that we do not forget the lessons. Remembering history does not mean being obsessed with the past. Rather, in doing so, we aim to create a better future and pass the torch of peace from generation to generation. </t>
  </si>
  <si>
    <t>History as mirror to direct future policy</t>
  </si>
  <si>
    <t>Broad history of the UN</t>
  </si>
  <si>
    <t>Over the past seven decades the United Nations has experienced both successes and setbacks. It has witnessed efforts made by all countries to uphold peace, build their own countries, and pursue cooperation. Having reached a new historical starting point, the United Nations needs to address the central issue of how to better promote world peace and development in the 21st century. </t>
  </si>
  <si>
    <t>The world is going through a historical process of accelerated evolution. The light of peace, development, and progress will be powerful enough to dispel the clouds of war, poverty and backwardness. The movement towards a multipolar world and the rise of emerging markets and developing countries have become an irresistible trend of history. Economic globalization and the advent of an information age have greatly unleashed and boosted productive forces. They have presented unprecedented development opportunities while giving rise to new threats and challenges which we must face squarely. </t>
  </si>
  <si>
    <t>Historical processes at work and accelerating</t>
  </si>
  <si>
    <t>Common Destiny</t>
  </si>
  <si>
    <t>As an ancient Chinese adage goes, "When the Great Way rules, the land under Heaven belongs to the people." Peace, development, fairness, justice, democracy, and freedom are common values of humanity and also the lofty goals of the United Nations. Yet these goals are far from being achieved; therefore we must continue our endeavors. In today's world, all countries are interdependent and share a common future. We should renew our commitment to the purposes and principles of the Charter of the United Nations, build a new model of international relations featuring mutually beneficial cooperation, and create a community of shared future for mankind. To achieve this goal, we need to make efforts in the following areas: </t>
  </si>
  <si>
    <t>Common destiny with use of quote from book of rites</t>
  </si>
  <si>
    <t>page 571</t>
  </si>
  <si>
    <t>State sovereignty</t>
  </si>
  <si>
    <t>We should build partnerships in which countries treat each other as equals, engage in extensive consultation, and enhance mutual understanding. The principle of sovereign equality underpins the Charter of the United Nations. The future of the world must be shaped by all countries. All countries are equal. The large, the strong, and the rich should not abuse the small, the weak, and the poor. The principle of sovereignty is not just embodied in the inviolability of the sovereignty and territorial integrity of all countries and noninterference in the internal affairs of other countries. It is also embodied in the right of all countries to make their own choice of social systems and development paths. It also means that all countries' endeavors to promote economic and social development and improve their people's lives should be respected. </t>
  </si>
  <si>
    <t xml:space="preserve">Importance of state sovereignty </t>
  </si>
  <si>
    <t>We should create a security environment featuring fairness, justice, joint efforts, and shared interests. In the age of economic globalization, the security of all countries is interlinked and they impact each other. No country can maintain absolute security by its own efforts only, neither can any country achieve stability by destabilizing other countries. The law of the jungle leaves the weak at the mercy of the strong; it is not the way for countries to conduct their relations. Those who adopt the self-serving approach of using force will find that they are shooting themselves in the foot. </t>
  </si>
  <si>
    <t>Impact of globalization on interstate relations</t>
  </si>
  <si>
    <t>We should abandon the Cold War mentality in all its manifestations, and foster a new vision of common, comprehensive, cooperative, and sustainable security. We should give full play to the central role of the United Nations and its Security Council in ending conflict and keeping peace, and adopt the dual approach of seeking peaceful solutions to disputes and taking coercive actions, so as to turn hostility into amity. We should advance international cooperation in both social and economic fields and take a holistic approach to addressing traditional and non-traditional security threats, so as to prevent conflicts from breaking out in the first place. </t>
  </si>
  <si>
    <t>Abandon cold war mentality and rely on the UN</t>
  </si>
  <si>
    <t>Interchange</t>
  </si>
  <si>
    <t>Diversity drives progress</t>
  </si>
  <si>
    <t xml:space="preserve">We should increase inter-civilization exchanges to promote harmony, inclusiveness, and respect for differences. The world is more colorful as a result of its cultural diversity. Diversity breeds exchanges, exchanges create integration, and integration makes progress possible. In their interactions, civilizations must accept their differences. Only through mutual respect, mutual learning, and harmonious coexistence can the world maintain its diversity and thrive. Each social model represents the unique vision and contribution of its people, and no model is superior to others. Different civilizations should engage in dialogue and exchanges instead of trying to exclude or replace each other. The history of humanity is a process of exchanges, interactions, and integration among different civilizations. We should respect all civilizations and treat each other as equals. We should draw inspiration from each other to boost the creative development of human civilization. </t>
  </si>
  <si>
    <t>More than 1.3 billion Chinese people are endeavoring to realize the Chinese Dream of national rejuvenation. The dream of the Chinese people is closely related to the dreams of other peoples of the world. We cannot realize the Chinese Dream without a peaceful international environment, a stable international order, or the understanding, support, and help of the rest of the world. The realization of the Chinese Dream will bring greater opportunities to other countries and contribute to global peace and development. </t>
  </si>
  <si>
    <t>China Dreams drives international progres</t>
  </si>
  <si>
    <t>China will continue to uphold the international order. We will remain committed to the path of development through cooperation. China was the first country to put its signature on the Charter of the United Nations. We will continue to uphold the international order and system underpinned by the purposes and principles of that charter. China will continue to stand together with other developing countries. We firmly support greater representation and say for developing countries, especially African countries, in international governance. China's vote in the United Nations will always belong to the developing countries. </t>
  </si>
  <si>
    <t>China on role with the UN and supporting other regions</t>
  </si>
  <si>
    <t>Work Together to Build the Belt and Road</t>
  </si>
  <si>
    <t xml:space="preserve">Over 2,000 years ago, our ancestors, trekking across vast steppes and deserts, opened the transcontinental passage connecting Asia, Europe and Africa, known today as the Silk Road. Our ancestors, navigating rough seas, created sea routes linking the East with the West, namely, the Maritime Silk Road. The ancient Silk Road, embracing both the land silk road and maritime silk route, opened windows of friendly engagement between nations, adding a splendid chapter to the history of human progress. The thousand-year-old gilt bronze silkworm displayed at China's Shaanxi History Museum and the Belitung shipwreck discovered in Indonesia bear witness to this exciting period of history. Spanning thousands of miles and years, the ancient Silk Road embodies the spirit of peace and cooperation, openness and inclusiveness, mutual learning and mutual benefit. The Silk Road spirit has become a great heritage of human civilization. </t>
  </si>
  <si>
    <t>page 553</t>
  </si>
  <si>
    <t>Peace and cooperation. In China's Han Dynasty, around 130 BC, Zhang Qian, an imperial emissary, left Chang'an, capital of the Han Dynasty. He traveled westward on a mission of peace, and opened an overland route linking the East and the West, a daring undertaking which came to be known as Zhang Qian's journey to Western Regions. Centuries later, during the Tang, Song and Yuan dynasties, the Silk Road, by both land and sea, became increasingly busy. Great adventurers, including Du Huan of China, Marco Polo of Italy and Ibn Battuta of Morocco, left their footprints along these ancient routes. In the early 15th century, Zheng He, the famous Chinese navigator of the Ming Dynasty, made seven voyages to the Western Seas, a feat which is still remembered today. These pioneers won their place in history not as conquerors with warships, guns or swords. Rather, they are remembered as friendly emissaries leading camel caravans and sailing treasure-laden ships. Generation after generation, the Silk Road travelers built a bridge for peace and East-West cooperation. </t>
  </si>
  <si>
    <t>Peace and Cooperation</t>
  </si>
  <si>
    <t>History of peace and cooperation by explorers and traders</t>
  </si>
  <si>
    <t>Openness and inclusiveness. The ancient Silk Road spanned the valleys of the Nile, the Tigris and Euphrates, the Indus and Ganges, and the Yellow and Yangtze rivers. They connected the birthplaces of the Egyptian, Babylonian, Indian and Chinese civilizations, the lands of Buddhism, Christianity and Islam, and homes of people of different ethnic groups and races. Through the Silk Road, people of different civilizations, religions and races interacted with and embraced each other with open minds, in the spirit of seeking common ground while reserving differences. In the course of exchanges, they fostered a spirit of mutual respect and were engaged in a common endeavor to pursue prosperity. Today, the ancient cities of Jiuquan, Dunhuang, Turfan, Kashi, Samarkand, Baghdad and Constantinople, as well as the ancient ports of Ningbo, Quanzhou, Guangzhou, Beihai, Colombo, Jeddah and Alexandria stand as living monuments to these past interactions. This part of history shows that civilization thrives with openness and nations prosper through exchanges. </t>
  </si>
  <si>
    <t>Openness</t>
  </si>
  <si>
    <t>History of interactions as a result of Silk Road interactions</t>
  </si>
  <si>
    <t>Mutual learning. The ancient Silk Road was not for trade only; it boosted the flow of knowledge as well. Through the Silk Road, Chinese silk, porcelain, lacquerware and ironware were shipped to the West, while pepper, flax, spices, grapes and pomegranates entered China. Through the Silk Road, Buddhism, Islam and Arab astronomy, calendar and medicine found their way to China, while China's Four Great Inventions (gunpowder, printing, the compass and paper-making) and silkworm breeding spread to other parts of the world. More importantly, the exchange of goods and know-how spurred new ideas. For example, Buddhism originated in India, blossomed in China and was enriched in Southeast Asia. Confucianism, which originated in China, gained appreciation by European thinkers such as Leibniz and Voltaire. Herein lie the appeal of mutual learning and the fruit of exchanges. </t>
  </si>
  <si>
    <t>Exchange fo mutual learning through silk road history</t>
  </si>
  <si>
    <t>Mutual benefit. The ancient Silk Road witnessed bustling scenes of visiting emissaries and traveling merchants jostling one another on the land and numerous ships calling at ports. Along these major arteries of interaction, capital, technology and people flowed freely, and goods, resources and culture were shared widely. The important ancient cities of Alma-Ata, Samarkand and Chang'an prospered, and the Port of Sur and Guangzhou Port thrived, as did the Roman Empire and the Parthian and Kushan kingdoms. The Han and Tang dynasties of China were a golden age. The ancient Silk Road brought prosperity and development to these regions. </t>
  </si>
  <si>
    <t>Mutual Benefit</t>
  </si>
  <si>
    <t>Mutual beneit shared by past silk road experience</t>
  </si>
  <si>
    <t>From the historical perspective, mankind has reached an age of great progress, great transformation and profound change. In this increasingly multipolar, economically globalized, digitized and culturally diversified world, the trend towards peace and development has become stronger, and reform and innovation are gaining momentum. Never have we seen such close interdependence between countries as today, and such a fervent desire of people for a better life, and never have we had so many means to prevail over difficulties. </t>
  </si>
  <si>
    <t>Time of progress in history</t>
  </si>
  <si>
    <t>In the fall of 2013, I proposed building the Silk Road Economic Belt in Kazakhstan and the 21st Century Maritime Silk Road in Indonesia, which is now known as the Belt and Road Initiative. As a Chinese saying goes, "Peaches and plums do not speak, but they are so attractive that a path is formed below the trees." Four years on, over 100 countries and international organizations have become involved in this initiative. Important resolutions passed by the UN General Assembly and Security Council contain references to it. Thanks to our efforts, the Belt and Road Initiative is becoming a reality and bearing rich fruit. </t>
  </si>
  <si>
    <t>Quote from Records of the Grand Historian</t>
  </si>
  <si>
    <t>Peaceful environment</t>
  </si>
  <si>
    <t>First, we should build the Belt and Road into a road of peace. The ancient Silk Road thrived in times of peace, and declined in times of war. Without a peaceful and stable environment, it would be impossible to pursue the Belt and Road Initiative. We will foster a new model of international relations featuring mutually beneficial cooperation, and forge partnerships through dialogue instead of confrontation and friendship rather than alliance. All countries should respect each other's sovereignty, dignity, territorial integrity, development path, social systems, and core interests, and accommodate each other's major concerns. </t>
  </si>
  <si>
    <t>Silk road flourishes in times of peace</t>
  </si>
  <si>
    <t>Some regions along the ancient Silk Road used to be "lands of milk and honey". Yet today, these places are often associated with conflicts, turbulence, crises and challenges. This state of affairs should not be allowed to continue. We should foster a vision of common, comprehensive, cooperative and sustainable security, and ensure that a security environment is built by all and for all. We should work to resolve flashpoint issues through political means, and promote mediation in the spirit of justice and fairness. We should intensify counterterrorism efforts by addressing both symptoms and root causes, and by eradicating poverty, backwardness and social injustice. </t>
  </si>
  <si>
    <t>Past regions used to be profitable but currently aren't</t>
  </si>
  <si>
    <t>An ancient Chinese saying goes, "A long journey can be covered only by taking one step at a time." Similarly, there is an Arabic proverb which says that the pyramids were built by piling one stone block upon another. In Europe, there is also a saying which says, "Rome was not built in a day." The Belt and Road Initiative is a great undertaking which requires dedicated efforts. Let us pursue this initiative step by step, and deliver its achievements one by one. By doing so, we will bring true benefits to both the world and all its peoples. </t>
  </si>
  <si>
    <t>Long journey using both Xun Zi and Roman statement</t>
  </si>
  <si>
    <t>The Belt and Road Initiative Benefits the People</t>
  </si>
  <si>
    <t>Only a strong and prosperous country can open itself to the outside world with confidence, and openness in turn promotes further prosperity. China's achievements since the beginning of reform and opening up in 1978 have proved that openness is an important driver of its economic and social development. As China becomes the world's second largest economy and its economy enters the new normal, to maintain sustainable and healthy economic growth we must have a global vision, take a holistic approach to the situation both at home and abroad, and develop a grand and comprehensive opening-up strategy. We must embrace the world in a more proactive manner. </t>
  </si>
  <si>
    <t>page 550</t>
  </si>
  <si>
    <t>Promote the Belt and Road Initiative, Extend Reform and Development</t>
  </si>
  <si>
    <t>The initiative has evoked the historical memory of participating countries. The ancient Silk Road was more a route of friendship than a route of trade. In the course of friendly exchanges between the Chinese and other peoples along the route, a Silk Road spirit featuring peace, cooperation, openness, inclusiveness, mutual learning and mutual benefit has taken shape. We should inherit and carry forward the Silk Road spirit, combining China's development with that of other countries involved in the initiative, and the Chinese Dream with dreams of other peoples, and imbue it with new life. </t>
  </si>
  <si>
    <t>History of silk road towards better relations</t>
  </si>
  <si>
    <t>The Belt and Road Initiative and Connectivity Are Mutually Reinforcing</t>
  </si>
  <si>
    <t>Xiamen (BRICS)</t>
  </si>
  <si>
    <t>Usher in the Second Golden Decade of BRICS Cooperation</t>
  </si>
  <si>
    <t>Right Approach</t>
  </si>
  <si>
    <t>As an ancient Chinese saying goes, "A partnership forged with the right approach defies geographical distance; it is thicker than glue and stronger than metal and stone." We owe the rapid development of BRICS cooperation to the right approach that we have adopted. Guided by this approach, we have respected and supported each other in following the path of development suited to our respective national conditions; we have pressed forward with economic, political and people-to-people cooperation in an open, inclusive and win-win spirit; and we have worked in unison with other emerging markets and developing countries to uphold international justice and equity and foster a sound external environment. </t>
  </si>
  <si>
    <t>Quotes from Qiao Zhou a Three Kingdoms era scholar</t>
  </si>
  <si>
    <t>Trend of history</t>
  </si>
  <si>
    <t>Past progress shows that BRICS cooperation has met our common need for development and is in keeping with the trend of history. Though we have different national conditions, we share a commitment to pursuing development and prosperity through partnership. This has enabled us to rise above differences and seek mutually beneficial results. </t>
  </si>
  <si>
    <t>BRICS conforms to trend of history</t>
  </si>
  <si>
    <t>Multilateralism</t>
  </si>
  <si>
    <t>We should remain committed to multilateralism and the basic norms governing international relations, work for a new model of international relations, and foster a peaceful and stable environment for the development of all countries. We need to make economic globalization open, inclusive, balanced and beneficial to all, build an open world economy, support the multilateral trading regime, and oppose protectionism. We need to advance the reform of global economic governance, increase the representation and voice of emerging markets and developing countries, inject new impetus into the efforts to address the development gap between the North and South, and boost global growth. </t>
  </si>
  <si>
    <t>Calls for multilateralism through BRICS in international relations</t>
  </si>
  <si>
    <t>page 538</t>
  </si>
  <si>
    <t>Sound China-US relations will be of benefit not only to our two countries and our two peoples, but also to the world at large. There are a thousand reasons to make the China-US relationship a success, and not a single one to harm it. Since the normalization of ChinaUS relations 45 years ago, in spite of ups and downs, they have made historic progress, which has delivered enormous practical benefits to our two peoples. How can we further develop them in the next 45 years? The question requires careful consideration, and the leaders of the two countries should make political decisions and historic commitments. I am ready to work with you, Mr President, for greater progress in China-US relations from a new starting point. </t>
  </si>
  <si>
    <t>There Are a Thousand Reasons to Make the China-US Relationship a Success</t>
  </si>
  <si>
    <t>Ups and downs in US-Sino relations since 1972</t>
  </si>
  <si>
    <t>Davos (WEF)</t>
  </si>
  <si>
    <t>Shoulder the Responsibilities of Our Time and Promote Global Growth Together</t>
  </si>
  <si>
    <t>"It was the best of times, it was the worst of times." These are the words used by the English writer Charles Dickens to describe the world after the Industrial Revolution. Today, we also live in a world of contradictions. On the one hand, with growing material wealth and advances in science and technology, human civilization has developed as never before. On the other hand, frequent regional conflicts, and global challenges like terrorism, refugees, poverty, unemployment, and a widening income gap have all added to the uncertainties of the world. </t>
  </si>
  <si>
    <t>Progress due to technology but new contradictions</t>
  </si>
  <si>
    <t>From the historical perspective, economic globalization is a result of growing social productivity, and a natural outcome of scientific and technological progress – not something created by any individuals or any countries. Economic globalization has powered global growth and facilitated movement of goods and capital, advances in science, technology and civilization, and interactions among peoples. </t>
  </si>
  <si>
    <t>Globalization history</t>
  </si>
  <si>
    <t>page 520</t>
  </si>
  <si>
    <t>As a line in an old Chinese poem goes, "Honey melons hang on bitter vines; sweet dates grow on thistles and thorns." In a philosophical sense, nothing is perfect in the world. Those who claim something is perfect because of its merits, or who view something as useless just because of its defects have failed to see the full picture. It is true that economic globalization has created new problems, but this is no justification to write it off altogether. Rather, we should adapt to and guide economic globalization, cushion its negative effects, and make it benefit all countries and all nations. </t>
  </si>
  <si>
    <t>Uses line from Qing poet on lack of perfection in systems</t>
  </si>
  <si>
    <t>page 521</t>
  </si>
  <si>
    <t>All this shows that there are indeed problems with world economic growth, governance and development models, and they must be resolved. Henry Dunant, the founder of the Red Cross, once said, "Our real enemy is not the neighboring country; it is hunger, poverty, ignorance, superstition and prejudice." We need to have the wisdom to dissect these problems; more importantly, we need to have the courage to take actions to address them. </t>
  </si>
  <si>
    <t>Quotes from founder of Red Cross</t>
  </si>
  <si>
    <t>Fourth, we should develop a balanced, equitable and inclusive development model. As the Chinese saying goes, "When the Great Way rules, the land under Heaven belongs to the people." Development is ultimately for the people. To achieve more balanced development and ensure that the people have equal access to opportunities and to the benefits of development, it is crucial to have a sound development philosophy and model, and make development equitable, effective and balanced. </t>
  </si>
  <si>
    <t>Innclusive development</t>
  </si>
  <si>
    <t>Uses quote from book of rites</t>
  </si>
  <si>
    <t>A Chinese adage reads, "Victory is ensured when people pool their strength; success is secured when people put their heads together." As long as we keep to the goal of building a community of shared future for mankind and work hand in hand to fulfill our responsibilities and overcome difficulties, we will be able to create a better world and deliver better lives for our peoples. </t>
  </si>
  <si>
    <t>Huai Nan Zi quote</t>
  </si>
  <si>
    <t>China has become the world's second largest economy thanks to 38 years of reform and opening up. The right path leads to a bright future. China has come this far because under the leadership of the CPC, the Chinese people have blazed a development trail that suits China's actual conditions. </t>
  </si>
  <si>
    <t>This is a path that puts people's interests first. China follows a people-oriented development philosophy and is committed to bettering the lives of its people. Development is of the people, by the people and for the people. China pursues the goal of common prosperity. We have taken major steps to alleviate poverty and lifted over 700 million people out of poverty, and good progress is being made in our efforts to build a society of moderate prosperity in all respects. </t>
  </si>
  <si>
    <t>Progress using lincoln quote</t>
  </si>
  <si>
    <t>page 527</t>
  </si>
  <si>
    <t>This is a path of reform and innovation. China has tackled difficulties and met challenges on its way forward through reform. China has demonstrated the courage to take on difficult issues, navigate treacherous rapids, and remove institutional and systemic hurdles standing in the way of development. These efforts have enabled us to unleash productivity and social vitality. Building on progress of these 30 years and more of reform, we have introduced more than 1,200 reform measures over the past four years, injecting powerful impetus into China's development. </t>
  </si>
  <si>
    <t>Progress driven by refrms</t>
  </si>
  <si>
    <t>Hard work</t>
  </si>
  <si>
    <t>China's outstanding achievements and the vastly improved living standards of the Chinese people are a blessing to both China and the rest of the world. The achievements through development over the past decades are owed to the hard work and perseverance of the Chinese people, a quality that has defined the Chinese nation for several thousand years. We Chinese know only too well that no one in the world will give us a free ride. For a big country with over 1.3 billion people, development can be achieved only with the dedication and tireless efforts of its own people. We cannot expect others to deliver development to China, and no one is in a position to do so. </t>
  </si>
  <si>
    <t>Hard work as national characteristic</t>
  </si>
  <si>
    <t>Investment</t>
  </si>
  <si>
    <t>Between 1950 and 2016, despite its modest level of development and living standards, China provided more than RMB400 billion of foreign assistance, undertook over 5,000 foreign assistance projects, including nearly 3,000 turn-key projects, and held over 11,000 training workshops in China for over 260,000 personnel from other developing countries. Since it launched reform and opening up, China has attracted over US$1.7 trillion of foreign investment and has made overseas investment totaling over US$1.2 trillion, making a huge contribution to global economic development. In the years following the outbreak of the global financial crisis, China contributed on average to over 30 percent of global growth every year. All these figures are among the highest in the world. </t>
  </si>
  <si>
    <t>History of Chinese investment in global economy</t>
  </si>
  <si>
    <t>page 528</t>
  </si>
  <si>
    <t>History as advancing</t>
  </si>
  <si>
    <t>World history shows that the road of human civilization has never been a smooth one, and that humanity has made progress by surmounting difficulties. No difficulty, however daunting, will stop us from advancing. When encountering difficulties, we should not complain about ourselves, blame others, lose confidence or shirk our responsibilities. We should join hands and rise to the challenge. History is created by the brave. Let us boost confidence, take action and march arm-in-arm towards a bright future. </t>
  </si>
  <si>
    <t>World history as advancing if over obstacles</t>
  </si>
  <si>
    <t>page 532</t>
  </si>
  <si>
    <t>Build an Innovative, Invigorated, Interconnected, and Inclusive World Economy</t>
  </si>
  <si>
    <t>Hangzhou (G20)</t>
  </si>
  <si>
    <t>A Brighter Future for China-Russia Relations</t>
  </si>
  <si>
    <t>We will uphold the purposes and principles of the UN Charter and basic norms of international relations, strengthen international strategic collaboration, and work for a fairer and more reasonable international order and for political settlement of international and regional flashpoints, so as to safeguard world peace, security and stability. </t>
  </si>
  <si>
    <t>Uphold UN Charter as guide to international relations</t>
  </si>
  <si>
    <t>As the tides of history roll on, the call of the times cannot be ignored, aspirations of the world's peoples cannot be suppressed, and the trend towards peace and development is irresistible. Let us join hands in fulfilling the commitments made in the treaty, and forge ahead with an open mind towards a better future for China-Russia relations and a world blessed with peace, friendship and sunshine for the coming generations. </t>
  </si>
  <si>
    <t>Peace and development as irrestible trend of the times</t>
  </si>
  <si>
    <t>Egypt (Arab League)</t>
  </si>
  <si>
    <t>Increase Sino-Arab Dialogue and Expand Common Ground</t>
  </si>
  <si>
    <t>The ancient Chinese philosopher Mencius said, "Ensuring the right conduct and upholding justice should be the paths to follow across the land." With regard to China's policy measures towards the Middle East, China decides its position on the basis of the merits of each case and the fundamental interests of the people in the Middle East. Rather than looking for a proxy in the Middle East, we promote peace talks; rather than seeking any sphere of influence, we call on all parties to join the circle of friends for the Belt and Road Initiative; rather than attempting to fill any "power vacuum", we build a cooperative partnership network for win-win outcomes.</t>
  </si>
  <si>
    <t>Quotes from Mencius as guide to relations with the Arab world</t>
  </si>
  <si>
    <t>Middle East</t>
  </si>
  <si>
    <t>Fourth, we need to strengthen cultural exchanges and mutual learning and take actions to enhance friendship. Like the diverse species in Mother Nature, cultural diversity gives life to our planet. The Middle East is the meeting place of ancient human civilizations and home to diverse and splendid civilizations and cultures. China will never waver in its support for Middle East and Arab states in preserving their ethnic and cultural traditions, and will oppose all forms of discrimination and prejudice against specific ethnic groups or religions.</t>
  </si>
  <si>
    <t>Middle East as nexus of civilizations</t>
  </si>
  <si>
    <t>The Chinese and Arab civilizations each has its own system and distinctive features, yet they both embody the common ideals and aspirations of mankind for development and progress, and they both champion such values as moderation, peace, forgiveness, tolerance and self-restraint. We should promote dialogue among civilizations in a spirit of inclusiveness and mutual learning, and explore together values in our respective cultural tradition that remain relevant today as positive guidance for good relations.</t>
  </si>
  <si>
    <t>Claims China and Middle east civilizations oriented towards progress</t>
  </si>
  <si>
    <t>South Africa</t>
  </si>
  <si>
    <t>A New Era of China-Africa Cooperation and Common Development</t>
  </si>
  <si>
    <t>The world is undergoing profound changes. Economic globalization and information technology have helped greatly release social productivity. We have been presented with unprecedented opportunities for development. On the other hand, we are faced with unprecedented challenges, as hegemony, terrorism, financial turbulence and environmental crisis have become more pronounced.</t>
  </si>
  <si>
    <t>Cultural Interaction</t>
  </si>
  <si>
    <t>Third, we should remain committed to mutually enriching cultural exchanges. Diversity makes the world beautiful. We are proud that both China and Africa have time-honored and splendid civilizations. We should strengthen cultural exchanges and mutual learning between China and Africa, and facilitate exchanges between young people, women, think tanks, the media, universities and other sectors of the two sides. We should promote cultural interaction, policy coordination and people-to-people exchanges to advance common progress and ensure lasting friendship between China and Africa from generation to generation.</t>
  </si>
  <si>
    <t>History of cultural interaction</t>
  </si>
  <si>
    <t>APEC</t>
  </si>
  <si>
    <t>Asia-Pacific Partnership of Mutual Trust, Inclusiveness, Cooperation, and Win-Win Progress</t>
  </si>
  <si>
    <t>Improve Our Ability to Participate in Global Governance</t>
  </si>
  <si>
    <t>Since the 18th CPC National Congress, we have worked proactively to uphold the international order that is based on the purposes and principles of the UN Charter, and safeguard the fruits of victory in World War II that the Chinese people won at the expense of great national sacrifice. We have put forward the Belt and Road Initiative, launched new multilateral financial institutions such as the Asian Infrastructure Investment Bank, and facilitated the reform of the IMF quota and governance mechanism. We have also participated actively in creating governance rules in many emerging fields, including the oceans, the polar regions, the internet, outer space, nuclear security, action against corruption, and climate change, and promoted reform of the unfair and unreasonable aspects of the current global governance system.</t>
  </si>
  <si>
    <t>WWII and UN charter underwrite China policy</t>
  </si>
  <si>
    <t>The pattern of global governance depends on the international balance of power, and the transformation of the global governance system originates from changes in the balance of power. We should take economic development as the central task, pool our efforts to manage our own affairs well, and improve our capability in dealing with international issues. We should actively participate in global governance and shoulder international responsibilities. We must do all we can within the limitations of our capabilities.</t>
  </si>
  <si>
    <t>Balance of power determines global governance</t>
  </si>
  <si>
    <t>Remember the Past and Our Martyrs, Cherish Peace, and Build a New Future</t>
  </si>
  <si>
    <t>The Chinese People's War of Resistance Against Japanese Aggression and World War II were a decisive battle between justice and evil, between light and darkness, and between progress and reaction. In that devastating war, the Chinese People's War of Resistance Against Japanese Aggression started first and lasted longest. In defiance of aggression, the unyielding Chinese people fought gallantly and finally won total victory over the Japanese militarist aggressors, thus preserving the achievements of China's 5,000-year-old civilization and defending the cause of peace for mankind. This remarkable feat on the part of the Chinese nation was rare in the annals of war.</t>
  </si>
  <si>
    <t>Chinese vicotry in WWII</t>
  </si>
  <si>
    <t>page 484</t>
  </si>
  <si>
    <t>Chinese Victory</t>
  </si>
  <si>
    <t>The victory of the Chinese People's War of Resistance Against Japanese Aggression was the first complete victory won by China in its resistance against foreign aggression in modern times. This great triumph crushed the attempt of the Japanese militarists to colonize and enslave China, and it put an end to the national humiliation of China suffering repeated defeats at the hands of foreign aggressors. This great triumph re-established China as a major country and won the Chinese people the respect of all peace-loving people around the world. This great triumph represented the rebirth of China, opened up bright prospects for the great renewal of the Chinese nation, and set our ancient country on a new journey.</t>
  </si>
  <si>
    <t>Victory unique as first since CoH</t>
  </si>
  <si>
    <t>During the war, through enormous national sacrifice, the Chinese people held their ground in the main Eastern theater of World War II, thus making a major contribution to overall victory. In their war against Japanese aggression, the Chinese people received extensive support from the international community. The Chinese people will always remember how the people of other countries contributed to victory in their War of Resistance.</t>
  </si>
  <si>
    <t>Contribution to overall war effort</t>
  </si>
  <si>
    <t>Memory</t>
  </si>
  <si>
    <t>The experience of war makes people value peace all the more. The aim of our commemoration of the 70th anniversary of the victory of the Chinese People's War of Resistance Against Japanese Aggression and World War II is to bear history in mind, honor all those who laid down their lives, cherish peace, and build a new future.</t>
  </si>
  <si>
    <t>Use of war experiences to inform memory and influence policy</t>
  </si>
  <si>
    <t>Ravaging through Asia, Europe, Africa and Oceania, that war inflicted over 100 million military and civilian casualties. China suffered over 35 million casualties and the Soviet Union lost more than 27 million lives. The best way to honor those heroes who gave their lives to the cause of freedom, justice and peace, and to mourn the loss of innocent lives brutally taken during the war, is to make sure that this historical tragedy will never repeat itself.</t>
  </si>
  <si>
    <t xml:space="preserve">Casualties by both China and others </t>
  </si>
  <si>
    <t>War is like a mirror. Looking into it helps us better appreciate the value of peace. Today, peace and development have become the prevailing trend, but the world is far from tranquil. War is the sword of Damocles that still hangs over mankind. We must learn the lessons of history and dedicate ourselves to peace.</t>
  </si>
  <si>
    <t>Trend of times mixed in with History as mirror</t>
  </si>
  <si>
    <t>In the interest of peace, we need to foster a keen sense of a global community of shared future. Prejudice, discrimination, hatred and war can only cause disaster and suffering, while mutual respect, equality, peaceful development and common prosperity represent the right path to take. All countries should jointly uphold the international order and system underpinned by the purposes and principles of the UN Charter, build a new model of international relations based on mutually beneficial cooperation, and advance the noble cause of global peace and development.</t>
  </si>
  <si>
    <t>UN Charter underscoring peace and development</t>
  </si>
  <si>
    <t>In the interest of peace, China will remain committed to peaceful development. We Chinese always love peace. No matter how much stronger it might become, China will never seek hegemony or expansion. It will never inflict its past suffering on any other nation. The Chinese people are resolved to pursue friendly relations with all other peoples, defend the gains of the Chinese People's War of Resistance Against Japanese Aggression and World War II, and make a greater contribution to mankind.</t>
  </si>
  <si>
    <t>Civiliation</t>
  </si>
  <si>
    <t>As an ancient Chinese saying goes, "After making a good start, we should ensure that the cause comes to fruition." The rejuvenation of the Chinese nation requires the dedicated efforts of one generation after another. Having created a splendid civilization of over 5,000 years, the Chinese nation will certainly usher in an even brighter future.</t>
  </si>
  <si>
    <t>Quote from book of songs and splendid civilizaiton</t>
  </si>
  <si>
    <t>China's Diplomacy Must Befit Its Major-Country Status</t>
  </si>
  <si>
    <t>To have a good grasp of global developments and follow the underlying trend of the times is a constant and crucially important task that requires our abiding attention if China is to move forward. It is important to have a global perspective, grasp the pulse of the times, make a sound, accurate and thorough assessment of the changing international environment, and dissect complex phenomena to uncover the essence, and, in particular, have a good understanding of long-term trends. Furthermore, we should be fully mindful of the complexity of the evolving international architecture, and we should also recognize that the growing trend towards a multipolar world will not change. </t>
  </si>
  <si>
    <t>World Changing</t>
  </si>
  <si>
    <t>Today, the world is changing. It is a world in which new opportunities and new challenges keep emerging, a world in which the international system and international order are going through a profound adjustment and a world in which the balance of international forces is shifting steadily in favor of peace and development. In observing the world, we should not allow our views to be blocked by anything intricate or transient. Instead, we should observe the world through the prism of historical laws. All factors considered, we can see that China is still in an important period of strategic opportunity in which much can be accomplished. Our biggest opportunity lies in China's steady development and the growth in its strength. On the other hand, we should be mindful of various risks and challenges and skillfully defuse potential crises and turn them into opportunities.</t>
  </si>
  <si>
    <t>World changing towrads peace and development</t>
  </si>
  <si>
    <t>China has entered a crucial stage of achieving the great renewal of the Chinese nation. Profound changes are taking place in China's relations with the rest of the world, with closer interactions between China and the international community. As China has increased its dependence on the world and its involvement in international affairs, so has the world deepened its dependence on China and had greater impact on China. Therefore, in projecting and adopting plans for reform and development, we must give full consideration to both domestic and international markets, both domestic and foreign resources, and both domestic and international rules, and use them judiciously.</t>
  </si>
  <si>
    <t>Interdependence between China and world growing</t>
  </si>
  <si>
    <t> While pursuing peaceful development, we will never relinquish our legitimate rights and interests, or allow China's core interests to be impaired. We will promote democracy in international relations, and uphold the Five Principles of Peaceful Coexistence. We are firm in our position that all countries, regardless of their size, strength and level of development, are equal members of the international community and that the destiny of the world should be decided by people of all countries. We will uphold international justice and, in particular, speak up for developing countries.</t>
  </si>
  <si>
    <t>Five Principles underwrite policy</t>
  </si>
  <si>
    <t>"One Country, Two Systems": Long-Term Prosperity and Stability for Hong Kong</t>
  </si>
  <si>
    <t>Since its return, Hong Kong has maintained prosperity and stability. It has kept its distinct features and strengths. Its allure of being a vibrant metropolis where the East meets the West has remained as strong as ever. Under the principle of "one country, two systems", Hong Kong has retained its capitalist system and way of life, and its laws have remained basically unchanged. The people of Hong Kong, now masters of their own future, run their local affairs within the purview of the autonomy of the HKSAR. They enjoy more extensive democratic rights and freedoms than at any other time in its history.</t>
  </si>
  <si>
    <t>Hong Kong as distinctive identity unchanged</t>
  </si>
  <si>
    <t>"One country, two systems" is a great Chinese initiative. It offers a new thinking and a new formula to the international community in addressing similar issues. It is another contribution made by the Chinese nation to global peace and development. And it embodies the Chinese vision which values openness and inclusiveness. Upholding and implementing the principle of "one country, two systems" meet the interests of the people of Hong Kong, respond to the needs of maintaining its prosperity and stability, serve the fundamental interests of the nation, and meet the shared aspirations of all Chinese. That is why I have made it clear that the central government will never waver in its commitment to "one country, two systems" and make sure that it is fully applied in Hong Kong without any distortion or alteration. This will enable us to keep advancing in the right direction.</t>
  </si>
  <si>
    <t>Uniquness of one country two systems as a Chinese invention</t>
  </si>
  <si>
    <t>Fourth, it is imperative to always maintain a harmonious and stable social environment. "One country, two systems" gives expression to the vision of peace and harmony in Chinese culture. It embodies a very important tenet, namely, seeking broad common ground while setting aside major differences. Hong Kong is a pluralist society. So it comes as no surprise that there are different views and even major differences of opinion on some specific issues. However, politicizing everything or deliberately creating differences and provoking confrontation will not resolve these problems. On the contrary, it will only serve to hinder Hong Kong's economic and social development. Bear in mind the larger interests, communicate in a sensible way, and build greater consensus – this is the best way to find solutions to issues over time.</t>
  </si>
  <si>
    <t>One country two systems as reflecting harmony from Chinese society</t>
  </si>
  <si>
    <t>page475</t>
  </si>
  <si>
    <t>Singapore (Taiwan)</t>
  </si>
  <si>
    <t>Join Hands to Consolidate Peace and Development in Cross-Straits Relations</t>
  </si>
  <si>
    <t>Cross-Straits Relations</t>
  </si>
  <si>
    <t>However, the Straits cannot sever the bond between brothers, or stop the yearning of our compatriots for their homeland and family reunion. The power of kinship eventually broke the blockade across the Straits in the 1980s. Since 2008 cross-Straits relations have seen peaceful development, and over the past seven years the situation has been stable and peaceful. We have achieved many positive results in developing all our relations, thanks to efforts of both sides of the Straits and all our compatriots. It is due to the past seven years of development that we can make this historic step today.</t>
  </si>
  <si>
    <t>Relations improved starting in the 1980s</t>
  </si>
  <si>
    <t>Cross-Starits Relations</t>
  </si>
  <si>
    <t>The 66-year history of the development of cross-Straits relations shows that no matter what ordeals we have experienced, or how long we have been isolated from each other, no force can pull us apart. At this point, a decision has to be made on cross-Straits relations in regards to the direction and path of future development. The two sides should learn from past experiences, take on responsibility for the Chinese nation and for history, and make the right choice – one that can stand the test of history.</t>
  </si>
  <si>
    <t>Despite issues ties remain</t>
  </si>
  <si>
    <t>We are sitting together today to prevent a historical tragedy from repeating itself, to protect the fruits of peaceful development of cross-Straits ties, to enable compatriots across the Straits to continue to lead a life of peace and tranquility, and to enable our coming generations to share a bright future. Faced with new circumstances and standing at a new starting point of cross-Straits relations, the two sides should focus on the overall interests of the Chinese nation, follow the trend of the times, and join hands in consolidating the peaceful development of cross-Straits relations and achieving the great rejuvenation of the Chinese nation. </t>
  </si>
  <si>
    <t>Second, continuing to consolidate the peaceful development of cross-Straits relations. For some 30 years cross-Straits relations have undergone historic changes. Around 2008 cross-Straits relations embarked on a path of peaceful development, and reached their best point since the founding of the PRC in 1949. Peace instead of conflict, communication instead of isolation, and consultation and cooperation instead of zero-sum confrontation have become the common wish of compatriots on both sides. Relations across the Straits are no longer hostile or confrontational, as they once were.</t>
  </si>
  <si>
    <t>Cross-Strait Relations</t>
  </si>
  <si>
    <t>Better cross strait relations in past 30 years</t>
  </si>
  <si>
    <t>Over the past 60 years the two sides across the Straits have followed different paths of development, and practiced different social systems. The judgment on the path and system will be made by history and the people. Both sides should respect each other's choice of development path and social system, and avoid disruption of cross-Straits communication and cooperation due to disputes on these matters.</t>
  </si>
  <si>
    <t>Difference in development paths between mainland and Taiwan</t>
  </si>
  <si>
    <t>Fourth, continuing to work with one heart for the great rejuvenation of the Chinese nation. The Chinese nation has a 5,000-year history, but suffered continual oppression at the hands of the Western powers in modern times. A hundred and twenty years ago, Taiwan fell into the hands of foreign forces, throwing the whole nation into anguish. It was not until 1945, when we drove out the Japanese aggressors, that Taiwan was restored, ending half a century of humiliation. Through the lessons of history we can deeply feel that the two sides across the Straits are inalienable and have a shared future. The prosperity of the Chinese nation will bring good fortune to people on both sides of the Taiwan Straits, while weakness and turbulence only foreshadow disaster for both. The rejuvenation of the Chinese nation is closely linked to the future and destiny of the people on both sides.</t>
  </si>
  <si>
    <t>Loss of Taiwan due to CoH</t>
  </si>
  <si>
    <t>This year marks the 70th anniversary of China's fight against Japanese aggression, a victory won with tremendous sacrifice on the part of the whole nation. The two sides across the Straits should encourage cooperation between historians to share materials and jointly draft books, in order to carry forward that spirit and defend national dignity and honor. The people across the Straits should remember history, commemorate the revolutionary martyrs, cherish peace, unite as one, and join hands in advancing the peaceful development of cross-Straits relations.</t>
  </si>
  <si>
    <t>Joint Victory against Japan</t>
  </si>
  <si>
    <t>Macau</t>
  </si>
  <si>
    <t>Progress in Practicing "One Country, Two Systems" in Macao</t>
  </si>
  <si>
    <t>We are glad to see that as a historical city where Chinese and Western cultures meet, Macao displays a unique charm that belongs to a culture typical of southern China, yet with a distinctive European touch. Here, communities from various ethnic backgrounds live in harmony and help and learn from each other. Together, they present to the world a dynamic Macao beaming with vitality.</t>
  </si>
  <si>
    <t>Macao as meeting West and East</t>
  </si>
  <si>
    <t>China is a great country with a time-honored history and rich civilization. The fine traditional culture that the Chinese nation has created and carried forward in its thousands of years of history is the root and soul of the Chinese nation. In the education of our young people, priority should be given to the history, culture and national conditions of China, so that they will better appreciate these things: the wealth of the Chinese civilization, the glorious journey of the modern era through which China was salvaged from subjugation and turned into a strong country, the extraordinary endeavor and tremendous achievements of the PRC, and the intrinsic links between the principle of "one country, two systems", upholding and developing socialism with Chinese characteristics, and realizing the Chinese Dream of national rejuvenation. In this way, they will fully understand that the destiny and the future of Macao are intricately bound with the mainland, and will thus have a stronger sense of national pride and deeper love for China and for Macao. As a result, they will commit themselves to the cause of "one country, two systems" with a greater sense of responsibility and mission.</t>
  </si>
  <si>
    <t>Rich civilzation for China with long history</t>
  </si>
  <si>
    <t>Continue to Strengthen Our Military</t>
  </si>
  <si>
    <t>At this new historical starting point, we must not forget that it was the heroic people's military that lifted the Chinese nation out of misery and liberated the Chinese people. We feel more strongly than ever that in order to achieve national rejuvenation and better lives for the people, we must speed up the building of the people's military into a world-class force. We should stay true to our mission, keep moving forward, and make steady progress in strengthening our military with Chinese features.</t>
  </si>
  <si>
    <t>PLA liberated Chinese nation</t>
  </si>
  <si>
    <t>The Chinese people cherish peace. We will not engage in aggression or expansion. But we are confident that we will defeat any aggressor. We will never allow any person, any organization or any political party to split any part of the Chinese territory away from the country at any time, in any form. No one should expect us to accept anything that damages our sovereignty, security, or development interests. The military must resolutely safeguard the Party's leadership and our socialist system, our sovereignty, security and interests, and regional and world peace.</t>
  </si>
  <si>
    <t>Chinese favor peace but ready for war to defend nation</t>
  </si>
  <si>
    <t>Deeper Civil-Military Integration</t>
  </si>
  <si>
    <t>Strengthen the Armed Forces Through Reform</t>
  </si>
  <si>
    <t>The history of the people's army is one of reform and innovation. Under the leadership of the Party, the armed forces have gone from small to large, from weak to strong, and from victory to victory, without ever slowing the pace of reform and innovation. The reason why the armed forces have stayed vigorous is that they have kept pace with the times and maintained a commitment to reform. Now, as the country progresses from a large country to a large and powerful one, national defense and military development stands at a new and historic starting line. We must take into account the broader international picture, size up our own conditions, and properly deal with the profound and complicated changes in the world. </t>
  </si>
  <si>
    <t>History of PLA reforming under leadership of the party</t>
  </si>
  <si>
    <t>page 441</t>
  </si>
  <si>
    <t>Strengthen and Improve the Political Work of the Military</t>
  </si>
  <si>
    <t>First, the military should foster our shared ideals and convictions. "The essence in leadership is to lead the hearts and minds." Lofty ideals and firm convictions are the soul of revolutionary forces, the decisive factor to win victories, and the means to ward off any corruption and moral decline. We must take the fostering of ideals and convictions as a strategic project, and take effective measures to consolidate the foundation of our values.</t>
  </si>
  <si>
    <t>Shared Ideals</t>
  </si>
  <si>
    <t>Quotes from Su Xun from Northern Song Dynasty</t>
  </si>
  <si>
    <t>According to ancient Chinese sayings, "Proper execution of orders is the making of a majestic military" and "Setting up rules beforehand outweighs punishment afterwards." The key to upholding Party spirit and principles is to set up rules, apply them fairly, and abide by them. There should be clear rules on what can be done and how, and what cannot be done.</t>
  </si>
  <si>
    <t>Clear rules</t>
  </si>
  <si>
    <t>Quotes from Liu Xiang (Han Dynasty) and Wei Liao Zi</t>
  </si>
  <si>
    <t>page 437</t>
  </si>
  <si>
    <t>Fourth, the military should uphold the authority of political work. To be frank, due to existing problems, the authority of our military's political work has been damaged, seriously in some cases. As an old saying goes, "An authority that is not strong enough destroys itself; a rule that is not clear enough damages itself."</t>
  </si>
  <si>
    <t>Authority</t>
  </si>
  <si>
    <t>Quotes Lu Jia Han Dynasty on need to continue tackling political work</t>
  </si>
  <si>
    <t>page 439</t>
  </si>
  <si>
    <t>References exemplary figure from Red Army period</t>
  </si>
  <si>
    <t>In the past, the military's political work featured good examples. During the Red Army period (1927-1937), political work was the responsibility of Party representatives, who enjoyed a high reputation. Luo Ronghuan once recalled, during military marches, "our Party representatives marched at the end of the file, offering assistance to the soldiers in need. Party representatives had the support of the troops. Any written order had to bear their signature. Otherwise, the troops would doubt its authenticity." The exemplary role of political work officers is itself the best of political work. Today, as times change, we have a variety of methods for political work. However, the exemplary role is not outdated. Our troops do not care about what you say. They care about what you do.</t>
  </si>
  <si>
    <t>Green Development Model and Green Way of Life</t>
  </si>
  <si>
    <t>Humanity must respect, protect, and stay in harmony with nature in its development activities; otherwise nature will take its revenge. This is a law that everyone should observe. Humanity relies on nature, and the relationship between the two is one of symbiosis. Harm to nature will eventually hurt humanity. Only by following the law of nature can we effectively avoid going astray in our exploitation and utilization of nature. Since the introduction of reform and opening up in 1978, our achievements in social and economic development, of which we are rightly proud, have been historic. At the same time, however, many environmental problems have arisen. These problems have become prominent deficiencies and have become pressing concerns to the public. We must redouble our efforts to address them.</t>
  </si>
  <si>
    <t>Benefits of Reform and opening up but need to deal with ecological problems</t>
  </si>
  <si>
    <t>page 428</t>
  </si>
  <si>
    <t>Promote Ecological Progress and Reform Environmental Management</t>
  </si>
  <si>
    <t>Social Governance Under Socialism with Chinese Characteristics</t>
  </si>
  <si>
    <t>Keep Hold of the Strategic Initiative for Our National Security</t>
  </si>
  <si>
    <t>To have an accurate assessment of China's security situation and maintain our national security, we need to follow the laws of development in light of tremendous changes in the international landscape, make overall plans for national security on the basis of guarding against risks, and by taking advantage of the current period of strategic opportunities. The overall global trend towards multipolarity, economic globalization and democratic international relations remains unchanged. We should help guide the international community to establish a truly just and equitable world order. No matter how the world changes and develops, we must maintain our strategic confidence, faith and patience. We should adopt a global vision in national security, coordinate development and security, combine principles with tactics, and always keep hold of the strategic initiative for national security.</t>
  </si>
  <si>
    <t>Towards World-Class Universities and Disciplines</t>
  </si>
  <si>
    <t>Secure the People's Basic Needs</t>
  </si>
  <si>
    <t>Chairman Mao Zedong said in 1934, "… all the practical problems in the masses' everyday life should claim our attention. If we attend to these problems, solve them and satisfy the needs of the masses, we shall really become organizers of the wellbeing of the masses, and they will truly rally round us and give us their warm support."  Nowadays our work to improve the people's wellbeing is faced with substantial changes in the macro environment and the level of needs. In the past, all people wanted was to have enough food, schools to attend, and a place to live. Now the people have more diversified needs, aspiring to have a steadily increasing income, good medical services, equal educational opportunities, better housing, a beautiful environment, and clean air.</t>
  </si>
  <si>
    <t>Quote from Mao on need to provide for population</t>
  </si>
  <si>
    <t>Promote a Healthy China</t>
  </si>
  <si>
    <t>Health</t>
  </si>
  <si>
    <t>Health is a must for promoting well-rounded personal development, a prerequisite for social and economic development, a symbol of national prosperity and strength, and a common pursuit of the people. Since the founding of the CPC in 1921, we have seen protecting public health as a part of the cause of pursuing national independence and people's liberation. Since reform and opening up in 1978, China's health industry has grown rapidly; the medical service system has been improved; equal access to basic public health services has been enhanced; and our capacity to control disease has been greatly strengthened. After many years of efforts, we have improved people's conditions and blazed a development path suited to China's reality.</t>
  </si>
  <si>
    <t>Progress in health services especially since 1978</t>
  </si>
  <si>
    <t>Improve the Wellbeing of the People</t>
  </si>
  <si>
    <t>Address the People's Most Immediate Concerns</t>
  </si>
  <si>
    <t>Family Values, Family Education and Family Tradition</t>
  </si>
  <si>
    <t>The Chinese nation has always valued the family. As an ancient saying goes, "The family is essential under Heaven." Traditional Chinese family virtues include: One should respect the elderly and love the young; a virtuous woman brings her husband good; a kind mother brings up children dutiful to the family; the younger brother should respect the elder brother and the elder brother should be gentle with the younger brother; passing good traditions of reading and farming from generation to generation; one should run the family diligently and thriftily; one should be learned and practice etiquette; one should observe discipline and the law; a peaceful family will prosper. These family values have been imprinted on our people's minds and mixed into our blood. They have been passed on through generations as a vital moral strength while being treasured as a precious legacy of Chinese family civility.</t>
  </si>
  <si>
    <t>Quotes from Xue Yue and references the familial relationships</t>
  </si>
  <si>
    <t>Thanks to continuous reform and opening up, and further economic and social development, changes have taken place in family structure and people's lifestyles throughout the country. However, no matter how the times change and how the economy and society develop, for a society, family is irreplaceable in terms of its economic and emotional support, social functions, and civic education. Most of us have always been and will always be part of a family. We must enhance civility in Chinese families and make it an important foundation for the country's development, progress, and social harmony. Here I would like to share with you some of my hopes.</t>
  </si>
  <si>
    <t>Changes since reform and opening up on family structure</t>
  </si>
  <si>
    <t>First, I hope you will continue to value family. Families are cells of society. Family harmony contributes to social stability, family happiness fosters social peace, and family civility promotes social civility. Both history and reality show that the future of families is closely connected with that of the nation. We must be conscious that a nation can do well only when its families do well. A prosperous and strong nation, the national rejuvenation and the happiness of the people are embodied by the happiness of the families and the better life of hundreds of millions of people. Similarly, only when a nation does well can its families do well.</t>
  </si>
  <si>
    <t>Family fates tied to the nation</t>
  </si>
  <si>
    <t>Mothers</t>
  </si>
  <si>
    <t>Chinese people have always thought highly of loyalty to the nation. During the revolutionary war, many mothers encouraged their sons to fight against the Japanese aggressors and wives sent their husbands to the battlefields. During the challenging first three decades of the PRC, Chinese people prioritized national interests over their family matters, which demonstrated their pursuit of family virtue and deep feelings for the motherland.</t>
  </si>
  <si>
    <t>Maternal sacrifices during war</t>
  </si>
  <si>
    <t>Second, I hope you will continue to value family education. Family is the first school, and parents are their children's first teachers. Family education begins as a child learns to talk. The kind of family education a child receives determines his or her future conduct. Though there are many aspects to family education, the most important is character-building. As ancient Chinese scholars put it, "If you love your children, teach them the right path", and "Love your children the right way, or you will cause them harm." Young people are the hope of the future for not just families but also the nation. The ancient Chinese believed that to feed without teaching is the father's fault. Parents should educate their children.</t>
  </si>
  <si>
    <t>Value of education and family role, uses quotes from zuoqiu ming and sima guang</t>
  </si>
  <si>
    <t>Moral Virtue</t>
  </si>
  <si>
    <r>
      <t>The impact of family, especially parents, may influence a person throughout his or her life. This is manifested in Chinese folktales such as "Mencius' mother moving home three times" to find the neighborhood she believed to be favorable for his education, and "Ouyang Xiu's mother teaching him to write with a reed". When I was a child, my mother gave me a picture-story book series – </t>
    </r>
    <r>
      <rPr>
        <i/>
        <sz val="11"/>
        <color rgb="FF000000"/>
        <rFont val="Georgia"/>
        <family val="1"/>
      </rPr>
      <t>The Legend of Yue Fei</t>
    </r>
    <r>
      <rPr>
        <sz val="11"/>
        <color rgb="FF000000"/>
        <rFont val="Georgia"/>
        <family val="1"/>
      </rPr>
      <t>. One of its more than 10 volumes illustrates Yue Fei's mother tattooing four characters meaning "serve the country with the utmost loyalty" across his back. The story deeply impressed me. Parents should pass down sound moral values to their children from an early age, and guide them to develop integrity, help them cultivate sound minds, and ensure their healthy growth, so that they will be useful to the country and the people when they grow up.</t>
    </r>
  </si>
  <si>
    <t>Parents passing down moral virtue referencing Mencius and Yue Fei</t>
  </si>
  <si>
    <t>Third, I hope you will continue to value family culture. Family culture is an integral part of social ethos. Family not only provides a place for the physical body to reside; it is also where people's hearts lie. A family will thrive with a good culture while a bad culture can bring trouble to a family and even to society. Just as an old saying goes, "Families doing good deeds will reap benefits; those doing bad deeds will suffer misfortune." The admonitions of Zhuge Liang (181- 234) to his son, the family instructions of Yan Zhitui (531-c. 591), and the family mottos of Zhu Xi (1130-1200) all advocate positive family culture. </t>
  </si>
  <si>
    <t>Need to develop good culture in families and historical figures to support</t>
  </si>
  <si>
    <t> Mao Zedong, Zhou Enlai, Zhu De, and other revolutionaries of the older generation all highly valued family culture. I have read the last touching testaments of many revolutionary martyrs to their children, which are filled with their instructions and hopes.</t>
  </si>
  <si>
    <t>Value of past figures in Party history supporting family</t>
  </si>
  <si>
    <t>Family Culture</t>
  </si>
  <si>
    <r>
      <t>Fine values should be promoted among all the families so as to nurture healthy social conduct. Officials at all levels must play a leading role in the promotion of good family culture. As the ancient Confucian classic </t>
    </r>
    <r>
      <rPr>
        <i/>
        <sz val="11"/>
        <color rgb="FF000000"/>
        <rFont val="Georgia"/>
        <family val="1"/>
      </rPr>
      <t>Book of Rites </t>
    </r>
    <r>
      <rPr>
        <sz val="11"/>
        <color rgb="FF000000"/>
        <rFont val="Georgia"/>
        <family val="1"/>
      </rPr>
      <t>puts it, "What is meant by 'in order to govern the state rightly, it is necessary first to regulate the family' is that it is impossible for one to teach others while he cannot teach his own family." The family culture of officials will have an impact not only on their own families, but also on the Party and the government. Officials at all levels, especially high-ranking ones, should inherit and promote the best of Chinese culture and the communist family values of older generations of revolutionaries. They should cultivate moral virtues and regulate the family, learning from role models such as Jiao Yulu, Gu Wenchang and Yang Shanzhou and taking the lead in maintaining family virtues. They should maintain moral integrity and a healthy lifestyle, while at the same time placing strict demands on their spouses and children and teaching them to be self-disciplined and law-abiding, frugal and self-reliant, and be aware that sacrificing principles for profit, taking bribes, and violating the law are immoral acts. They should set the example for society.</t>
    </r>
  </si>
  <si>
    <t>need for good family culture using book of rites</t>
  </si>
  <si>
    <t>Confidence in Chinese Culture</t>
  </si>
  <si>
    <t>Culture is the soul of both a country and a nation. History and reality have proven that a nation which abandons or betrays its own history and culture cannot prosper, and is likely to end in tragedy. Confidence in culture is basic, deep-rooted, and reaches far and wide; it is a force that is more fundamental, stable and persistent. Increasing confidence in our own culture is critical to the prospects of our country, to our cultural security, and to the independence of our national character. Without confidence in culture, there is no way to create works that are hard-hitting, unique and charming.</t>
  </si>
  <si>
    <t>Need to have confidence in culture to succeed</t>
  </si>
  <si>
    <t>Value of art to advance culture and build pride in Chines nation</t>
  </si>
  <si>
    <t>Human history tells us that all nations across the globe, without exception, are deeply influenced by excellent art and literature as well as by gifted writers and artists in each and every phase of their historical development. The spirit of the Chinese nation is embodied in the striving of the Chinese people and their achievements, in the cultural life of the Chinese people, in all the marvelous works created by the Chinese nation over thousands of years, and also in the fantastic creative activities of all Chinese writers and artists. The Chinese nation has created numerous brilliant works at every step of its historical course, such as Book of Songs, Songs of Chu, fu poetry of the Han Dynasty (206 BC-AD 220), poems of the Tang (618-907) and Song (960-1279) dynasties, operas of the Yuan Dynasty (1206-1368), and novels of the Ming (1368-1644) and Qing (1616- 1911) dynasties, that give birth to the splendid history of Chinese art and literature. It is the prolific literary and artistic creativity of the Chinese nation, our marvelous achievements, and confidence in culture that make us so proud.</t>
  </si>
  <si>
    <t>Each era has its unique art and literature as well as its unique spirit. Classical art and literature in any era epitomize the social life and spirit of that era with coincident traces and features. Only when the arts of an era are closely related to the nation and share weal and woe with its people, can they air resonant voices. Writers and artists should follow the pulse of the times, respond to the call of the times, listen to the voice of the times, and brave the challenges of the times.</t>
  </si>
  <si>
    <t>Art reflecting times to be effective</t>
  </si>
  <si>
    <t>There is a universally applicable law across the whole world throughout history: Art and literature rise and prosper at the beginning of a new era; they change as the momentum changes, march along with their time, and synchronize with their time in rhythm and wavelength. At every critical juncture of human development, art and literature are the harbinger of social progress, heralding periodic change and social transformation. Aloof from booming life and the zeitgeist, those writers and artists who indulge in self-admiration are bound to be marginalized by society.</t>
  </si>
  <si>
    <t>Art strongest at beginning of new eras</t>
  </si>
  <si>
    <t>Since our motherland gives us the strongest support while our heroes best represent our nation, singing the praises of our motherland and our heroes is the eternal theme and the most touching chapter of our literary and artistic creations. To ignite the sense of national pride and honor of all Chinese people, we should follow this patriotic theme, describe a beautiful China, and tell the best stories of our nation through striking language and vivid images. We must hold our heroes in great respect, present them and their stories in a respectful way, promote them in our art and literature, and help our people develop positive viewpoints on history, nation, state, and culture. Our art and literature should exhibit energetic efforts on behalf of reform and opening up, socialist modernization, and a fruitful, progressive and united China, to encourage all our people to march towards a promising future.</t>
  </si>
  <si>
    <t>Role of art supporting nationalists</t>
  </si>
  <si>
    <t>page 380</t>
  </si>
  <si>
    <t>Strengthening cultural confidence is nothing but empty talk without perceiving and applying the history of the Chinese nation. History is a mirror, through which we can better see the world and life and understand ourselves; history is also a sage whose admonition can help us better understand the past, grasp the present, and face the future. There is a Chinese verse: "Our imagination expressed in literary and artistic creation can reach any point in time throughout history and every corner of the whole world in the blink of an eye." Writers and artists struggling in search of inspiration and profound ideas should seek them in historical materials.</t>
  </si>
  <si>
    <t>Must use history Lu Ji</t>
  </si>
  <si>
    <t>The Chinese culture is both historical and contemporary, belonging both to the Chinese nation and the whole world. Art and literature must take root in the land where they were born and grew up to reflect reality, strengthen confidence, and absorb energy, if they are to hold against the impact of other cultures. This echoes with a Chinese poem which goes, "When we eat the fruit, we think of the tree that bore it; when we drink water, we think of its source."</t>
  </si>
  <si>
    <t>Art belongs to nation and world quotes from Yu Xin</t>
  </si>
  <si>
    <t>Develop Philosophy and Social Sciences with Chinese Features</t>
  </si>
  <si>
    <t>The distinctive feature and style of a country's philosophy and social sciences is the result of development at a certain stage, and therefore a symbol of its maturity, strength and self-confidence. In the field of philosophy and social sciences in the world of today, China ranks high in the number of researchers and theses, and in government input.</t>
  </si>
  <si>
    <t>Level of Philosophy determined by historical conditions</t>
  </si>
  <si>
    <t>Chinese Civilizations</t>
  </si>
  <si>
    <t>The splendid Chinese culture that spans thousands of years offers fertile soil for the growth of philosophy and social sciences with Chinese features. As I have said on other occasions, backed by a territory of 9.6 million square kilometers, rich cultural "nutrients" amassed over the long course of strenuous endeavors, and the formidable strength of a united people of 1.3 billion, China can follow its own path with great determination, with boundless horizons ahead and a peerless civilization behind it. We Chinese people – each and every one of us – should be confident of this.</t>
  </si>
  <si>
    <t>Value of Chinese civilizations as long lasting</t>
  </si>
  <si>
    <t>Our confidence in our path, in our theories and in our system all boil down to our confidence in our culture – the essential, underlying and enduring strength of a nation. It has been proved in both this and previous times that a people who renounce or betray their history and culture can in no way achieve development, and what is worse, may face tragic consequences.</t>
  </si>
  <si>
    <t>Need to retain confidence in culture</t>
  </si>
  <si>
    <t>The rich cultural traditions and the system of thought with indigenous features embody the knowledge, wisdom, and rational thinking Chinese people have garnered over millennia. They give us an unparalleled strength.</t>
  </si>
  <si>
    <t>Value of Chinese culture as source of strength</t>
  </si>
  <si>
    <t>The Chinese civilization carries on the spiritual, ethical lineage of the Chinese nation and its people. It must be passed down from generation to generation, keep abreast of the times through innovation, and get rid of the stale and bring forth the fresh. We should make greater efforts to find and expound the best elements of traditional Chinese culture, acclimating core cultural genes of the Chinese people to contemporary culture and modern society, and promoting those cultural elements whose lasting appeal defies time and borders and which are still relevant today.</t>
  </si>
  <si>
    <t>Chiense civilization needs to be passed down, preserving the good and shedding the bad</t>
  </si>
  <si>
    <t>Philosophy and social sciences have a broad sphere, covering varied disciplines, each of which has its own learning system and research method. We should study all learning systems and research methods and learn from the good ones rather than rejecting them indiscriminately without conducting any analysis. Karl Marx and Frederick Engels drew extensively on the creations of those who preceded them in the course of establishing their own theoretic systems. We too should make good use of the worthy learning systems and effective methods of modern science, including such models as deduction and quantitative analysis. But in doing so we must be mindful of our roots and maintain good judgment.</t>
  </si>
  <si>
    <t>References use by Marx and Engels of others work to develop their theories</t>
  </si>
  <si>
    <r>
      <t>Capital </t>
    </r>
    <r>
      <rPr>
        <sz val="11"/>
        <color rgb="FF000000"/>
        <rFont val="Georgia"/>
        <family val="1"/>
      </rPr>
      <t>by Marx,</t>
    </r>
    <r>
      <rPr>
        <i/>
        <sz val="11"/>
        <color rgb="FF000000"/>
        <rFont val="Georgia"/>
        <family val="1"/>
      </rPr>
      <t> On Imperialism</t>
    </r>
    <r>
      <rPr>
        <sz val="11"/>
        <color rgb="FF000000"/>
        <rFont val="Georgia"/>
        <family val="1"/>
      </rPr>
      <t> by Vladimir Lenin and the series investigative reports on rural China by Mao Zedong all contain a large volume of statistics and information collected through field studies. We must stand by the Chinese worldview and Chinese methodology when solving domestic problems and proposing to address issues concerning all humanity. Blindly worshiping foreign thoughts and methods without due analysis will deprive us of originality, as will drawing the same conclusions as foreign researchers by employing their methods. To achieve original results, Chinese researchers must ground themselves in the reality of China, cleave to the practical, historical, dialectic and developmental perspectives, and discover, test and advance truth through practice.</t>
    </r>
  </si>
  <si>
    <t>Uses Marx and others on need to study based on actual conditions</t>
  </si>
  <si>
    <t>Mindlessly imitating others cannot lead us to philosophy and social sciences adapted to our own conditions, or solutions for our own problems. Mao Zedong remarked back in 1944: "Our attitude is that of critical acceptance of our own historical heritage and of foreign thought. We are against blind acceptance as well as blind rejection of any ideas. We Chinese must think with our own brains and must decide for ourselves what can grow on our own soil." We must put forward subjective, original theories and views on the basis of studying Chinese conditions, and construct disciplinary, academic and discourse systems with our own features. This is the only way for Chinese philosophy and social sciences to develop independent properties and strengths.</t>
  </si>
  <si>
    <t>Uses Mao on need to produce theory based on China's conditions</t>
  </si>
  <si>
    <t>The life of a theory lies in innovation, which is the perpetual theme of the development of philosophy and social sciences and requisite of social, practical and historical progress. As human society continues to evolve, new circumstances and new problems arise. Some of them can be tackled with existing experience and approaches, others cannot. Without the creation and application of new thoughts, concepts and methods through timely study, theories will be impotent in the face of reality, and philosophy and social sciences will be lame and flaccid. Innovation in philosophy and social sciences can come in many forms. It could mean discovering a rule, founding a school of thought, illustrating a truth, or finding a solution to a specific problem.</t>
  </si>
  <si>
    <t>Conditions evolve over time and theory needs to continue to evolve with it</t>
  </si>
  <si>
    <r>
      <t>Where theoretical thinking starts decides what results will be achieved, and all theoretical innovations start with specific problems. The course of theoretical innovation is, in a sense, the course of identifying, winnowing, researching and eventually solving problems. Karl Marx wrote insightfully: "… the </t>
    </r>
    <r>
      <rPr>
        <i/>
        <sz val="11"/>
        <color rgb="FF000000"/>
        <rFont val="Georgia"/>
        <family val="1"/>
      </rPr>
      <t>question</t>
    </r>
    <r>
      <rPr>
        <sz val="11"/>
        <color rgb="FF000000"/>
        <rFont val="Georgia"/>
        <family val="1"/>
      </rPr>
      <t>, not the </t>
    </r>
    <r>
      <rPr>
        <i/>
        <sz val="11"/>
        <color rgb="FF000000"/>
        <rFont val="Georgia"/>
        <family val="1"/>
      </rPr>
      <t>answer</t>
    </r>
    <r>
      <rPr>
        <sz val="11"/>
        <color rgb="FF000000"/>
        <rFont val="Georgia"/>
        <family val="1"/>
      </rPr>
      <t>, constitutes the main difficulty. … the </t>
    </r>
    <r>
      <rPr>
        <i/>
        <sz val="11"/>
        <color rgb="FF000000"/>
        <rFont val="Georgia"/>
        <family val="1"/>
      </rPr>
      <t>questions</t>
    </r>
    <r>
      <rPr>
        <sz val="11"/>
        <color rgb="FF000000"/>
        <rFont val="Georgia"/>
        <family val="1"/>
      </rPr>
      <t> … are the voices of the time …; they the supremely </t>
    </r>
    <r>
      <rPr>
        <i/>
        <sz val="11"/>
        <color rgb="FF000000"/>
        <rFont val="Georgia"/>
        <family val="1"/>
      </rPr>
      <t>practical</t>
    </r>
    <r>
      <rPr>
        <sz val="11"/>
        <color rgb="FF000000"/>
        <rFont val="Georgia"/>
        <family val="1"/>
      </rPr>
      <t> utterance proclaiming the state of its soul."</t>
    </r>
  </si>
  <si>
    <t>Uses Marx on theory as problem solving</t>
  </si>
  <si>
    <t>Since the start of reform and opening up China has persevered in theoretical innovation, correctly answering such critical questions as "what is socialism", "how to build socialism", "what kind of party should the CPC be", "how to build the CPC", and "what kind of development should we pursue and how we can achieve it". We have continuously put forward new theories in light of new practices, which provide us with scientific guidance in formulating policies and advancing our work.</t>
  </si>
  <si>
    <t>Theory advancing since Reform and Opening Up</t>
  </si>
  <si>
    <t>Let a Healthy Internet Guide and Reflect Public Opinion</t>
  </si>
  <si>
    <t>Internet</t>
  </si>
  <si>
    <t>The ancients used to say, "The person that knows a leaking roof is the one who is under that roof; the person that knows an error of the court is the one who is not in power." If netizens are the "grassroots", as many of them refer to themselves, then the internet is today's "grassroots" platform. Netizens are members of the general public. If members of the public go online, so does public opinion. Our officials need to go wherever the public goes, otherwise how else are they expected to maintain ties with them? Party and government organs and their leaders must learn to stay in touch with the people through the internet. </t>
  </si>
  <si>
    <t>Uses Wang Chong from Han Dynasty</t>
  </si>
  <si>
    <t>Improve All Aspects of the Party's Media Leadership</t>
  </si>
  <si>
    <t>Uphold and Consolidate the Party's Ideological Leadership</t>
  </si>
  <si>
    <t>The premise of Party schools identifying themselves with the Party is upholding the Party's ideals and convictions. Marxism and communism come above all else. Marxism is the guiding thought of the Party, and communism the lofty ideal. It was the conviction in Marxism and pursuit of the communist ideal that gave birth to the CPC and Chinese socialism. When I was leading the work of drafting the "Report to the 18th CPC National Congress", I required the following addition: Communists' conviction in Marxism, socialism and communism is their political soul that sustains them in all tests. </t>
  </si>
  <si>
    <t>Role of Marxism in founding of CPC</t>
  </si>
  <si>
    <t>page 354</t>
  </si>
  <si>
    <t>We should never forget our origins and we must remain committed to our mission. Chinese communism has its origins in a belief in Marxism, communism and Chinese socialism and loyalty to the Party and the people. We need to consolidate our convictions and loyalty. The tortuous course of socialist practice across the world has shown that Marxist parties will collapse once they abandon their belief in Marxism, communism and socialism. The lack or absence of ideals and convictions will result in moral weakness, which leads to political corruption, greed, moral degradation and a decadent lifestyle. </t>
  </si>
  <si>
    <t>Collapse of Marxism if people lose faith in it</t>
  </si>
  <si>
    <t>All Party members must remain sober-minded about the ideals and convictions of the Party. "Whenever one is doubtful about one's own observations and is unsettled at heart, one cannot have a clear view of external things. When my doubts remain, I cannot have a clear judgment of right and wrong." Party schools must make clear to the public their advocacy of Marxism, communism and Chinese socialism as well as the nature, tenets, traditions and practice of the Party. The Party Central Committee's approval of establishing a School of Marxism under the Central Party School manifests the principle of upholding Marxism and communism. </t>
  </si>
  <si>
    <t>Uses Xun Zi to justify need to hold up Marxism in ideology</t>
  </si>
  <si>
    <t>Western ideology</t>
  </si>
  <si>
    <t>Hostile forces at home and abroad constantly try to undermine our Party, attempting to make us abandon our belief in Marxism, communism and socialism. A number of people, even including some Party members, cannot see the underlying dangers of accepting the "universal values" that have developed in the West over hundreds of years, along with certain Western political dogma. They argue we need not reject them since we would not suffer any significant harm by accepting them. Some even regard Western theories and discourse as the gold standard and thus unconsciously become trumpeters of Western capitalist ideology. </t>
  </si>
  <si>
    <t>Cites danger of Liberal ideas applied universally</t>
  </si>
  <si>
    <t>"When it is uncertain whether something is right or wrong, we may make a judgment through past experiences and measure it against things of late.” Since the end of the Cold War, some countries, affected by Western values, have been torn apart by war or afflicted with chaos. If we tailor our practices to Western capitalist values, measure our national development by means of the Western capitalist evaluation system, and regard Western standards as the sole standards for development, the consequences will be devastating – we will have to follow others slavishly at every step, or we subject ourselves to their abuse. </t>
  </si>
  <si>
    <t>Uses Xun Zi to help illustrate danger of color revolutions</t>
  </si>
  <si>
    <t>Dao De Jing</t>
  </si>
  <si>
    <t>In the principle of identifying themselves with the Party, Party schools should focus their efforts on the central tasks of the Party and conduct solid research in the Party's theories, helping consolidate the Party's leadership of ideological work and Marxism as the guiding ideology in China. Only with a clear theoretical understanding of the major issues can Party schools provide effective training. As the saying goes, "Observation fosters clear understanding; listening fosters deeper comprehension; thinking fosters sound judgment."</t>
  </si>
  <si>
    <t>Uses quote from an annotation of Dao de jing from the Northern Song</t>
  </si>
  <si>
    <r>
      <t>Even in Western countries today Marxism still exerts great influence. At the turn of the century Karl Marx was voted the greatest thinker of the millennium in a BBC poll. American economist Robert Heilbroner wrote in his book </t>
    </r>
    <r>
      <rPr>
        <i/>
        <sz val="11"/>
        <color rgb="FF000000"/>
        <rFont val="Georgia"/>
        <family val="1"/>
      </rPr>
      <t>Marxism: For and Against </t>
    </r>
    <r>
      <rPr>
        <sz val="11"/>
        <color rgb="FF000000"/>
        <rFont val="Georgia"/>
        <family val="1"/>
      </rPr>
      <t>that we must look to Karl Marx for advice in exploring the future development of human society, as it is still governed by the laws of development he expounded. Through the flux of time and progress in science, Marxism has testified to its strength as a body of scientific thought, and its value in terms of truth and moral stature. Deng Xiaoping made the thoughtful observation: "I am convinced that more and more people will come to believe in Marxism, because it is a science."</t>
    </r>
  </si>
  <si>
    <t>Value of marxism as an ideology</t>
  </si>
  <si>
    <t>When the People Are Firm in Their Convictions, the Nation Will Flourish</t>
  </si>
  <si>
    <t>Soon after the adoption of reform and opening up in 1978 the Party took on the strategic task of promoting socialist cultural and ethical progress, and adopted the strategic concept of "pushing for material progress on the one hand and cultural and ethical progress on the other, with great importance attached to both". Over more than 30 years, the Chinese people have not only worked a miracle of material progress, but reaped the great benefit of cultural and ethical progress, during which a large number of outstanding role models, of whom you are representatives, have come to the fore.</t>
  </si>
  <si>
    <t>The Literature and Art of the People</t>
  </si>
  <si>
    <t>Socialist literature and art are, in essence, the literature and art of the people. In his speech at the 1942 forum on literature and art in Yan'an, Mao Zedong stressed that "This question of 'for whom?' is fundamental; it is a question of principle." Deng Xiaoping made the remarks: "Our literature and art belong to the people," and "It is the people who nurture our writers and artists." Jiang Zemin exhorted cultural workers to "create art in the context of the history created by the people, and create artistic achievements on the basis of the people's achievements". Hu Jintao emphasized, "The tree of art thrives only when our writers and artists place the people above everything else in their minds, always stand by the people, and adhere to the principle of putting people first in their works."</t>
  </si>
  <si>
    <t>Uses main leaders quotes on art</t>
  </si>
  <si>
    <t>The people are both the creators and the observers of history, and both its protagonists and playwrights. To speak for the people, literature and art must follow the right path of serving the people and serving the socialist cause. This is a basic requirement of the Party, and decides the future of China's literature and art. Literature and art can exert their positive energy to the full only by firmly upholding the Marxist view on literature and art, and truly putting the people first. To put the people first, writers and artists must take meeting the people's cultural needs as their aim and consummation of all work, and the people the central subject of their creation. The people are the best connoisseurs and critics of literary and art works, and serving them is the duty of all writers and artists.</t>
  </si>
  <si>
    <t>Artistic view of Marxism</t>
  </si>
  <si>
    <t>Secondly, literature and art need the people, who are the fountain of literary and artistic creations. Works that are divorced from the people are rootless, senseless and soulless. Vladimir Lenin exhorted: "Art belongs to the people. It must have its deepest roots in the broad mass of workers. It must be understood and loved by them. It must be rooted in and grow with their feelings, thoughts, and desires. It must arouse and develop the artists in them." The people and their life are a bonanza for literary and artistic creations, offering inexhaustible inspiration.</t>
  </si>
  <si>
    <t>Uses of Lenin on need to keep art grounded</t>
  </si>
  <si>
    <t>Humanism</t>
  </si>
  <si>
    <t>Claims a pervasvive humanism in Chinese art</t>
  </si>
  <si>
    <r>
      <t>For instance, all classics of Chinese literature are suffused with compassion and concern for ordinary people, and ingeniously fuse artistic expression with humanistic vision. "The Pellet Song" in </t>
    </r>
    <r>
      <rPr>
        <i/>
        <sz val="11"/>
        <color rgb="FF000000"/>
        <rFont val="Georgia"/>
        <family val="1"/>
      </rPr>
      <t>Origin of Ancient Poetry</t>
    </r>
    <r>
      <rPr>
        <sz val="11"/>
        <color rgb="FF000000"/>
        <rFont val="Georgia"/>
        <family val="1"/>
      </rPr>
      <t> sketches prehistoric hunting scenes; the </t>
    </r>
    <r>
      <rPr>
        <i/>
        <sz val="11"/>
        <color rgb="FF000000"/>
        <rFont val="Georgia"/>
        <family val="1"/>
      </rPr>
      <t>Book of Songs </t>
    </r>
    <r>
      <rPr>
        <sz val="11"/>
        <color rgb="FF000000"/>
        <rFont val="Georgia"/>
        <family val="1"/>
      </rPr>
      <t>depicts the toil of farmers in "The Seventh Month", the life of soldiers in "Gathering Thorn-ferns", and love between young people in "Crying Ospreys"; "Asking Heaven" explores the mystery of the universe; the </t>
    </r>
    <r>
      <rPr>
        <i/>
        <sz val="11"/>
        <color rgb="FF000000"/>
        <rFont val="Georgia"/>
        <family val="1"/>
      </rPr>
      <t>Song of the Chile </t>
    </r>
    <r>
      <rPr>
        <sz val="11"/>
        <color rgb="FF000000"/>
        <rFont val="Georgia"/>
        <family val="1"/>
      </rPr>
      <t>is about the life of nomads;</t>
    </r>
    <r>
      <rPr>
        <i/>
        <sz val="11"/>
        <color rgb="FF000000"/>
        <rFont val="Georgia"/>
        <family val="1"/>
      </rPr>
      <t> The Ballad of Mulan</t>
    </r>
    <r>
      <rPr>
        <sz val="11"/>
        <color rgb="FF000000"/>
        <rFont val="Georgia"/>
        <family val="1"/>
      </rPr>
      <t> lauds the wit and grit of women. They are all based on real life. The best remembered lines of China's best-known writers invariably reflect people's heartfelt wishes in their times. Examples are "I sigh and cry, how hard life is for my countrymen" by Qu Yuan; "Where to find decent homes? To shelter all poor scholars on earth and bring a smile to their face" and "The rich wine and dine, the poor starve and die" by Du Fu; "Every grain on the plate comes from hard labor" by Li Shen; and "For petty county officials like us, every concern of the people weighs in our heart" by Zheng Banqiao.</t>
    </r>
  </si>
  <si>
    <t>Foreign Art</t>
  </si>
  <si>
    <r>
      <t>It is the same with other cultures. </t>
    </r>
    <r>
      <rPr>
        <i/>
        <sz val="11"/>
        <color rgb="FF000000"/>
        <rFont val="Georgia"/>
        <family val="1"/>
      </rPr>
      <t>Epic of Gilgamesh</t>
    </r>
    <r>
      <rPr>
        <sz val="11"/>
        <color rgb="FF000000"/>
        <rFont val="Georgia"/>
        <family val="1"/>
      </rPr>
      <t>, the oldest literary work in the world, records the quest for the law of nature and mystery of life by residents in the Tigris-Euphrates area. The epics of Homer sing praise of such virtues as bravery, justice, unselfishness and diligence. </t>
    </r>
    <r>
      <rPr>
        <i/>
        <sz val="11"/>
        <color rgb="FF000000"/>
        <rFont val="Georgia"/>
        <family val="1"/>
      </rPr>
      <t>The Divine Comedy</t>
    </r>
    <r>
      <rPr>
        <sz val="11"/>
        <color rgb="FF000000"/>
        <rFont val="Georgia"/>
        <family val="1"/>
      </rPr>
      <t>,</t>
    </r>
    <r>
      <rPr>
        <i/>
        <sz val="11"/>
        <color rgb="FF000000"/>
        <rFont val="Georgia"/>
        <family val="1"/>
      </rPr>
      <t> Decameron</t>
    </r>
    <r>
      <rPr>
        <sz val="11"/>
        <color rgb="FF000000"/>
        <rFont val="Georgia"/>
        <family val="1"/>
      </rPr>
      <t>, and </t>
    </r>
    <r>
      <rPr>
        <i/>
        <sz val="11"/>
        <color rgb="FF000000"/>
        <rFont val="Georgia"/>
        <family val="1"/>
      </rPr>
      <t>The Life of Gargantua and Pantagruel</t>
    </r>
    <r>
      <rPr>
        <sz val="11"/>
        <color rgb="FF000000"/>
        <rFont val="Georgia"/>
        <family val="1"/>
      </rPr>
      <t> protest against medieval asceticism and obscurantism, and voice a yearning for emancipation of the mind.</t>
    </r>
  </si>
  <si>
    <t>Claims foreign art also reflects a humanistic quality</t>
  </si>
  <si>
    <t>Xi</t>
  </si>
  <si>
    <r>
      <t>Here I would like to share with you a story of mine. Before I headed for Zhengding County of Hebei Province in 1982 for a new appointment, many friends came to bid farewell. One of them was the writer and playwright of August First Film Studio Wang Yuanjian. He urged me to follow the example of Liu Qing of being close to local farmers and becoming one of them. In order to immerse himself in rural life, Liu Qing resigned from his position of deputy Party secretary of Chang'an County, Shaanxi Province, while remaining a member of the standing committee of the county Party committee, and moved to Huangfu Village. There he lived for 14 years, and wrote his novel </t>
    </r>
    <r>
      <rPr>
        <i/>
        <sz val="11"/>
        <color rgb="FF000000"/>
        <rFont val="Georgia"/>
        <family val="1"/>
      </rPr>
      <t>The Builder of New Life</t>
    </r>
    <r>
      <rPr>
        <sz val="11"/>
        <color rgb="FF000000"/>
        <rFont val="Georgia"/>
        <family val="1"/>
      </rPr>
      <t>. His immersion in rural life in the Guanzhong area of Shaanxi explains the lifelike characters in his books. Being so well acquainted with farmers, he immediately knew whether they would approve of any new policy concerning agriculture or rural residents.</t>
    </r>
  </si>
  <si>
    <t>Xi Personal ancedote</t>
  </si>
  <si>
    <t>Thirdly, writers and artists must have genuine love for their people. The results of their creations are decided by their attitude and stance. Those who feel no affection for the people will not work for them. Lu Xun was devoted to his people, as is testified by his famous lines "holding my head high in defiance of the enemy's attacks, bowing my head low in obedience to the people". Jia Dashan, a writer I got to know when working in Zhengding of Hebei Province, is another writer who loves the people. After his death I wrote a commemorative article. What impressed me most was his concern for the country and his countrymen wherever and whatever he was. "Though living at grassroots level, one is concerned for his state." Writers and artists should be aware that they will achieve nothing unless they are of the same mind with the people, share their fate, joys and sorrows, and willingly serve their interests. This is the sole path that writers and artists should follow, and it should also be their greatest joy.</t>
  </si>
  <si>
    <t>recalls Lu Xun and his love for the people</t>
  </si>
  <si>
    <r>
      <t>The people are the source of all innovations in literature and art, directly or indirectly. "A grasp of mundane affairs is genuine knowledge, understanding of worldly wisdom is true learning." Arts can fly on the wings of imagination high in the sky, but artists must keep their feet firmly on the ground. There are hundreds or thousands of ways of creating art, but the most important and reliable is the one that is people-centered and reality-based. Without his panoramic and microscopic observation of the society of his time, Cao Xueqin could not have produced the encyclopedic classic </t>
    </r>
    <r>
      <rPr>
        <i/>
        <sz val="11"/>
        <color rgb="FF000000"/>
        <rFont val="Georgia"/>
        <family val="1"/>
      </rPr>
      <t>A Dream of Red Mansions</t>
    </r>
    <r>
      <rPr>
        <sz val="11"/>
        <color rgb="FF000000"/>
        <rFont val="Georgia"/>
        <family val="1"/>
      </rPr>
      <t>. Similarly, without his intimacy with and empathy for the underclass immediately before and after the 1911 Revolution, Lu Xun could not have created such memorable characters as Sister Xianglin, Runtu, Ah Q and Kong Yiji.</t>
    </r>
  </si>
  <si>
    <t>Art as people centered</t>
  </si>
  <si>
    <t>As some people put it, we should keep our eyes on the horizon of the wider world while keeping our feet on the ground of China, following the most advanced globally, and meanwhile facing the reality domestically. Only through this approach can we share the Chinese experience with all humankind, and make our unique contribution to world literature and art. These people are right. The Chinese people have built a civilization of more than 5,000 years, have pulled through wars to win independence and liberation, and under the leadership of the CPC have achieved notable successes in the course of revolution, nation building, and reform. The profound changes in this ancient country and the rich work and life experiences of its 1.3 billion people offer fertile soil for literary and artistic creation. There is so much to be written about them. We can find infinite strength from the motherland and the people as long as we firmly stay with them.</t>
  </si>
  <si>
    <t>Achievements of Chinese civilization</t>
  </si>
  <si>
    <t>page 349</t>
  </si>
  <si>
    <t>Life of course does not always run smoothly. It does not always meet our expectations, and evil phenomena exist. We should not shun these problems, but instead find the right approach to addressing them. Our ancestors warned that neither grief nor joy must go to excess, and that all human feelings are subject to the constraints of propriety and morality. Literature and art will not hearten people to press on if they simply expose the darkness and account for the status quo without extolling brightness and ideals and offering moral guidance. They should observe life from the perspectives of both realism and romanticism, dissipating darkness with light, and defeating evil with goodness and justice, so that people can see the better side of life, hopes and dreams ahead of them.</t>
  </si>
  <si>
    <t>References analects</t>
  </si>
  <si>
    <t>Transform and Boost Traditional Culture in a Creative Way</t>
  </si>
  <si>
    <t>Outstanding traditional culture is the root of the heritage and development of a country and a nation. Renouncing it is tantamount to severing our cultural lifeline. We should learn how to best carry forward our fine cultural traditions, and at the same time promote contemporary culture. We should put emphasis on both inheriting and development. </t>
  </si>
  <si>
    <t>Need to both innvotate and carry forward culture</t>
  </si>
  <si>
    <t>History as mirror</t>
  </si>
  <si>
    <t>We should make the past serve the present, taking the past as a mirror for today, distinguishing what can be used, and what cannot, and carrying forward while assimilating, instead of esteeming the past over the present and using the past to negate the present. We should learn to transform and boost traditional culture in a creative way, to integrate old and new, and let both of them serve our current mission of cultivating the people.</t>
  </si>
  <si>
    <t>Value of History as mirror</t>
  </si>
  <si>
    <t>The Party's Work with Social Organizations</t>
  </si>
  <si>
    <t>Social Organization</t>
  </si>
  <si>
    <t>It is through social groups that the Party mobilizes the people to achieve its central tasks. This is one of our Party's great inventions, as well as a part of its major strengths. In each historical period of revolution, construction and reform, organizations including trade unions, the Communist Youth League and women's federations, under the leadership of the CPC, have played a positive role, mobilized the people to firmly follow the Party's leadership, and made a great contribution to the cause of the Party and people. Prevailing conditions require that in the future, the Party's work with social groups should be improved, not weakened or allowed to stagnate. We must strengthen and improve it according to changing circumstances and new missions, and give full play to the role of the working class as the main force, the role of young people as the vital force, the role of womenfolk as "half the sky", and the role of talented individuals as the key human resource, thus fully arousing the enthusiasm of our 1.3 billion people.</t>
  </si>
  <si>
    <t>Role of the party in all three eras for social organizations</t>
  </si>
  <si>
    <t>Groups</t>
  </si>
  <si>
    <t>The path Chinese social groups have traversed is a concrete demonstration of the Party's work with social groups. It is a path formed and developed by the Party over long years of experience in the development of trade unions, youth movements, and women's federations. This is commensurate with China's national conditions and historical development trend. We must maintain the Party's leadership over social groups, ensure that social groups play a role of bridge and bond between the Party and the people, accomplish the central task of economic development and serve the overall interests of the country, uphold the lifeline of serving the people, keep abreast with the times and persist in reform and innovation, and remain independent and self-reliant in their work according to law and their charters. Party organizations should encourage social groups to be fully effective, and social groups should be active and achieve good results in their work.</t>
  </si>
  <si>
    <t>Use of youth and women's groups as social organization</t>
  </si>
  <si>
    <t>China (United Front)</t>
  </si>
  <si>
    <t>Improve the Work of the United Front</t>
  </si>
  <si>
    <t>CPC Policies on Ethnic Affairs and Religion</t>
  </si>
  <si>
    <t>Ethnic diversity</t>
  </si>
  <si>
    <t>Multi-ethnicity is one of China's distinguishing features. It has played a key role in the country's development. Over China's 5,000- year history, many ethnic groups have come into being in the country. Through evolution, merging, and separation, 56 ethnic groups have emerged and now constitute the Chinese nation. They joined together in building our vast country, creating a long history and a brilliant culture. They created numerous prosperous eras in China's historical pantheon, such as the formidable Qin (221-206 BC) and Han (206 BC-AD 220) dynasties, the heyday of the Tang Dynasty (618-907), and the flourishing reigns (1661-1796) of Kangxi, Yongzheng and Qianlong emperors of the Qing Dynasty (1616-1911). The unification of the 56 ethnic groups into one nation is an invaluable treasure bestowed by our ancestors, and one of the country's great strengths.</t>
  </si>
  <si>
    <t>History of ethnic diversity in China</t>
  </si>
  <si>
    <t>Broad, Multilevel, and Institutionalized Consultative Democracy</t>
  </si>
  <si>
    <t>Putting people's democracy into practice and ensuring the people's position as masters of the country demands that we initiate extensive discussions throughout the whole of society while governing the country. Mao Zedong once said, "The relations between all aspects of the state need deliberations." "You are all familiar with the nature of our government – to do things through consultations with the people.... We may call it a consultative government." Zhou Enlai once said, "The spirit of deliberation of the New Democratic Revolution is not in the final voting; it is mainly in the deliberations and repeated discussions that happen before a decision is made." </t>
  </si>
  <si>
    <t>Quotes from Mao and Zhou supporting consultative democracy</t>
  </si>
  <si>
    <t>page 319</t>
  </si>
  <si>
    <t>Consultative democracy</t>
  </si>
  <si>
    <t>In both ancient and modern times, in China and abroad, experience has shown that to guarantee and support the people's position as masters of the country, it is paramount that their lawfully elected representatives participate in the management of state affairs and social activities, and it is equally important that they participate in such activities through systems and methods that go farther than simple election. If the people merely have the right to vote but no right of extensive participation, in other words, if they are awakened only at election time but go into hibernation afterwards, this is token democracy. Reviewing our experience with people's democracy since the founding of the PRC, we have made it clear that in such a vast and populous socialist country, extensive deliberation under the leadership of the CPC on major issues affecting the economy and the people's quality of life embodies the unity of democracy and centralism. </t>
  </si>
  <si>
    <t>Claims need for full participation in democracy to be effective</t>
  </si>
  <si>
    <t>Consultative Democracy</t>
  </si>
  <si>
    <t>Consultative democracy is a unique form of Chinese socialist democracy. It springs from our nation's long-established inclusive political culture, including such notions that all under heaven belongs to the people, mutual learning and inclusiveness, and seeking common ground while putting aside differences. It springs from China's political evolution in modern times, from the long-term practical experience as the CPC led the people through the course of revolution, development, and reform; from the great innovations made in our political institutions after the founding of the PRC by all political parties, people's organizations, ethnic groups, and people from all social strata and different backgrounds; and from the continuous innovations in China's political system since the adoption of reform and opening up. It has firm cultural, theoretical, practical, and institutional foundations.</t>
  </si>
  <si>
    <t>Form comes from unique Chinese historical experience</t>
  </si>
  <si>
    <t>"Decrees may be followed if they are in accordance with the aspirations of the people; they may be ineffective if they are against the aspirations of the people." The future of a political party or government ultimately rests on public support. The development course of the CPC and the PRC reveals that the reason that we have made progress in our cause is that we have always maintained close ties with the people and represented the fundamental interests of the greatest possible majority of the people.</t>
  </si>
  <si>
    <t>Quotes from Guan Zi on needing to keep government in line with popular support</t>
  </si>
  <si>
    <t>Popular Support</t>
  </si>
  <si>
    <t>"Heaven sees as the people see; Heaven hears as the people hear." The realization, protection, and development of the fundamental interests of the greatest possible majority of the people should be taken as the end goal of all work. And in carrying out major tasks and making major decisions we must always take into account the reality of the people and their opinions, and general public sentiment. We must put the people's interests first, bear in mind their expectations, pay heed to their aspirations, work to genuinely reflect their wishes, and show true concern for their difficulties. </t>
  </si>
  <si>
    <t>Uses quote from Shang Shu book of history</t>
  </si>
  <si>
    <t>We need to work hard to ensure the broad-based, multilevel, and institutionalized development of consultative democracy. Looking forward, we must adhere to the principle of democratic centralism, encourage the free airing of views, gather advice from all sides, and get every member of society to think and work for a common cause. This will allow us to achieve success in all our social programs, consolidate the political situation of stability and unity, and harmonize the relations between political parties, between ethnic groups, between religions, between social strata, and between our compatriots at home and overseas. This is what is meant by the words, "If you use the eyes of all those under Heaven to see, there is nothing you cannot see. If you use the ears of all those under Heaven to hear, there is nothing you cannot hear. If you use the minds of all those under Heaven to think, there is nothing you cannot understand."</t>
  </si>
  <si>
    <t>Quotes again from Guan Zi</t>
  </si>
  <si>
    <t>Confidence in the Political System of Chinese Socialism</t>
  </si>
  <si>
    <t>Conditions determine reality</t>
  </si>
  <si>
    <t>As an old Chinese saying goes, "To the south of the Huaihe River grow oranges, while to the north grow bitter oranges." The purpose of the saying is to highlight the influence of environment. We should draw on the achievements of other political civilizations, but we should never let them outweigh the foundations of China's own political system.</t>
  </si>
  <si>
    <t>Uses quote from Annals of Master Yan on conditions dictating outlook</t>
  </si>
  <si>
    <t>page 312</t>
  </si>
  <si>
    <t>Chinese socialism</t>
  </si>
  <si>
    <t>The strength of China's socialist political system, featuring Chinese characteristics – workable, full of vigor and vitality, and efficient – is that, past and present, it has grown on the Chinese soil. In the future, it will continue to thrive and to be deeply rooted in this soil.</t>
  </si>
  <si>
    <t>Claims Chinese socialism emerged from China</t>
  </si>
  <si>
    <t>The Chinese people recognize that it is natural for things to be different. All countries differ in their realities. Each country is unique in its political system, which is determined by its people and has been developed and gradually refined over a long period of time on the basis of their historical heritage, cultural traditions, and social and economic development.</t>
  </si>
  <si>
    <t>Conditions determine political systems and all unique</t>
  </si>
  <si>
    <t>Over the three decades since the introduction of the reform and opening-up policy, China has overcome rarely-seen difficulties and removed barriers to progress. As a result it has reached new heights in economic strength and overall national strength, and in people's standard of living. All ethnic groups have worked together for common prosperity and development, leading to a long-term social harmony and stability in the country. Facts prove that China's socialist democracy is bestowed with enormous vitality and the country has made the right choice for its socialist path of making political progress with Chinese characteristics, which suits China's national conditions and reinforces the position of the people as the master of the country.</t>
  </si>
  <si>
    <t>Sound, Circular and Healthy Development of the Economy and Finance</t>
  </si>
  <si>
    <t>Build China into a World Leader in Science and Technology</t>
  </si>
  <si>
    <t>The history of human development proves that innovation has always been important for promoting the development of a country and its people as well as human society. One will fall behind without innovation, and just as much if one is too slow in innovation. </t>
  </si>
  <si>
    <t>Innovation drives development</t>
  </si>
  <si>
    <t>To advance science and technology, we must be able to identify breakthrough points, so that we can seize opportunities. As Mencius said, "It is wiser to avail oneself of a favorable situation than to rely on one's mere wisdom." History shows that the countries that realized modernization by making the best use of the scientific and technological revolution were all strong in science and technology, and those that became world leaders by making the best of the revolution all possessed cutting-edge technologies in key fields.</t>
  </si>
  <si>
    <t>Use of Mencius on importance of technology</t>
  </si>
  <si>
    <t>Acceleration</t>
  </si>
  <si>
    <t>Science and technology respond to the call of the times and have a global impact. To develop them we should have a global vision and meet the needs of the times. In today's world, a new scientific and technological revolution is gaining momentum. Original breakthroughs concerning the structure of matter, the evolution of our universe, the origin of life, the nature of consciousness and other significant issues are pushing back the frontiers and indicating the direction of new research. Some major disruptive technologies are creating new industries and new forms of business, and information, biological, manufacturing, new materials, and new energy technologies are diffusing into nearly all sectors.</t>
  </si>
  <si>
    <t>Increase in speed of technological innovation</t>
  </si>
  <si>
    <t>Technology</t>
  </si>
  <si>
    <t>Third, we will increase our scientific and technological support to economic and social development. As an ancient Chinese philosopher put it, "One studies everything to obtain knowledge, and proves it in practice." Scientific research should serve economic and social development and the needs of the people in their pursuit of the truth. You scientists and engineers should base your research on the land of China and apply your research results in our nation's drive for modernization.</t>
  </si>
  <si>
    <t>Uses quote from Tuo Tuo in Yuan Dynasty</t>
  </si>
  <si>
    <t>After more than 30 years of reform and opening up, China's economy now ranks second in the world. However, in many sectors we are not strong, we are just large in size. Today, the model where expanding economic growth and scale is supported mainly by resources, capital, labor and other inputs is no longer sustainable, and our country is facing challenging tasks such as transforming drivers and the growth model and adjusting the economic structure.</t>
  </si>
  <si>
    <t>Progress past 30 years</t>
  </si>
  <si>
    <t>Fifth, we will encourage the spirit of innovation and train people to contribute to innovation-driven development. According to an ancient Chinese book, "Feats are accomplished by capable people; work develops because of achievers." Science and technology activities are great creative endeavors. All innovations are achieved by people. We need a large, well-structured contingent of high-caliber people, and we must stimulate their creative potential in order to build China into a world leader in science and technology. We should motivate and respect the creativity of scientists and engineers, and encourage them to promote and conduct innovations, so that proposing, promoting and conducting innovations will become their conscious drive.</t>
  </si>
  <si>
    <t>Value of innovation quoting from an annotation of Records of the Three Kingdoms</t>
  </si>
  <si>
    <t>Promote the Healthy Development of Diverse Forms of Ownership</t>
  </si>
  <si>
    <t>China's private sector has flourished since the adoption of reform and opening up in 1978 in keeping with the CPC's guidelines and policies, a trail blazed under the Party's leadership. The country's basic economic system was defined at the 15th CPC National Congress in 1997.</t>
  </si>
  <si>
    <t>Promote Supply-Side Structural Reform</t>
  </si>
  <si>
    <t>Supply Side</t>
  </si>
  <si>
    <t>Western supply-side economics emerged in the 1970s. At the time, the demand management policies of Keynesian economics were failing, resulting in the stagnation of Western economies. Supply-side economics emphasizes that supply creates its own demand, so supply is the key to economic development – to increase production and supply, tax cuts are a must to improve savings, investment capacity, and initiative. This is the Laffer Curve invented by the leading supply-side economist Arthur Laffer. Moreover, supply-side economics holds that tax cuts demand two conditions – first, reducing government expenditure to balance budgets; second, restricting monetary supply to stabilize prices. Supply-side economics emphasizes tax cuts and overstates the role of tax rates. This theory is too definitive, emphasizing supply while ignoring demand, emphasizing market functions while ignoring government intervention.</t>
  </si>
  <si>
    <t>Recalls history of supply side economics</t>
  </si>
  <si>
    <t>What Is the New Normal in China's Economic Development?</t>
  </si>
  <si>
    <t>According to an ancient Chinese official, "A smart man changes his approach as circumstances change; a wise person alters his means as times evolve." To plan and promote our economic and social development during the 13th Five-year Plan period, we must accept understanding, adapting to, and steering the new normal as an essential logic in the overall situation and the entire process.</t>
  </si>
  <si>
    <t>Quotes from discourses on salt and iron on need to be adaptive in economic policy</t>
  </si>
  <si>
    <t>page 268</t>
  </si>
  <si>
    <t>Historically, new situations, patterns and phases have constantly emerged in China's economic development, and the new normal is just one more stage in a long historical process. This is in complete conformity with the development law of upward spiral. To comprehensively understand and grasp the new normal requires us to review China's development from the perspectives of both time and space.</t>
  </si>
  <si>
    <t>Describes upward spiral</t>
  </si>
  <si>
    <t>Past Glory</t>
  </si>
  <si>
    <t>Ancient China thrived on agriculture and led the world in farming for a long time. It had a population of more than 60 million in the Han Dynasty (206 BC-AD 220), and an area of cultivated land of over 53 million hectares. The capital city of Chang'an in the Tang Dynasty (618-907) covered an area of more than 80 square kilometers, with a population of over 1 million. It had magnificent palaces, temples and towering pagodas, as well as the prosperous east and west markets. A poem by Tang poet Cen Shen (c. 715-770) wrote: "There are one million households in Chang'an City." In the Northern Song Dynasty (960-1127), the maximum national tax revenue reached 160 million strings of coins [one string contained 1,000 coins], making China the richest country in the world at the time. None of the cities of London, Paris, Venice or Florence had a population of 100,000, but China hosted nearly 50 cities each with a population of 100,000.</t>
  </si>
  <si>
    <t>Chinese prosperity in the past using several historical examples</t>
  </si>
  <si>
    <t>Unfortunately we fell behind after the Industrial Revolution in the late 18th and early 19th centuries, when Western countries began to rise. After the Opium War (1840-1842), China's self-sufficient economy began to disintegrate, and the country failed to seize the opportunity of the Industrial Revolution. Although progress was made in our industry, and some foreign capital entered China – for instance the concessions in Shanghai, Tianjin's industry, and Wuhan's military industry – China was as a whole an impoverished, backward and war-torn country, falling way behind. This remained the situation for more than 100 years. </t>
  </si>
  <si>
    <t>Fell behind during CoH, but avoids direct blame</t>
  </si>
  <si>
    <t>Following the founding of the PRC in 1949, the people started large-scale industrial development under the leadership of the CPC. Mao Zedong pointed out that our mission was to "focus on modernizing our industry, agriculture, science, culture, and national defense". China made remarkable progress in its development in the 1950s, but we failed to press ahead with the large-scale industrial development because of the ensuing "Leftist" errors in the Party's guiding thought, culminating in the ten-year-long turmoil of the Cultural Revolution. And there was also the factor of our insufficient understanding of the law of socialist economic development.</t>
  </si>
  <si>
    <t>Progress during 1950s during initial period under Mao Zedong but failures due to leftist errors</t>
  </si>
  <si>
    <t>The Third Plenary Session of the 11th CPC Central Committee in 1978 started a new historical period of reform and opening up. Over a period of almost 40 years, China has maintained rapid economic growth for a period longer than any other country since the end of World War II. China's economy ranked 11th in the world at the beginning of reform and opening up; it came to the fifth in 2005, ahead of France; it was fourth in 2006, ahead of Britain; third in 2007, ahead of Germany; and second in 2009, ahead of Japan. In 2010, the scale of China's manufacturing surpassed that of the United Sates, ranking first in the world. It took us only a few decades to complete the development course that took developed countries several hundred years, a unique, historic achievement.</t>
  </si>
  <si>
    <t>Since the beginning of reform and opening up, our full and effective utilization of the international market has made an important contribution to our rapid development. Large-scale export and export-oriented development based on China's low labor cost and the relocation of labor-intensive industries from developed countries became an important impetus to our rapid economic growth. From 1979 to 2012, China's export of goods maintained an annual growth rate of around 20 percent, and the country quickly grew into one of the world trading powers.</t>
  </si>
  <si>
    <t>Progress due to opening up to international market</t>
  </si>
  <si>
    <t>Economic Downturn</t>
  </si>
  <si>
    <t>Global trade has entered a downturn – this is a basic feature of world economic development for the present and the foreseeable future. According to statistics, global trade grew faster than the global economy for several decades. During recent years, however, global trade has experienced a marked drop, and for four consecutive years, its growth has been slower than the global economy. After World War II, Germany and Japan each experienced a period of rapid growth in exports to become trading powers. Their experience shows that when export of goods reaches 10 percent of the world's total, there will be a point of inflection when the growth starts to slow down. China's share of world exports was less than 1 percent at the beginning of reform and opening up. It surpassed 5 percent in 2002, exceeded 10 percent in 2010, and reached 12.3 percent in 2014. This means that our exports have come to the point of inflection and it is unlikely that we can maintain high-speed growth in our exports and a high proportion of exports in our GDP. Therefore, we must seek economic engines in innovation and the expansion of domestic demand, especially that of consumption.</t>
  </si>
  <si>
    <t>Uses example of Italy and Germany export collapse as example to explain ceiling for China's economy</t>
  </si>
  <si>
    <t>The New Normal: How to Respond and Adapt</t>
  </si>
  <si>
    <t>First, we must have a correct and full understanding of China's economic development. An ancient scholar said, "Everything exists for a reason." The growth pattern in our country is evolving from an extensive economy to an intensive economy; the division of labor is changing from simple to complex. This is an objective law, and we cannot go against it no matter what we think. The extensive economy once played a great role in accelerating China's economic growth. But now neither the domestic nor international environment allows China to maintain this mode of unsustainable economic development. If we do not change it, we will hit the buffers. We must be fully aware of this point.</t>
  </si>
  <si>
    <t>Economic Evolution</t>
  </si>
  <si>
    <t>Uses quote from Ye Shi, Southern Song dynasty on casualty for explanations</t>
  </si>
  <si>
    <t>page 261</t>
  </si>
  <si>
    <t>After the founding of the PRC in 1949, the CPC promoted industrialization. In spite of all its difficulties, China laid the early foundations for industrialization. Since reform and opening up began in 1978, China's capacity has boomed in all industries. Much of this capacity was achieved during the golden era of global economic growth to meet international demand, and in a period of rapid domestic growth.</t>
  </si>
  <si>
    <t>Progress since reform and opening up but also acknolwedgement of foundations from construction period</t>
  </si>
  <si>
    <t>Three Initiatives for Balanced Regional Development</t>
  </si>
  <si>
    <t>Economic Work Should Be Adapted to the New Normal</t>
  </si>
  <si>
    <t>"Limitations lead to change; changes lead to solutions; solutions lead to development." We should be adaptive as we face the new normal. We should fully understand it, adopt the right measures, and make concrete efforts, so as to keep pace with the times in our economic work.</t>
  </si>
  <si>
    <t>Need to be adaptive</t>
  </si>
  <si>
    <t>Implement the New Development Concepts</t>
  </si>
  <si>
    <t>History as instructive</t>
  </si>
  <si>
    <t>First, officials should set an example by conscientiously studying the new development concepts and making earnest efforts to apply them, to show the strength of these new concepts to other officials and the general public. "A clearer understanding of new concepts makes actions stronger and more targeted." It takes time to form ideas in people's minds. We must continue to study, constantly and at deeper levels, to establish the new development concepts consciously and with full confidence. Officials at all levels should strengthen their studies of the new development concepts. They should use history as a reference, make comparisons from different perspectives, and draw insight from realities. They must learn the lessons summarized from our past experiences and mistakes in seeking development, better understand the guiding role of the new concepts of economic and social development, and make efforts to encourage innovation, emphasize coordination, promote green development, further open up, and benefit all the people.</t>
  </si>
  <si>
    <t>Use quote from Analects of Zhu XI</t>
  </si>
  <si>
    <t>Professionalism</t>
  </si>
  <si>
    <t>I have reiterated that professionalism is a must for officials, reflected in their way of thinking and work methods. It is a must not only in the political sense, but also in the need for new knowledge and professional skills, because the new development concepts entail new knowledge, new information, and new requirements of the times. "When seeking knowledge, one must know why and how." If we only know some concepts and basic requirements but have not established a compatible knowledge system, we may know "how" but not "why" and speak and do things unprofessionally.</t>
  </si>
  <si>
    <t>Quotes from collected works of Zhu Xi</t>
  </si>
  <si>
    <t>page 242</t>
  </si>
  <si>
    <t>"It is not knowledge but action that is difficult to acquire." Both knowledge and action are important, but action is essential. Implementing the new development concepts means that we must change our views on development, expand our knowledge base and enhance our governing capacity, adjust relationships involving competing interests, and be innovative in developing our systems and institutions.</t>
  </si>
  <si>
    <t>Quotes from a Tang era historian</t>
  </si>
  <si>
    <t>Prevention</t>
  </si>
  <si>
    <t>China's national and social security is the precondition for development that is innovation-driven, coordinated, green, oriented towards global progress, and beneficial to all. Without security and stability nothing will be accomplished. "Wise men take precautionary measures when disaster is brewing; clever men make estimations about imminent catastrophe." We must be alert and cautious, and keep track of small changes that could lead to heavy losses. We should take the initiative and be prepared for risks and challenges in any form. This requires us to be ready for challenges in the fields of economy, politics, culture, society, diplomacy and military. Every official at every level must take on the responsibility.</t>
  </si>
  <si>
    <t>Quotes from Pei Shongzhi's commentary of the Records of the Three Kingdoms</t>
  </si>
  <si>
    <t>In his report at the Seventh CPC National Congress in 1945, Mao Zedong talked about preparing for the difficulties challenging China at the time: (1) international hostility; (2) domestic hostility; (3) several main bases had been taken by the KMT; (4) some ten thousand soldiers had been killed by the KMT; (5) the puppet troops had welcomed Chiang Kai-shek; (6) a civil war had broken out; (7) we have our own "Ronald Scobie" who is trying to turn China into Greece; (8) "not recognizing Poland", in other words, the status of the Communist Party had not been recognized; (9) some ten thousand Party members had either defected or lost contact with Party organizations; (10) some Party members had become tired and pessimistic; (11) catastrophic natural disasters had struck; (12) economic difficulties; (13) the enemy had deployed its main force in North China; (14) the KMT had been assassinating our comrades at leading position; (15) disputes in the Party's leadership; (16) we had to do without help from international proletariat organizations; and (17) other unpredictable difficulties. He said, "Many things cannot be predicted. But we, especially senior leading cadres, must be prepared to tackle extremely difficult situations and adversity. We must be clear-headed about this." Deng Xiaoping also said, "At the same time, we should base our work on the possible emergence of serious problems and prepare for them. In this way, even if the worst should happen, the sky will not fall." Similar approaches, shared by Mao Zedong, Deng Xiaoping, Jiang Zemin and Hu Jintao, are all important political experience and wisdom in Party and state governance.</t>
  </si>
  <si>
    <t>Prepare for difficult times using Mao and Deng</t>
  </si>
  <si>
    <t>page 246</t>
  </si>
  <si>
    <t>A Deeper Understanding of the New Development Concepts</t>
  </si>
  <si>
    <t>Innovative development</t>
  </si>
  <si>
    <t>The need to pursue innovative development is a conclusion drawn from the world's development process in modern times and from China's practice in reform and opening up since 1978. Pursuing innovative development is fundamental to our strategy in adapting to the changing environment of development, enhancing the impetus of development, seizing the initiative in development, and leading the new normal.</t>
  </si>
  <si>
    <t>Need for innovative developmetn based on historical conditions and China and the world</t>
  </si>
  <si>
    <t>page 221</t>
  </si>
  <si>
    <t>In the 16th century, human society entered an unprecedented period of active innovation. Achievements in scientific innovation over the past five centuries have exceeded the sum total of several previous millennia. Especially since the 18th century, the world has witnessed several major scientific revolutions, such as the birth of modern physics, steam engines and machinery, electricity, transportation, the theory of relativity and quantum theory, and the development of electronic and information technology. Each and every scientific and industrial revolution has profoundly changed the outlook and pattern of world development. Some countries have seized the available opportunities, so they achieved rapid social and economic development, and increased their economic, scientific and military strength. Some have emerged as world powers. The first Industrial Revolution, which originated in the UK in the 18th century, made the country the world leader. The US took the opportunity of the second Industrial Revolution in the mid-19th century and surpassed the UK, becoming the No. 1 world power. Since the second Industrial Revolution, the US has maintained global hegemony because it has always been the leader and the largest beneficiary of scientific and industrial progress.</t>
  </si>
  <si>
    <t>History of World Innovation in recent years</t>
  </si>
  <si>
    <t>China's Accomplishments</t>
  </si>
  <si>
    <t>Lists several achievements of China's science and technology in the past</t>
  </si>
  <si>
    <t>China has the motivation and the skills required for successful innovation. China's development and the historical achievements I have mentioned previously can be attributed to its scientific inventions and innovation. Ancient China's achievements in astronomy, calendar, mathematics, agriculture, medicine, and geography were remarkable. These inventions were closely related to economic activity, providing forceful support to the development of agriculture and the craft industries. The British philosopher Francis Bacon once said that printing, gunpowder, and the magnet had changed the whole face and state of things throughout the world, and that no empire, no sect, no star seemed to have exerted greater power and influence in human affairs than these mechanical discoveries. Records show that China has 173 items among the world's most important 300 inventions and discoveries made before the 16th century, far surpassing Europe in the same historical period. China led the world for a long time, and China's culture and thought, social system, economic progress, science, and technology motivated and led its neighboring countries and regions. Since the advent of modern times China has lagged behind, mainly because we missed the great development opportunities brought by the scientific and industrial revolutions of the 18th and 19th centuries.</t>
  </si>
  <si>
    <t>"Everything has its counterpart." According to materialistic dialectics, things are universally related; they interact with and constrain each other, and so do their composing elements; the world is an interrelated whole and also an interactive system. Applying materialistic dialectics, we should grasp the inherent relationship between objective things to understand and handle problems. Authors of Marxist classics value materialistic dialectics, and are skilled in applying them to understand and explore the theory of movement of opposites in the development of human society. For example, Karl Marx proposed that social reproduction falls into two categories – means of production and means of subsistence, and they must maintain a certain ratio to realize social reproduction.</t>
  </si>
  <si>
    <t>Uses Karl Marx and Materialistic dialectics as basis for analysis of economic trends</t>
  </si>
  <si>
    <t>While leading the people to build socialism, the CPC has formed many ideas and strategies concerning coordinated development. As early as 1949, when the PRC was founded, Mao Zedong put forward the holistic approach and the working method of "playing the piano". He said, "In playing the piano all ten fingers are in motion; it won't do to move some fingers only and not others. But if all ten fingers press down at once, there is no melody. To produce good music, the ten fingers should move rhythmically and in coordination. A Party committee should keep a firm grasp on its central task and at the same time, around the central task, it should unfold the work in other fields. At present, we have to take care of many fields; we must look after the work in all the areas, armed units and departments, and not give all our attention to a few problems, to the exclusion of others. Wherever there is a problem, we must put our finger on it, and this is a method we must master." "On the Ten Major Relationships" is a typical example of Mao Zedong's application of the idea that the world is an interrelated whole to expounding the law of building socialism. In "On the Correct Handling of Contradictions Among the People", he further raised the principle of "overall consideration and proper arrangement".</t>
  </si>
  <si>
    <t>History of Mao leading economic reform</t>
  </si>
  <si>
    <t>Deng, Jiang, and Hu</t>
  </si>
  <si>
    <t>After China adopted reform and opening-up policy in 1978, Deng Xiaoping analyzed the existing situation and the problems we faced, saying, "Since our modernization program covers many fields, it calls for an overall balance and we cannot stress one to the neglect of the others." In various stages of reform and opening up, Deng Xiaoping set forth the principle of grasping two links at the same time. Jiang Zemin proposed to handle 12 major relationships that affect overall development in advancing socialist modernization. Hu Jintao put forward comprehensive, balanced, and sustainable development. The Party put forward at its 18th CPC National Congress the Five-point Strategy of promoting economic, political, cultural, social, and ecological progress in building Chinese socialism. Later we put forward the Four-pronged Strategy – to complete a moderately prosperous society in all respects, to further reform, to advance the rule of law, and to strengthen Party discipline. These policies all manifest a deeper understanding of coordinated development, and have proved the significance of materialistic dialectics in resolving China's development issues.</t>
  </si>
  <si>
    <t>Reform efforts and socialist modernization by more recent core leaderrs</t>
  </si>
  <si>
    <r>
      <t>Frederick Engels argued in </t>
    </r>
    <r>
      <rPr>
        <i/>
        <sz val="11"/>
        <color rgb="FF000000"/>
        <rFont val="Georgia"/>
        <family val="1"/>
      </rPr>
      <t>Dialectics of Nature</t>
    </r>
    <r>
      <rPr>
        <sz val="11"/>
        <color rgb="FF000000"/>
        <rFont val="Georgia"/>
        <family val="1"/>
      </rPr>
      <t>: The people who, in Mesopotamia, Greece, Asia Minor and elsewhere, destroyed the forests to obtain cultivable land, never dreamed that by removing along with the forests the collecting centers and reservoirs of moisture they were laying the basis for the present forlorn state of those countries. When the Italians of the Alps used up the pine forests on the southern slopes, so carefully cherished on the northern slopes, they had no inkling that by doing so they were cutting at the roots of the dairy industry in their region; they had still less inkling that they were thereby depriving their mountain springs of water for the greater part of the year, and making it possible for them to pour still more furious torrents on the plains during the rainy seasons.</t>
    </r>
  </si>
  <si>
    <t>Uses Engels on environmental degradation</t>
  </si>
  <si>
    <t>Environment</t>
  </si>
  <si>
    <r>
      <t>In the 20th century, the eight social pollution nuisances that occurred in Western countries greatly affected the eco-environment and public life. Of these, the Los Angeles photochemical smog in the 1940s caused nearly 1,000 deaths, and 75 percent of local citizens suffered from pinkeye disease. The Great London Smog of 1952 in the UK caused about 4,000 deaths in only a few days during its first outbreak in December, and then nearly 8,000 deaths from respiratory diseases in the following two months; later, the city was stricken by 12 severe smog attacks in 1956, 1957 and 1962. The Minamata disease of 1956 in Japan was caused by methylmercury-containing sewage discharge into Minamata Bay. After eating polluted fish and shellfish, local people suffered from severe mercury poisoning, the number of victims being about 1,000 and the number of people at risk reaching 20,000. American writer Rachel Carson gave a detailed account of the situation in her book</t>
    </r>
    <r>
      <rPr>
        <i/>
        <sz val="11"/>
        <color rgb="FF000000"/>
        <rFont val="Georgia"/>
        <family val="1"/>
      </rPr>
      <t> Silent Spring</t>
    </r>
    <r>
      <rPr>
        <sz val="11"/>
        <color rgb="FF000000"/>
        <rFont val="Georgia"/>
        <family val="1"/>
      </rPr>
      <t>.</t>
    </r>
  </si>
  <si>
    <t>Recent issues of environmental degradation</t>
  </si>
  <si>
    <t>Environmental</t>
  </si>
  <si>
    <t>According to historical records, China's Loess Plateau, Weihe River drainage, and Taihang Mountains – now sparse in vegetation – were once covered by dense forests and crisscrossed by clear streams, arable farmland and natural pastures; however, deforestation for agriculture severely damaged the local eco-environment. The expansion of the Taklamakan Desert buried the once-prosperous ancient Silk Road. The expansion of the Hexi Corridor Desert destroyed the ancient city of Dunhuang. The Khorchin and Mu Us sandy lands and the Ulan Buh Desert encroached on the beautiful and fertile Mongolian Steppe. The ancient city of Loulan declined as the Peacock River changed its course as a result of reclaiming wasteland for farming and irrigation. The plains in the north of Hebei once abounded with lush woods and meadows, but the land reclamation policy during the Tongzhi years (1862-1874) of the Qing Dynasty reduced the 500-kilometer stretch of pinewoods to barren mountains. We must take warning from these cases. </t>
  </si>
  <si>
    <t>Degradation of environment in China</t>
  </si>
  <si>
    <t>In treating nature, Frederick Engels pointed out: "Let us not, however, flatter ourselves over much on account of our human victories over nature. For each such victory nature takes its revenge on us. Each victory, it is true, in the first place brings about the results we expected, but in the second and third places it has quite different, unforeseen effects which only too often cancel the first." Humanity was born in nature, lives in coexistence with nature, and will finally incur harm by damaging nature. Only by respecting the law of nature can we avoid setbacks in developing and utilizing nature. We must bear this principle in mind and put it into practice.</t>
  </si>
  <si>
    <t>Engels on Environmental degrdation</t>
  </si>
  <si>
    <t>Since reform and opening-up policy was adopted in 1978, China's economic development has made historic progress. This is what we are proud of and also what has won the admiration of other countries. Nevertheless, we must be aware that ecological problems have become our obvious weaknesses and a pressing public concern. For example, frequent incidences of environmental pollution have endangered lives and caused widespread distress. We must make every effort to change this situation.</t>
  </si>
  <si>
    <t>Progress since Reform and Opening Up</t>
  </si>
  <si>
    <r>
      <t>Our predecessors understood the significance of the eco-environment. </t>
    </r>
    <r>
      <rPr>
        <i/>
        <sz val="11"/>
        <color rgb="FF000000"/>
        <rFont val="Georgia"/>
        <family val="1"/>
      </rPr>
      <t>The Analects of Confucius</t>
    </r>
    <r>
      <rPr>
        <sz val="11"/>
        <color rgb="FF000000"/>
        <rFont val="Georgia"/>
        <family val="1"/>
      </rPr>
      <t> says, "The master fished with a line but not with a net; when fowling he did not aim at a roosting bird." Xun Zi argued, "If it is the season when the grasses and trees are in the splendor of their flowering and sprouting new leaves, axes, and halberds are not permitted in the mountain forest so as not to end their lives prematurely or to interrupt their maturation. If it is the season when the giant sea turtles, water lizards, fish, freshwater turtles, loach, and eels are depositing their eggs, nets and poisons are not permitted in the marshes so as not to prematurely end their lives or to interrupt their maturation." </t>
    </r>
    <r>
      <rPr>
        <i/>
        <sz val="11"/>
        <color rgb="FF000000"/>
        <rFont val="Georgia"/>
        <family val="1"/>
      </rPr>
      <t>Lü's Spring and Autumn Annals </t>
    </r>
    <r>
      <rPr>
        <sz val="11"/>
        <color rgb="FF000000"/>
        <rFont val="Georgia"/>
        <family val="1"/>
      </rPr>
      <t>also states "If you drain off the water to catch fish, how can you miss them? But there will be no fish in the river at all the next year. If you set swamps on fire to catch animals, how can you miss them? But there will be no animals at all the next year." These ideas – taking from nature at the proper time and to the proper extent – have a great and genuine  significance.</t>
    </r>
  </si>
  <si>
    <t>Uses various scholars to justify environmental policy</t>
  </si>
  <si>
    <t>Reform and Openign Up</t>
  </si>
  <si>
    <t>China's development achievements over the past 30 years derive from opening up. The prosperity of a country and the rejuvenation of a nation mostly rely on following the trend of the times and propelling historical progress.</t>
  </si>
  <si>
    <t>China's progress due to opening up to the outside</t>
  </si>
  <si>
    <r>
      <t>Economic globalization is the trend we have to recognize in planning our development. The concept of "economic globalization" became popular after the Cold War ended, but it is not a new phenomenon. As early as the 19th century, Karl Marx and Frederick Engels elaborated theories on world trade, world markets, and world history in </t>
    </r>
    <r>
      <rPr>
        <i/>
        <sz val="11"/>
        <color rgb="FF000000"/>
        <rFont val="Georgia"/>
        <family val="1"/>
      </rPr>
      <t>The German Ideology, Manifesto of the Communist Party, Economic Manuscript of 1857-1858, Capital</t>
    </r>
    <r>
      <rPr>
        <sz val="11"/>
        <color rgb="FF000000"/>
        <rFont val="Georgia"/>
        <family val="1"/>
      </rPr>
      <t> and other works. They pointed out in the </t>
    </r>
    <r>
      <rPr>
        <i/>
        <sz val="11"/>
        <color rgb="FF000000"/>
        <rFont val="Georgia"/>
        <family val="1"/>
      </rPr>
      <t>Manifesto of the Communist Party</t>
    </r>
    <r>
      <rPr>
        <sz val="11"/>
        <color rgb="FF000000"/>
        <rFont val="Georgia"/>
        <family val="1"/>
      </rPr>
      <t>: "The bourgeois has through its exploration of the world market given a cosmopolitan character to production and consumption in every country." Marx and Engels' perception and arguments revealed the nature, logic, and process of economic globalization, laying a theoretical foundation for us to understand the concept today.</t>
    </r>
  </si>
  <si>
    <t>Grounds globalization in Marx</t>
  </si>
  <si>
    <t>Economic globalization underwent three general stages. First, colonial expansion and the formation of the world market. Western countries, through plunder, occupation by force, and colonial expansion, had largely completed the carve-up of the world before the outbreak of World War I, bringing all regions and nations into a single capitalist world system. Second, two parallel world markets. After World War II, a number of socialist countries emerged, and colonial and semi-colonial countries declared their independence, which divided the world into two camps and formed two parallel markets in the international economy. Third, economic globalization. As the Cold War ended in 1991, opposition between the two camps and the two parallel world markets disappeared; interdependence between countries increased; and economic globalization quickened its pace.</t>
  </si>
  <si>
    <t>History of Globalization</t>
  </si>
  <si>
    <t>China foreign relations</t>
  </si>
  <si>
    <t>Accordingly, China's relationship with the world also underwent three stages. First, from national seclusion to semi-colonialism and semi-feudalism. Before the Opium War, China was isolated from the world market and global industrialization. After that, during the wars against Western aggression, China suffered repeated defeats and fell to the status of a poor and weak country. Second, sole alliance with the Soviet Union and national semi-seclusion, and then complete seclusion. After the founding of the PRC in 1949, China explored the path of building socialism in sole alliance with the Soviet Union and in semi-seclusion from the rest of the world, and almost completely separated itself from the international community during the Cultural Revolution. Third, multidimensional opening up. Since reform and opening up in 1978, China has taken advantage of economic globalization and steadily opened ever-wider to the outside world, marking a historic change.</t>
  </si>
  <si>
    <t>History of China's international relations through relations determining globalization impact</t>
  </si>
  <si>
    <t>China must adhere to globalization to develop per reform and opening up example</t>
  </si>
  <si>
    <t>Practice has proved that to develop and grow stronger, we must comply with the trend of economic globalization, adhere to opening up, and make full use of advanced scientific achievements and management experience. During the early period of reform and opening up, when we lacked strength and experience, many people doubted whether we could benefit from reform and opening up without becoming corroded and being swallowed up by the dominant Western countries. In those years, we came under heavy pressure in pushing the negotiations on China's accession to the General Agreement on Tariffs and Trade and the World Trade Organization. Looking back today, we chose the correct direction of development by opening up the country and going global. Twenty or even 15 years ago, the major propellants of economic globalization were the US and other Western countries. Today, China is considered the biggest driver of global trade liberalization and facilitation, resisting various forms of Western protectionism. This proves that as long as we consciously support the trend of global development, we can grow stronger and lead world development.</t>
  </si>
  <si>
    <t>Democratization of International Relations</t>
  </si>
  <si>
    <t>First, power structures among various countries are changing positively in an unprecedented way. The rise of emerging market economies and developing countries is changing the global political and economic landscapes. There is an irresistible trend towards world polarization and democracy in international relations. The West-dominated global governance system is finally showing signs of change, but the competition to gain dominance in global governance and the formulation of international rules is fierce. Since Western developed countries retain advantages in economy, science and technology, politics, and military affairs, there is a long way to go to build a fairer and more equitable international political and economic order.</t>
  </si>
  <si>
    <t>Trend towards breaking up western dominated international order</t>
  </si>
  <si>
    <t>People centric</t>
  </si>
  <si>
    <t>As mentioned in ancient Chinese classics, "There are some fixed principles in governing a state, among which benefiting the people should be the root." The people-centered development philosophy is not an abstract, abstruse concept. We will not restrict ourselves to lip service or idle reflection, but put it into practice in all areas of social and economic development. We should maintain the people's principal position in the country, and fulfill the people's expectations for a better life. We should continue to realize, safeguard, and develop the fundamental interests of the overwhelming majority of the people. We should ensure that development is for the people, that it is reliant on the people, and that its fruits are shared by the people. We should, through furthering reform and innovation-driven development, enhance the quality and increase the benefits of development. We should produce more and better material and cultural products to meet the ever-growing material and cultural needs of the people. </t>
  </si>
  <si>
    <t>Huai Nan Zi quoted</t>
  </si>
  <si>
    <t>Shared Prosperity</t>
  </si>
  <si>
    <r>
      <t>In nature, the philosophy of shared development represents the idea of people-centered development. It reflects the demand of achieving shared prosperity in stages. Shared prosperity is a primary goal of Marxism; it has also been a basic ideal of the Chinese people since ancient times. Confucius said, "He is not concerned lest his people should be poor, but only lest what they have should be ill-apportioned. He is not concerned lest they should be few, but only lest they should be divided against one another." Mencius said, "Do reverence to the elders in your own family and extend it to those in other families; show loving care to the young in your own family and extend it to those in other families." The</t>
    </r>
    <r>
      <rPr>
        <i/>
        <sz val="11"/>
        <color rgb="FF000000"/>
        <rFont val="Georgia"/>
        <family val="1"/>
      </rPr>
      <t> Book of Rites</t>
    </r>
    <r>
      <rPr>
        <sz val="11"/>
        <color rgb="FF000000"/>
        <rFont val="Georgia"/>
        <family val="1"/>
      </rPr>
      <t> gives a detailed and lively description of "moderate prosperity" and "great harmony".</t>
    </r>
  </si>
  <si>
    <t>Locates shared prosperity in Confucian legacy</t>
  </si>
  <si>
    <t>References to elimination of distinctions but limitations</t>
  </si>
  <si>
    <t>According to Karl Marx and Frederick Engels, communism will eradicate the opposition and differentiation between classes, between urban and rural areas, between mental labor and physical labor; it will adopt the principle of distribution from each according to his ability and to each according to his needs, so as to achieve shared development of society and the free and well-rounded development of individuals in the real sense. Of course, there will be a long trek through history to reach this goal. China is still in the primary stage of socialism and will long remain so. Therefore, we cannot do what is premature, but this does not mean we should do nothing in realizing shared prosperity step by step. Instead, we should start to do what is appropriate to the current conditions, accumulating small successes and moving towards prosperity for all.</t>
  </si>
  <si>
    <t>In the early years after the founding of the PRC, Mao Zedong pointed out: "Since we are implementing such a system, such a plan, the country can grow more prosperous and powerful year by year, and we will see that happen. The prosperity is shared prosperity and the power is also shared by all the people." During the reform and opening-up period, Deng Xiaoping emphasized shared prosperity repeatedly. As he said to several colleagues from the CPC Central Committee in December 1990: "Since the very beginning of the reform we have been emphasizing the need to seek common prosperity; that will surely be the central issue some day. Socialism does not mean allowing a few people to grow rich while the overwhelming majority live in poverty. No, that is not socialism. The greatest superiority of socialism is that it enables all the people to prosper, and common prosperity is the essence of socialism." Jiang Zemin also emphasized, "Achieving common prosperity is a fundamental principle and essential characteristic of socialism, and we absolutely cannot vacillate on this issue." Hu Jintao also required, "We should ensure all our people share the fruits of development and move steadily towards shared prosperity." After years of hard work, quality of life has improved significantly and people have a fairer share of the benefits of social development; this is a remarkable achievement.</t>
  </si>
  <si>
    <t>Uses core leaders on need to for shared prosperity</t>
  </si>
  <si>
    <t>Guide Development with New Concept</t>
  </si>
  <si>
    <t>Lu Spring and Autumn</t>
  </si>
  <si>
    <t>Shared development underpins social equality and justice. "To govern the country, the priority is to realize equality, and then stability will follow." Allowing people to share the fruits of reform and development is the essence of socialism. It demonstrates the superiority of socialism and the Party's whole-heartedness in its mission of serving the people. Only if this problem is properly addressed will the people's enthusiasm, initiative and creativity be fully aroused; only then can national development gain sufficient momentum.</t>
  </si>
  <si>
    <t>Quotes from Lu on need for shared prosperity</t>
  </si>
  <si>
    <t>Meet the Standards for Party Members</t>
  </si>
  <si>
    <t>Meetings of the Party branch have become regular. It is good to have a system of Three Meetings and One Lecture in which Party members regularly attend meetings of general membership, branch committees, and Party groups and one lecture every six months. During the war, it was a Party priority to establish Party branches in our companies. From the Sanwan Reorganization to the Gutian Meeting in 1929, our Party started to build the army politically with a focus on developing primary-level Party organizations.</t>
  </si>
  <si>
    <t>History of party during wartime and need to keep military politicized</t>
  </si>
  <si>
    <t>I hope you can be noble-minded people above base interests. You are now engaged in a noble cause. You have made the wrong choice, working here, if you intended to get promotion and make a fortune; you should never come here in the first place if you care for nothing but your own gain and advancement. There are examples, historical and contemporary, for us to follow – Zhang Side, Norman Bethune, Jiao Yulu, and Mai Xiande. In ordinary posts, these people have devoted and are devoting themselves to the cause. I would like you to follow suit, reflect on yourselves, learn from the past, steer clear of the danger of committing mistakes, strictly follow discipline and rules, and stay cautious and prudent.</t>
  </si>
  <si>
    <t>Offers several historical examples from Party history as exemplars of behavior</t>
  </si>
  <si>
    <t>The Four Consciousnesses and the Authority of the Central Committee</t>
  </si>
  <si>
    <t>The CPC's history and the PRC's course of development have proved that to govern this political party and this vast country, we must ensure solidarity, centralization, and unity of the CPC, and safeguard the authority of the CPC Central Committee. The latter is an important requirement of the Political Bureau of the CPC Central Committee in implementing the "Regulations for Political Activities Within the Party in the New Era" and the "Regulations of the Communist Party of China on Internal Scrutiny". </t>
  </si>
  <si>
    <t>Need for party unity</t>
  </si>
  <si>
    <t>Standing on the side of the people is the fundamental political stance of a Marxist political party; the public is the true driving force for historical progress; the people are the real heroes; and the people's interests are the prime purpose and ultimate goal of the Party's work. Zhongnanhai must be directly connected with the people, and we should always keep the people in our thoughts. </t>
  </si>
  <si>
    <t>Role of people driving history and need to keep party tied to the people</t>
  </si>
  <si>
    <t>Governance of China Volume I</t>
  </si>
  <si>
    <t>Governance of China Volume II</t>
  </si>
  <si>
    <t>Reinforce the Party's Internal Scrutiny</t>
  </si>
  <si>
    <t>In the Yan'an days, Chairman Mao Zedong put forward the idea of breaking the historical cycle of gaining political power only to lose it because of corruption that had often happened in Chinese history. It was thus made clear at the Eighth CPC National Congress in 1956 that all Party members and organizations were subject to top-down and bottom-up scrutiny. Today we are improving our Party's internal scrutiny system in a bid to make it more effective and efficient for preventing and correcting misconduct and enhance our ability to cleanse, improve and upgrade our Party.</t>
  </si>
  <si>
    <t>invokes Yan'an and 8th Party Congress</t>
  </si>
  <si>
    <t>Tighten Political Activities Within Our Party</t>
  </si>
  <si>
    <t>Resolute</t>
  </si>
  <si>
    <t>First, we should work to accomplish the fundamental task of guiding people in their ways of thinking. "To win, one must become resolute first." To better guide people in their ways of thinking and strengthen their theoretical education is a top task for internal Party political activities and a prerequisite to ensuring concerted action.</t>
  </si>
  <si>
    <t>Quotes from Zhang Zai from Song Dynasty</t>
  </si>
  <si>
    <t xml:space="preserve">Mao Zedong once pointed out, "Ideological education is the key link to be grasped in uniting the whole Party for great political struggles." The root cause of problems in our Party is that some members and officials waver in their ideals and convictions, and in their world view, outlook on life, and sense of values. Ideals and convictions come from perseverance and are tempered by practice. We should strengthen education in theory, the Party spirit and ethics. We should try to guide Party members and officials to strengthen their beliefs, reinforce the marrow of their faith, and maintain the correct way of thinking. </t>
  </si>
  <si>
    <t>Quotes Mao on building ideological confidence</t>
  </si>
  <si>
    <t>Party discipline</t>
  </si>
  <si>
    <t>Second, we should enforce strict discipline, which is key. As our ancestors said, "Nothing can be accomplished without regulations and rules." Strict discipline is an inherent requirement and important guarantee for promoting and regulating intra-Party political activities. We should strengthen intra-Party institutional restrictions, and close the gap between the bars of the institutional cage. Political discipline and rules are the most crucial part of Party discipline, and observing them is the basis for observing other Party discipline.</t>
  </si>
  <si>
    <t>Quotes from Lu Spring and Autumn Annals on need for party disciplien</t>
  </si>
  <si>
    <t>Party Leadership Is the Unique Strength of SOEs</t>
  </si>
  <si>
    <t>SOEs</t>
  </si>
  <si>
    <t>SOEs serve as a material and political foundation for socialism with Chinese characteristics. They are a pillar supporting the Party in the governance and rejuvenation of China. Since the PRC was founded in 1949, and especially since reform and opening up began in 1978, SOEs have made remarkable achievements in their development. They have made a historic contribution to China's economic and social development, scientific and technological progress, national defense, and public wellbeing.</t>
  </si>
  <si>
    <t>Role of SOEs developing economy especially since Reform and Opening Up</t>
  </si>
  <si>
    <t>Study Is the Prerequisite and Action Is the Key</t>
  </si>
  <si>
    <t>Study Is the Prerequisite and Action Is the Key I</t>
  </si>
  <si>
    <t>inspectors</t>
  </si>
  <si>
    <t>Discipline inspection tours are a strategic institutional arrangement for scrutiny within our Party. In the Ming and Qing dynasties (1368-1911), circuit inspectors carried a sword given by the emperor as a sign of their power during their inspection tours. Our discipline inspectors are not ancient circuit inspectors, but they must be authoritative. They are vital to the development of the country and the Party.</t>
  </si>
  <si>
    <t>History of inspectors during Ming period</t>
  </si>
  <si>
    <t>Enhance Party Conduct, Uphold Clean Government, and Fight Corruption</t>
  </si>
  <si>
    <t>Here I would like to emphasize the issue of educating and restraining one's family members. From the cases of corruption investigated in recent years, we can see that family was an important factor in inciting officials to commit serious violations of Party discipline and the law. Many officials were not only involved in trading power for money themselves, but also connived at bribe-taking by their family. Using the parental influence, helped by the parental connections and status, their children benefited from businesses with illegal gains. The harm this does cannot be underestimated. The ancient Chinese said, "He who would govern the country must first run his family well and discipline himself." "Give close kin official posts and lose your job and ruin your family." "One must not violate the law of Heaven and Earth, and must set a good example for the offspring." </t>
  </si>
  <si>
    <t>Uses Zhao Xiang from Song Dynasty on need to keep families outside of corrupt activity</t>
  </si>
  <si>
    <t>In this regard the old generation of revolutionaries set the right example. Now all officials in leadership positions must uphold integrity and self-discipline, and educate and restrain their spouses, children and immediate staff. At a meeting of criticism and self-criticism of the Political Bureau of the Party Central Committee before the New Year, I made a point of this. I said, you must be constantly on the alert for signs of possible wrongdoing by family members, and nip the vice in the bud. Do not try to hide your children's wrongdoing; do not assume they can easily get away with it. Children of Party officials must also abide by the law and Party discipline; they must also be punished if they violate the law and discipline, and in such cases, be severely punished and let the people see.</t>
  </si>
  <si>
    <t>Cites revolutionary leaders as good examples</t>
  </si>
  <si>
    <t>In a sound political environment, people will foster a healthy mentality and thus better uphold integrity in office. In a tainted political environment, they will lose their grip and problems mushroom. Now, in some regions and departments, the upright force is waning while the evil force is rising; the official rules earn only lip service, while the "hidden rules" prevail; the honest and the down-to-earth are sidelined, while those fond of showy success and blinded by the pursuit of instant rewards are in their element. If nothing is done to rein in and turn back these trends, we will suffer great losses to our team of officials. "It is easy for laxity to set in, and difficult for rigor to return." Like restoring our natural environment, purifying the political environment can never be achieved in a day, but requires the work of coordinated measures.</t>
  </si>
  <si>
    <t>Quotes from Wang Bo from Tang Dynasty on need to prevent corruption setting in</t>
  </si>
  <si>
    <t>Officials at all levels, especially senior officials, should start with themselves and set a good example for their subordinates. It has always been the tradition of the Chinese nation to honor one's reputation and uphold integrity and clean government, and we have such sayings as "governance by means of virtue" and "responsibility for one's jurisdiction". Officials must exercise power in a just way and in favor of clean governance; they must be role models in abiding by the Party discipline and the law, and always follow Party principles and fulfill their duties. </t>
  </si>
  <si>
    <t>Pride in fighting corruption in Chinese nation</t>
  </si>
  <si>
    <t>Keep in Line with the CPC Central Committee</t>
  </si>
  <si>
    <t>Chairman Mao Zedong said in his speech at the preparatory meeting of the Seventh CPC National Congress in 1945: "You know, a troop formation is not always in order. That is why we have to often dress our ranks – ‘Dress left', ‘Dress right', and ‘Dress center'. We must dress to the Party Central Committee and to the Party National Congress. Maintaining order is the principle, but deformation is inevitable in real life. We dress our ranks whenever there is deformation." The simple statement conveys a profound truth. The army needs to frequently dress ranks to remain in order no matter how well the troops are trained. However, alignment in political stance, theory and practice is not as easy as correction of the physical formation. We dress our ranks to enhance the Party's experience in self-improvement and exploration of the laws governing its development. Only through frequent dressing of the ranks by Party organizations at all levels can the entire Party remain alert to disorder and maintain forward momentum in unity and with full vigor. Therefore, one of the main purposes of regularly training officials at Party schools is to help them keep in line with the Party Central Committee.</t>
  </si>
  <si>
    <t>Uses Quote from Mao at Seventh Party Congress</t>
  </si>
  <si>
    <t>To raise their awareness of keeping in line with the Party Central Committee, Party schools must focus all their work on the Party Central Committee's policies and plans. Before the Yan'an Rectification Movement, the divorce between theory and practice and prevalence of subjectivism and dogmatism at Party schools gave rise to deviations from the guidelines of the Party Central Committee led by Mao Zedong. Mao criticized these phenomena in a report titled "Reform Our Study", produced in May 1941, which drew little attention at the time – as he mentioned in September 1943. The Central Party School conducted structural reforms on February 28, 1942 and at the end of March the same year, it was placed under the direct leadership of Chairman Mao, aiming to correct deviations and practices at the school that were incompatible with the Party's cause.</t>
  </si>
  <si>
    <t>Era of deviations during Mao period</t>
  </si>
  <si>
    <t>Observe Discipline and Rules</t>
  </si>
  <si>
    <t>As our ancestors said, "Nothing can be accomplished without regulations and rules." Discipline and rules are indispensable for political parties, especially for Marxist parties. In my view, the internal discipline and rules of our Party are the codes of conduct that Party organizations at all levels and all Party members must observe.</t>
  </si>
  <si>
    <t>Quotes Lus spring and autumn annals on discipline</t>
  </si>
  <si>
    <t>Whampoa</t>
  </si>
  <si>
    <t>For instance, no factions of self-interest are allowed in the Party, and those who form them actually violate political discipline. To prevent such phenomena from the outset, we need to promote the observance of political rules. Some officials group together as fellow townsmen or alumni. They hold regular gatherings, and rank themselves according to seniority as old-time graduates of the former Whampoa Military Academy did. Such activities, though seemingly casual, are not healthy. In reality, they have ulterior motives – their real intention is to form a kind of fraternity, in which members may support each other and collude when necessary. </t>
  </si>
  <si>
    <t>References Whampoa as a negative example of cliques</t>
  </si>
  <si>
    <t>Be a Good County Party Secretary</t>
  </si>
  <si>
    <t>Counties</t>
  </si>
  <si>
    <t>Counties are a key link in our Party's set-up and state power, an important basis for developing the economy, ensuring people's wellbeing, and maintaining and promoting the enduring peace and stability of our country. One of our ancestors said, "When the counties are governed, the country is at peace." In China, counties first appeared in the Spring and Autumn Period (770-476 BC), and the system of prefectures and counties was consolidated and developed in the Qin Dynasty (221-206 BC). For more than 2,000 years counties have been the basic unit of our country's state structure, and have continued to exist until this very day.</t>
  </si>
  <si>
    <t xml:space="preserve">History of counties securing country. </t>
  </si>
  <si>
    <t>All past dynasties made it a priority to select and appoint county-level officials. Ancient Chinese long ago realized that "Prime ministers must have served as local officials, and great generals must have risen from the ranks." Looking back, quite a few well-known figures started their political careers at county level. Wang Anshi, a Northern Song (960-1127) statesman, was appointed magistrate of Yinxian County (today's Yinzhou District, Ningbo City) of Zhejiang Province at the age of 27. During his three-year office, Wang achieved remarkable results in governance and was widely praised by the people, laying a foundation for the reforms he later introduced. In the Qing Dynasty (1616-1911), Zheng Banqiao served long terms as magistrate in Fanxian County of Henan Province and Weixian County of Shandong Province. One of his poems goes: . . . Tao Yuanming (365-427), Di Renjie (630-700), Bao Zheng (999-1062), Hai Rui (1514-1587), and many other officials of integrity were all once county magistrates during different periods in history.</t>
  </si>
  <si>
    <t>Past focus on county management</t>
  </si>
  <si>
    <t>Deng on county officials</t>
  </si>
  <si>
    <t>County officials</t>
  </si>
  <si>
    <t>So what makes a good county Party secretary? In the speeches just now some of you mentioned that one should be clear-minded in one's political convictions, and be a paving stone for green development, a down-to-earth practitioner of close ties with the people, a pioneering leader of the local team, and a blacksmith that hammers hard in observing the Party discipline. Nice analogy. In my opinion, Jiao Yulu (1922-1964) set an example for all secretaries of county Party committees. I have visited Lankao County many times – twice last year during the second phase of the Mass Line Education Program. I am moved every time I set foot on the soil of Lankao. Jiao, through his actions, has set a glorious example for Party members and county Party secretaries. If you are a county Party secretary, be one like Jiao Yulu.</t>
  </si>
  <si>
    <t>Provides exemplar on county managemetn</t>
  </si>
  <si>
    <t>Exemplar</t>
  </si>
  <si>
    <t>Officials at all levels in impoverished areas must be fully committed to the task, and lead the people to shake off poverty through hard work. "If an official does not act on the people's behalf, he would be better going back home and selling sweet potatoes," a folk saying goes. An example I have mentioned on many occasions is Gu Wenchang, Party committee secretary of Dongshan County, Fujian Province, in the 1950-1960s. He gave his all in service of the people, who respected him so much that they paid tribute to him before worshipping their family ancestors.</t>
  </si>
  <si>
    <t>Provides another example from earlier CPC history</t>
  </si>
  <si>
    <t>In the post of county Party secretary, many of you are ambitious to succeed. You should be. When I was in Zhengding, I could see that the people led a hard life due to the poor local economy. I was worried, and felt an urge to change the situation as quickly as possible. But firstly one must have a correct understanding of what one can achieve in office, and "choose to do the things that the people want to be done, and avoid doing things that the people disapprove of ". You must be dedicated to your work in a down-to-earth, realistic and pragmatic manner, and make solid and tangible efforts. You should work in the people's interests, and never indulge in wasteful showcase projects to prop up your own image.</t>
  </si>
  <si>
    <t>Quotes from Book o Rites</t>
  </si>
  <si>
    <t>In the early days of the People's Republic, the county's first Party secretary led the people to initiate an afforestation project to curb encroachment by the sand. For over 60 years, following the same plan, for the same goal, and term after term, the county Party committee has been dedicated to this strenuous effort, elevating the greening rate from just 0.3 percent when the program began to 53 percent today, and turning this once barren land into an oasis. No matter what we do, we must have this kind of patience and endurance in order to reap long-term benefits.</t>
  </si>
  <si>
    <t>Early history of aforestation efforts</t>
  </si>
  <si>
    <t>Jiao Yulu drafted "Ten No's for Officials", banning officials from special treatment at all times. Once, when he heard that his son had not paid for a show, he ordered his son to send the money to the theater. Zhang Boxing, hailed as the "No. 1 clean official under the Heaven" by Qing Emperor Kangxi , said: "[Taking] a thread of silk and a grain of rice [from the people] damages my reputation; every coin comes from their hard labor. A bit of leniency on my side will benefit the people more than one could think; if I take a coin from the people, I am not worth one myself." These words in support of clean governance are still applicable today, and you should reflect on them.</t>
  </si>
  <si>
    <t>Previous efforts from Qing dynasty of anti-corruption and praising virtuous officials</t>
  </si>
  <si>
    <t>Virtue in officials</t>
  </si>
  <si>
    <t>The county Party secretary, a public figure with power in the county, should uphold morality and integrity, as moral degeneration can do more damage than mistakes at work. In ancient times county magistrates were required to encourage and promote good conduct. You must conscientiously foster and practice core socialist values, strengthen morality and self-cultivation, develop healthy hobbies, be cautious in the friends you make, and examine your own conduct in life, in order to build healthy social trend in the county. You should further understand and carry forward the fine traditions of our ancestors, as exemplified in these quotations to guide our action: "When the Great Way rules, the land under Heaven belongs to the people." "Fortune and riches obtained through unjust means are like floating clouds for me." "A man of virtue has a good knowledge of righteousness." "Be true in word and resolute in deed." "A man of high moral quality will never feel lonely." "If a man does not keep his word, what is he good for?"</t>
  </si>
  <si>
    <t xml:space="preserve">uses Book of Rites and Annalects of Confucius </t>
  </si>
  <si>
    <t>The Rule of Law and the Rule of Virtue</t>
  </si>
  <si>
    <t>Since the adoption of reform and opening up, we have summarized our experience and lessons learned in building a law-based socialist country, and decided to make the rule of law our Party's fundamental strategy in leading the people to govern our country, and law-based exercise of state power our Party's basic approach to governance, blazing a path of Chinese socialist rule of law. This path is marked by the integration of the rule of law with the rule of virtue, placing equal importance on both. Choosing this path is the result of a thorough review of lessons learned from the past, and a clear understanding of the laws of governance.</t>
  </si>
  <si>
    <t>Progress in lawful society since reform and opening up</t>
  </si>
  <si>
    <t>page 144</t>
  </si>
  <si>
    <t>Reform the Judicial System</t>
  </si>
  <si>
    <t>Judges</t>
  </si>
  <si>
    <t>Special attention must be paid to judicial accountability. All registered judges and prosecutors must work in court, and take lifelong responsibility for cases they handle. Judges and prosecutors have the power of trial and judgment, and they should work under constant scrutiny, exercising their power within the proper limits. They should be supervised by the law, by society, and by public opinion, and must "do honest and upright things justly, selflessly, and conscientiously". Judicial power must be caged by the system. Let fairness and justice shine on the people, and let the people see concrete results of reform. </t>
  </si>
  <si>
    <t>Uses Lu Kun from Ming Dynasty on need for judges to show proper behavior in handling cases</t>
  </si>
  <si>
    <t>Officials Must Set a Good Example in Observing the Law</t>
  </si>
  <si>
    <t>Since the introduction of reform and opening up in 1978, and especially after the 15th CPC National Congress in 1997 prioritized law-based governance and building a socialist country under the rule of law, we have made considerable progress, and officials at various levels have played an important role. Nevertheless, some officials have a weak awareness of the rule of law; problems such as laws being ignored or not being strictly enforced, and even bending the law for personal gain, have disrupted the political, economic, cultural, social and ecological order. All officials should be alert and take action to correct and resolve such problems.</t>
  </si>
  <si>
    <t>Progress battling corruption since 1978</t>
  </si>
  <si>
    <t>Promote Socialist Rule of Law</t>
  </si>
  <si>
    <t>Frederick Engels once said, "[A] new program is after all a banner planted in public, and the outside world judges the party by it." In any initiative we introduce, the public will stand behind the CPC as long as it has a clear-cut stand and the whole Party is in full action. The worst mistake a ruling party can commit is to show indecisiveness on matters of extreme importance, encouraging arguments to rage and division to grow. Consequently, those with ulterior motives will fan the flames of discontent, lead the public astray, and stir up trouble. In the end there are bound to be problems. So there is no room for ambiguity in the question of our path. We must send a clear and correct signal to the public.</t>
  </si>
  <si>
    <t>Quotes from Engels n need for good policies as they will be judged</t>
  </si>
  <si>
    <t>To ensure the role of ethics in shaping the mind, we must nurture the rule of law with ethics and strengthen the role ethics play in fostering a culture of rule of law. No matter how many laws we make, or how good those laws are, people will only genuinely abide by them once they have become ingrained in their subconscious. As the saying goes, "A person without shame knows no limits." Without the nutrition that virtue provides, the culture of rule of law will have nothing to sustain itself, and we will lack a solid social foundation on which to enforce our laws. As we advance the rule of law in China, we must promote the core socialist values, carry forward traditional Chinese virtues, and cultivate social morality, professional ethics, family values, and the moral integrity of individuals. By raising the moral integrity of our people as a whole, we will create a favorable humanistic environment to underpin the rule of law in China.</t>
  </si>
  <si>
    <t>Need for ethical behavior and quotes from Ouyang Xiu from Song Dynasty</t>
  </si>
  <si>
    <t>page 124</t>
  </si>
  <si>
    <t>Legalism</t>
  </si>
  <si>
    <r>
      <t>A country's basic conditions determine the path it will take to promote the rule of law and the system it will establish for the rule of law. In the </t>
    </r>
    <r>
      <rPr>
        <i/>
        <sz val="11"/>
        <color rgb="FF000000"/>
        <rFont val="Georgia"/>
        <family val="1"/>
      </rPr>
      <t>Book of Lord Shang (Shang Jun Shu)</t>
    </r>
    <r>
      <rPr>
        <sz val="11"/>
        <color rgb="FF000000"/>
        <rFont val="Georgia"/>
        <family val="1"/>
      </rPr>
      <t> it is written: "In governing a country, a wise ruler establishes laws through observing popular customs, thus bringing order. He understands the fundamentals of the land he rules, thus implementing appropriate policies. Where the customs of the times are ignored and the fundamentals of the land neglected, the people will fall into disorder even when laws are made. And the ruler may be kept busy but will achieve little." Therefore, in our efforts to advance the rule of law, we must base our work on the realities of China and in line with our push to modernize the country's governance system and governance capacity. In this effort, we can neither afford to disregard the conditions that currently prevail in our country and race ahead of ourselves, nor can we afford to simply stick to old ways and guard old conventions.</t>
    </r>
  </si>
  <si>
    <t>Quotes from Book of Long Shang on need for rule by law</t>
  </si>
  <si>
    <t>With a view to addressing major theoretical and practical issues in the development of socialist rule of law, we must work constantly to develop and enrich a theory that conforms to China's conditions, displays Chinese features, and reflects the objective law of social development. Long ago, our ancestors began to think about the question of how the excesses of human behavior could best be reined in. China's first systematically compiled code of written laws appeared as early as the Spring and Autumn and Warring States periods (770-221 BC). In the years from the Han Dynasty (206 BC-AD 220) to the Tang Dynasty (618-907), China succeeded in establishing what was essentially a fully developed set of written laws. The legal system of ancient China embodied a huge wealth of knowledge and wisdom, allowing it to occupy a unique place among the major legal systems of the world. We need to take note of the successes and failures of China's ancient legal traditions; identify, extract, and promote the very finest elements of China's traditional legal culture; and selectively integrate these elements into our present initiatives.</t>
  </si>
  <si>
    <t>History of legal codes in dynastic china</t>
  </si>
  <si>
    <t>Legal code</t>
  </si>
  <si>
    <t>The Song Dynasty statesman Wang Anshi once wrote, "When the law of the land under heaven is good, there will be order in the land under heaven; when the laws of the state are good, there will be order in the state." Following this spirit, we need to ensure that legislation precedes reform. We must place equal emphasis on making new laws, revising existing ones, abolishing those that are outdated, and interpreting laws that need clarification. We must work harder to improve laws, administrative regulations, and local regulations; and further refine a framework of social norms including codes of conduct for citizens, industry rules and regulations, and charters of organizations.</t>
  </si>
  <si>
    <t>Quotes from Wang Anshi on need for set legilstiation before instituting reforms</t>
  </si>
  <si>
    <t>Laws</t>
  </si>
  <si>
    <t>"The greatest challenge for a country lies not in making laws, but in putting those laws into effect." The rule of law is enshrined in China's Constitution as the fundamental principle of the country's national governance. However, the crucial factors determining whether or not the rule of law can be realized in practice are whether the CPC can keep its commitment to law-based governance, and whether governments at all levels can administer in accordance with the law.</t>
  </si>
  <si>
    <t>Quotes from Ming Dynasty official on difficulty of implementing laws</t>
  </si>
  <si>
    <t>Confucius once said, "People will obey you if you promote righteous men and suppress evil men. And they will disobey you if you do the contrary." Judicial officers must be upright and brave enough to assume responsibility. They must have the courage to lawfully reject interference from both inside and outside the judicial system, and stand their ground in defense of judicial impartiality. To achieve this, we must promote judicial impartiality and credibility through greater openness; establish a judiciary system that is open, dynamic, transparent, and accessible to the public; put an end to backroom dealings; and resolutely fight judicial corruption.</t>
  </si>
  <si>
    <t>A feature of reform in the domain of law-based governance is the fact that many issues involve legal provisions. It is true that reform must have a legal basis. But we must not lack the courage to step beyond the limits just because such action is not provided for in our existing laws. If that were the case, reform would be unable to continue. Hence the old saying, "If it is good for the people, there is no need to follow the practices of antiquity; if it serves the matter at hand, there is no need to observe the conventions of old." Therefore, where reform is required in the future, we can make necessary amendments to our existing laws before advancing the reform. The Leading Group for Further Reform under the CPC Central Committee will be required to carefully study and oversee matters pertaining to reform.</t>
  </si>
  <si>
    <t xml:space="preserve">Uses of Huai Nan Zi on need for continual reform </t>
  </si>
  <si>
    <t>Implement the Free Trade Zone Strategy</t>
  </si>
  <si>
    <t>We should correctly understand all new trends in economic globalization and the new demands of opening up at home. Expanding and advancing opening up, and promoting reform and development through opening up, is a powerful instrument through which China can achieve continuing progress. Opening up brings progress, while isolation leads to backwardness. International development and China's development both prove this to be true. Since the 18th CPC National Congress, we have taken the opportunity to speed up building an open economic system, and now a higher-level pattern of opening up is taking shape. </t>
  </si>
  <si>
    <t>Trend of globalization and progress through opening up</t>
  </si>
  <si>
    <t>Opportunity</t>
  </si>
  <si>
    <t>As China's economic development has entered a new normal, in order to address the difficulties and challenges in social and economic development, we should open wider to the outside world. As a Chinese saying goes, "Opportunities are rare and hard to grasp, and easy to lose." We must size up the situation if we are to seize the critical opportunities offered by economic globalization. </t>
  </si>
  <si>
    <t>Quotes from Wei Shou on need to seize opportunities</t>
  </si>
  <si>
    <t>Make Solid Efforts to Advance Reform</t>
  </si>
  <si>
    <t>Eliminate Poverty in Severely Impoverished Areas</t>
  </si>
  <si>
    <t>Sun Zi</t>
  </si>
  <si>
    <t>"Strength is weakened once divided." There are many different causes for extreme poverty in different places. We should proceed from the actual conditions in these areas and redouble our efforts as we do for many other major missions. Our next step is to address problems concerning public services, infrastructure facilities, and basic healthcare in all severely impoverished areas nationwide. </t>
  </si>
  <si>
    <t>References Sun Zi to explain problem of poverty wekaening state</t>
  </si>
  <si>
    <t>Thrifty</t>
  </si>
  <si>
    <t>We should motivate people in severely impoverished areas to follow the Chinese tradition of working hard and living thriftily. We should promote filial piety and family harmony, encourage people to take on family responsibilities, cultivate fine family traditions, and take care of the elderly.</t>
  </si>
  <si>
    <t>Chinese tradition of working hard and being thrifty and need to encourage this in the population</t>
  </si>
  <si>
    <t>Take Targeted Measures Against Poverty</t>
  </si>
  <si>
    <t>Achievements at poverty reduction since reform and opening up</t>
  </si>
  <si>
    <t>page 88</t>
  </si>
  <si>
    <t>Since the founding of the PRC in 1949, the CPC has led the people in fighting poverty. Through 37 years of effort since we adopted reform and opening up in 1978, we have followed a poverty relief path with Chinese characteristics, and lifted more than 700 million rural people out of poverty, laying the foundation for moderate prosperity throughout the country. China has lifted more people out of poverty than any other country, and it was the first to realize the United Nations Millennium Development Goals. This achievement deserves to be recorded in the annals of human social development, and it proves the worth of the CPC's leadership and Chinese socialism.</t>
  </si>
  <si>
    <t>How to Resolve Major Difficulties in Realizing the First Centenary Goal</t>
  </si>
  <si>
    <t>To achieve the targets and tasks set at the ongoing plenary session, we must redouble our efforts to resolve major difficulties. It is a mission we must accomplish as well as a barrier we must overcome. As an ancient Chinese thinker put it, "Leaders chart the course while the people get the job done."</t>
  </si>
  <si>
    <t>Quotes from Chen Liang from Southern Song Dynasty</t>
  </si>
  <si>
    <t>Economic development is the foundation; without it, nothing is possible. Since the introduction of reform and opening up in 1978, we have been focusing on development, with outstanding success. To complete the building of a moderately prosperous society in all respects, we still need to make development our top priority and bring it to a new level. We should stick to the strategy that development alone can make the difference, ensuring that an effective approach is taken to development, intensifying structural reform, and focusing on improving the quality and efficiency of development in order to achieve higher quality, fairer, more efficient, and more sustainable development.</t>
  </si>
  <si>
    <t>Ecology</t>
  </si>
  <si>
    <t>For example, the pace of ecological progress is rather slow. Through over 30 years of rapid, continuous economic development, our capacity for producing agricultural products and manufactured items and for providing services has enhanced rapidly, but our capacity for preserving ecosystems has shrunk, and the environment in some places is still deteriorating. We must try our best to enhance ecological progress, incorporate ecological ideas, principles and goals into all our economic and social development efforts, include them in our plans at all levels, and implement them.</t>
  </si>
  <si>
    <t>Progress since 1978 economically but new environmental issues</t>
  </si>
  <si>
    <t>Risks</t>
  </si>
  <si>
    <t>Thirdly, in guarding against risks, we must focus on strengthening our awareness of and capacity for risk prevention and control. The next five years might become a period in which risks in all areas of our development will accumulate continuously and even become increasingly felt. The major threats we may encounter include domestic economic, political, ideological, and social risks and those from nature, as well as global economic, political and military risks. If major risks occur and we are not able to fight against them, our national security could face fatal problems, and the process of finishing building a moderately prosperous society will probably be interrupted. "Nip the problem in the bud when it is in the making; prepare yourself for risks yet to emerge," said our ancestors. We must try our best to prevent any major risks, and, when they occur, be able to ward them off.</t>
  </si>
  <si>
    <t xml:space="preserve">Quotes from Liu Xiu from the five dynasties </t>
  </si>
  <si>
    <t>The Decisive Stage in Achieving the First Centenary Goal</t>
  </si>
  <si>
    <t>In the early stage of reform and opening up, Deng Xiaoping first used the term "moderate prosperity" to describe Chinese-style modernization, introducing the goal of establishing "a society in which people lead a fairly comfortable life" by the end of the 20th century. Thanks to the concerted efforts of the whole Party and all the people, this goal was attained on schedule at the end of the last century. The Chinese people had on the whole attained a moderately prosperous standard of living. On this foundation, the 16th CPC National Congress in 2002 introduced the goal of comprehensively building and realizing a moderately prosperous society of a higher level for the benefit of more than one billion people in the first 20 years of this century. Since then, committed to the goal, our Party has, one step after another, made remarkable progress in pursuit of the goal.</t>
  </si>
  <si>
    <t>Role of Deng instituting reform to reach centenary goal</t>
  </si>
  <si>
    <t>page 73</t>
  </si>
  <si>
    <t>Situational knowledge</t>
  </si>
  <si>
    <t>An ancient scholar said, "You are bound to fail if you only know what to do but without knowing the situation." Despite the profound and complex changes in both international and domestic environments, our assessment that China is in the midst of an important period of strategic opportunity for development still stands. Internationally speaking, the current political and economic situation is on the whole conducive to preserving the overall trend of world peace and development.</t>
  </si>
  <si>
    <t xml:space="preserve">Lu Zhi from Tang Dynasty quoted on need to know situation </t>
  </si>
  <si>
    <t>Develop and Popularize Marxism in the Modern Chinese Context</t>
  </si>
  <si>
    <t>No theory in history can match Marxism in terms of rationale, truth, and spread, and no theory has exerted such a huge influence on the world as Marxism. This proves the truth and vigor in Marxism, and its irreplaceable role in understanding, reshaping, and advancing the world. Acquiring a better understanding of current global Marxist thinking helps us adapt Marxism to China's conditions and develop Marxism in the 21st century and Marxism in China today.</t>
  </si>
  <si>
    <t>Role of Marxism as a historical theory</t>
  </si>
  <si>
    <t>Despite changing times and society, the basic tenets of Marxism remain true. Despite the tremendous differences between now and the days of Karl Marx, world socialism's 500 years of history shows that we are still where Marxism has said we should be. This is the proper basis for our continuing faith in Marxism and our confidence in the victory of socialism. Marxism is the foundation for advancing the cause of the CPC and the people, and a source of their strength to make progress. Should we deviate from or abandon Marxism, our Party will lose its soul and orientation. We must follow the guidance of Marxism, a faith unshakable at all times and in all circumstances.</t>
  </si>
  <si>
    <t xml:space="preserve">Marxism remains true despite changes in conditions </t>
  </si>
  <si>
    <t>Any philosophy which is successful in one country is of significance to the world. It must show the way to the people in modern times. We should upgrade Marxism on the basis of the realities of modern times. We should use Marxism to better observe, interpret, and lead the times, make clear our current mission, and know the course of history and the direction for the future. Since the founding of the PRC in 1949, and especially since reform and opening up was launched in 1978, China has witnessed profound changes. As the witness of these historic changes, the Chinese people are best qualified to summarize experiences and laws of development as an original contribution to the development of Marxism. We should have such awareness and confidence in developing the theory. Based on China's actual conditions, we should focus on our current undertakings, listen to the voice of the people, and respond to their practical needs. We should draw experience from the practice of building socialism with Chinese characteristics, and better integrate the basic tenets of Marxism with China's reality. At the same time we should broaden our vision, draw on all achievements of human civilization, and develop and advance Marxism.</t>
  </si>
  <si>
    <t>Value of Marxism applied in China to world history</t>
  </si>
  <si>
    <t>The world is evolving more rapidly than ever before, giving rise to many profound and complicated problems and theoretical questions. Accordingly, we need to enhance our research on modern capitalism, analyze what changes are happening and the nature of these changes, and acquire a better understanding of the law governing the profound and complicated changes in capitalism and international political and economic relations.</t>
  </si>
  <si>
    <t>Increasing evolutionary change in world</t>
  </si>
  <si>
    <t>The history of the CPC shows that its repeated triumphs over difficulties have a reason – it has always provided strong ideological and theoretical training for Party members and officials, so as to forge a shared faith, a strong will, and great strength throughout the Party. To gain competitiveness, win the initiative, seize the future, and overcome barriers on the path ahead, we must apply Marxism as a powerful instrument; we must examine the major issues in our future development with a broader and longer vision; we must all become better able to use Marxism to analyze and solve practical problems; and we must improve our ability to meet challenges, defend against risks, overcome barriers, and resolve problems under theoretical guidance. We should arm ourselves with the latest achievements of Marxism adapted to Chinese conditions, forge cohesion and foster firm Marxist beliefs and communist ideals throughout the Party, and improve the theoretical and political understanding of all Party members, especially officials.</t>
  </si>
  <si>
    <t>Marxism enabled CPC to succeed</t>
  </si>
  <si>
    <t>Complete a Moderately Prosperous Society and Realize the Chinese Dream</t>
  </si>
  <si>
    <t>Chinese socialism has been the prevailing theme of all the theoretical and practical work of our Party since the adoption of reform and opening up in 1978. The whole Party must uphold socialism with Chinese characteristics and remain confident in the path, theories, system and culture of Chinese socialism, ensuring that the development of the Party and the country proceeds in the right direction. </t>
  </si>
  <si>
    <t>Reform and opening up dominated by socialism</t>
  </si>
  <si>
    <t>Since the 18th CPC National Congress, based on achievements since the founding of the PRC in 1949 and, in particular, since the introduction of reform and opening up in 1978, the Party and the country have experienced historic changes and development. Now China has come to a new starting point and Chinese socialism has entered a new stage. The ongoing successes of Chinese socialism signify that the Chinese, who went through untold hardships in the first half of the 20th century, have made the historic leaps from liberation to prosperity, and thence to a strong nation.</t>
  </si>
  <si>
    <t>Success of chinese socialism since 1949 and 1978</t>
  </si>
  <si>
    <t>Today We Must Succeed in a New "Long March"</t>
  </si>
  <si>
    <t>As a great feat in human history, the Long March (1934-1936) has left us with a rich heritage. However, its most precious element was the spirit of the Long March, which was forged with the lives and blood of Chinese Communists and Red Army soldiers. The spirit of the Long March meant putting the fundamental interests of the Chinese people and nation above all else, meant upholding firm revolutionary ideals and beliefs, and meant the belief that a just cause would surely succeed. It represented a willingness to sacrifice everything to save the country and the people, no matter what difficulties and obstacles lay ahead. It meant remaining committed to independence and autonomy, to seeking truth from facts, and to proceeding from reality in all endeavors. It meant taking a broad view, maintaining strict discipline, and seeking unity. And it meant relying closely on the people, sharing weal and woe with the people, and fighting bitterly alongside the people.</t>
  </si>
  <si>
    <t>Spirit of Long March</t>
  </si>
  <si>
    <t>A person without spirit cannot stand tall; a country without spirit cannot be strong. The spirit of a people is the essence upon which they depend for their long-term survival. Only with such a spirit can a people stand firm and move boldly forward through the turbulence of history. The spirit of the Long March, as an important constituent of the heritage of the Chinese Communists, has been infused deep into the veins and soul of the Chinese nation. It has become a rich source of nutrition supporting our core socialist values, and a powerful inner drive spurring the Chinese people to constantly surmount difficulties and advance from victory to victory.</t>
  </si>
  <si>
    <t>Long March spirit infused into population</t>
  </si>
  <si>
    <r>
      <t>On the eve of the founding of the PRC in 1949, Mao Zedong reminded us: "To win countrywide victory is only the first step in a long march of ten thousand </t>
    </r>
    <r>
      <rPr>
        <i/>
        <sz val="11"/>
        <color rgb="FF000000"/>
        <rFont val="Georgia"/>
        <family val="1"/>
      </rPr>
      <t>li</t>
    </r>
    <r>
      <rPr>
        <sz val="11"/>
        <color rgb="FF000000"/>
        <rFont val="Georgia"/>
        <family val="1"/>
      </rPr>
      <t>." Following the founding of the PRC, after an arduous period of experimentation that saw many setbacks, we launched a new era of reform and opening up, embarking on a new long march to develop Chinese socialism.</t>
    </r>
  </si>
  <si>
    <t>Mao using spirit of long march on foundation of PRC</t>
  </si>
  <si>
    <t>During more than 30 years of reform and opening up, under the leadership of the CPC, the Chinese people have united as one and engaged in a painstaking struggle to develop the country. China's reform, opening up, and socialist modernization have progressed rapidly, and Chinese people's standard of living has been fundamentally improved. China's socialist system has been significantly bolstered and developed. As a result, we can now see bright prospects for the rejuvenation of the Chinese nation.</t>
  </si>
  <si>
    <t>Upholding and developing socialism with Chinese characteristics is an arduous, long-term task of great historical significance. Deng Xiaoping once said, "We have been building socialism for only a few decades and are still in the primary stage. It will take a very long historical period to consolidate and develop the socialist system, and it will require persistent struggle by many generations, a dozen or even several dozen. We can never rest on our oars."</t>
  </si>
  <si>
    <t>Quote from Deng on long process to get out of primary stage of socialism</t>
  </si>
  <si>
    <t>History only moves forward. To realize our ideals, we must continue on the path we have set for ourselves. Every generation has its own long march, and every generation must see that march through. Today, the goal of our generation's long march is to attain the Two Centenary Goals and realize the Chinese Dream of national rejuvenation.</t>
  </si>
  <si>
    <t>History only moves forward and tied towards centenary goals</t>
  </si>
  <si>
    <t>Though there are differences – some considerable – between today's long march and the Red Army's Long March, particularly with regard to the conditions, tasks and powers involved, the fact remains that each of these long marches can be described as a pioneering, arduous, and highly-complex undertaking. There is no easy path to realizing a great ideal. To secure new progress in our efforts to uphold and develop Chinese socialism, yield new results in developing the Party, and claim new victories in a struggle with many new historic features, there are still many snow-capped peaks that we must scale, many grasslands that we must cross, and also many Loushan Passes and Lazikou Passes that we must conquer. There can be no room for any desire for ease and comfort, any desire to avoid the fight, any arrogance and complacency, or any lack of drive to carry on forging ahead.</t>
  </si>
  <si>
    <t>Long march episodes as metaphors for current issues despite differences in conditions</t>
  </si>
  <si>
    <t>The victory of the Long March proved that belief in our hearts gives strength to our legs. Without their indomitable ideals and beliefs to sustain them, the Red Army's victory in the Long March would simply have been inconceivable. Deng Xiaoping once said, "In the past, no matter how small and weak our Party was, and no matter what difficulties it faced, we always maintained great combat effectiveness thanks to our faith in Marxism and communism. Because we shared common ideals, we had strict discipline. That is our real strength today as it has been in the past and will be in the future."</t>
  </si>
  <si>
    <t>Faith in Marxism leads to success</t>
  </si>
  <si>
    <t>Firm beliefs</t>
  </si>
  <si>
    <t>"A rock can be smashed, but its pieces will still be hard; cinnabar can be ground, but its powder will still be red." Firm ideals and beliefs come from solid ideas and theories. To have firm ideals and beliefs, one must first understand, grasp, believe in, and defend truth. The ideals and beliefs of a Chinese Communist are founded on the scientific truths of Marxism, on the laws of social development revealed by Marxism, and on the grand aspiration to serve the interests of the broadest majority of the people. We are strong because what we pursue is truth. We are strong because we respect the laws that govern development. And we are strong because we represent the fundamental interests of the great majority of the people.</t>
  </si>
  <si>
    <t>Quotes from Lu's spring and autumn annals</t>
  </si>
  <si>
    <t>The victory of the Long March proved that we can move in the right direction only if we possess a sound theory, and that we can advance to victory only if we have forged our own path on the basis of our own reality. The Long March not only crossed countless mountains and rivers; it also surmounted the erroneous idea that Marxism was a fixed dogma that could not change. Its most fundamental lesson was that China had to remain committed to combining the basic principles of Marxism with China's realities, and remain committed to a path of revolution, socialist construction, and reform that conformed to China's prevailing conditions.</t>
  </si>
  <si>
    <t>Long march successful by correct application of marxist theory</t>
  </si>
  <si>
    <t>Chinese Socialism</t>
  </si>
  <si>
    <t>Chinese socialism, as the only choice for the development of modern China, embodies the ideals and explorations of several generations of Chinese Communists, the wishes and hopes of countless progressives, and also the struggles and sacrifices of millions upon millions of Chinese people. In emphasizing the need for confidence in our path, theories, system and culture, our intention is by no means to rest on our laurels and stop seeking progress. On the contrary, it is imperative that we continue to discover, invent, create and advance, so as to preserve the strong vitality of Chinese socialism. However, what we must always remember is that the purpose of any and all improvements we make is to advance on the path we have set for ourselves, and not to change course, or discard the very foundation that supports the CPC, the country and the people.</t>
  </si>
  <si>
    <t>Chinese socialism only path open to China and realized by past sacrifices and toil</t>
  </si>
  <si>
    <t>Unity with people</t>
  </si>
  <si>
    <t>The victory of the Long March proved that the people possess boundless wisdom and strength. Only by believing in the people, relying closely on them, and giving full play to their enthusiasm, initiative, and creativity can we channel their strength into an impenetrable great wall. In essence, the Long March told the story of a deep emotional bond between the Red Army and the people. When passing through Shazhou Village in Rucheng County, Hunan Province, three female Red Army soldiers sought shelter in the home of an elderly villager named Xu Jiexiu. Upon their departure, they cut their only quilt in two, leaving half with Xu Jiexiu. The elderly Xu said, "Who are the Communist Party members? The people who have only one quilt, but give half to the people. They are the Communist Party members." Ultimately, the Long March succeeded because the CPC and the Red Army stood together with the people, maintained a close bond with the people, and shared weal and woe with the people. This is also a fundamental guarantee that enables us to overcome all difficulties and dangers. Reliance on the people is precisely what allowed the CPC to grow stronger, and precisely what has allowed Chinese socialism to constantly advance. The reason why the CPC has won the support of the people, and why Chinese socialism has won the same support, is that they have made life better for the people.</t>
  </si>
  <si>
    <t>Claims victory of Long March due to unity with the people</t>
  </si>
  <si>
    <t>Dangers of losing popular support</t>
  </si>
  <si>
    <t>There is an old saying: "The same water that keeps a ship afloat can also sink it." This is something we must never ever forget. The people are the skies above us and the earth below us. If we forget the people and become distanced from them, we will lose their support, like a river with no headwater or a tree with no roots, and achieve nothing. Therefore, we must uphold the CPC's principle of relying on and serving the people, preserve our close ties with the people, readily subject ourselves to the criticism and oversight of the public, remain mindful of the difficulties ordinary people face, and search constantly for means of bringing prosperity to the people, so as to ensure that the CPC always has the trust and support of the people, and ensure that our cause has an inexhaustible source of strength to carry it forward.</t>
  </si>
  <si>
    <t>Quotes from Wu Jing from Tang Dynasty</t>
  </si>
  <si>
    <t>The victory of the Long March proved that to remain invincible a political party must stand at the forefront of the times, keep in step with the flow of history, lay out sound overall plans, seize the strategic initiative, and stay committed to achieving its goals. The Long March took the CPC and the Red Army over towering peaks, across treacherous rivers, and through bleak grasslands, but every leg of the journey, every charge through enemy lines, and every battle formed part of a bigger strategic picture. Not only did the CPC and Red Army win the fight, they also seized the strategic initiative. This was an embodiment not only of spirit, but also of wisdom.</t>
  </si>
  <si>
    <t>Need to stay in step with the times</t>
  </si>
  <si>
    <t>The victory of the Long March proved that the people's army was the foundation of the revolution and the hope of the nation, and that absolute CPC leadership over the army guaranteed victory on the battlefield. The Long March tested, tempered, and strengthened the people's army, initiating a new phase in its growth. The Long March was the glory of the people's army. A glorious people's army must therefore carry forward the spirit and fine tradition that the Red Army demonstrated during the Long March.</t>
  </si>
  <si>
    <t>Role of PLA/Red Army as forefront of revolution under party control</t>
  </si>
  <si>
    <t>The victory of the Long March proved that Party leadership is a fundamental guarantee ensuring that the causes of the Party and the people will succeed. Mao Zedong once said, "Who brought the Long March to victory? The Communist Party. Without the Communist Party, a long march of this kind would have been inconceivable. The Communist Party of China, its leadership, its cadres and its members fear no difficulties or hardships." Party leadership has guaranteed the success of China's revolution, socialist construction and reform. As the essential attribute of Chinese socialism, and the greatest strength of this system, this leadership must be resolutely upheld and improved.</t>
  </si>
  <si>
    <t>Party leadership key to victory</t>
  </si>
  <si>
    <t>"Heroes are those who know themselves and can surpass themselves." The closer we come to our dream of national rejuvenation, the more arduous the task of reform and opening up becomes, the more we must emphasize the development of the Party. Being prepared for danger in times of peace is the key to survival and development. </t>
  </si>
  <si>
    <t>Overcome hardships</t>
  </si>
  <si>
    <t>Quotes from Wang Tong of the Sui Dynasty</t>
  </si>
  <si>
    <t>During the 80 years that have passed since the victory of the Long March in 1936, the CPC has led the Chinese people through revolution, socialist construction, and reform. Embarking on one long march after another, we have held fast the attention of the world with a series of monumental achievements.</t>
  </si>
  <si>
    <t>Victory of long marches through three phases of CPC history</t>
  </si>
  <si>
    <t>Stay True to Our Original Aspiration and Continue Marching Forward</t>
  </si>
  <si>
    <t>"Looking at the mirror we know about ourselves; reflecting on the past we know what to do now." Today we review our history not to take comfort in our successes, and not to look for excuses for evading the difficulties we currently face, but for the purpose of summing up experience, learning the laws of history, and giving ourselves the power and courage to move forward.</t>
  </si>
  <si>
    <t>Quotes from Chen Shou and Records of the Three Kingdoms</t>
  </si>
  <si>
    <t>page 32</t>
  </si>
  <si>
    <t>History marching forward</t>
  </si>
  <si>
    <t>History will move forward. It will not wait for the hesitant, the bystanders, slackers or the weak. Only by marching forward with history will we be able to have a bright future.</t>
  </si>
  <si>
    <t>Need to keep pace with history</t>
  </si>
  <si>
    <t>CPC founding</t>
  </si>
  <si>
    <t>Our Party has stood the test of time for 95 years, but we should always retain the spirit of the Communists at the time of the founding of our Party. We should always have a heart for the people. We shall move forward, but we shall not forget the path we have taken in the past. No matter how far we go towards a bright future, we should not forget why we set out in the first place. Facing the future and challenges, all Party members should never forget why we started out and continue marching forward.</t>
  </si>
  <si>
    <t>Party maintaining spirit of founders</t>
  </si>
  <si>
    <t>The guiding philosophy is the spiritual beacon of a party. Over the past 95 years, the CPC has accomplished so many tasks which were thought to be impossible by other political forces. The reason for this has been precisely attributed to our adoption of Marxism as our guide of action, while the theories of Marxism have then been further developed. This has allowed our Party to free itself from the limitations of all previous political forces, which focused on pursuing their own special interests. This has enabled us to hold on to the materialist dialectic view and selflessly lead China's revolution, development and reform, whilst sticking to the truth and correcting the mistakes we made. Our Party has never wavered in its belief in Marxism either in favorable or unfavorable circumstances.</t>
  </si>
  <si>
    <t>Marxism as guide led to party successes</t>
  </si>
  <si>
    <t>At the same time, facing the new characteristics of our era and the demands of new realities, Marxism also needs to be better integrated with the realities of China, keep abreast with the times, and respond to the need of the Chinese people. Marxism does not put a lid on truth but opens a path to truth. Frederick Engels has said, "Marx's whole way of thinking [Auffassungsweise] is not so much a doctrine as a method. It provides, not so much ready-made dogmas, as aids to further investigation and the method for such investigation."</t>
  </si>
  <si>
    <t>Need to stay in line with China conditions</t>
  </si>
  <si>
    <t>Revolutionary ideals are more important than anything else. Why the Party is called the Communist Party of China is because since day one our Party has made communism its highest ideal. The reason our Party is able to rise again and again through hardships and adversities is because the Party has always held on to this great ideal and aspiration.</t>
  </si>
  <si>
    <t>Communism as the ideal of the party</t>
  </si>
  <si>
    <t>Resolve</t>
  </si>
  <si>
    <t>"Without resolve, one can accomplish nothing." The wavering of one's faith and ideal is the most dangerous risk. The decline of a party often begins with its members' loss of faith and ideals.</t>
  </si>
  <si>
    <t>Quotes from Wang Yangming from the Ming dynasty</t>
  </si>
  <si>
    <t>Revolutionary martyrs</t>
  </si>
  <si>
    <t>Whether our Party is strong or not depends on whether our members' faith and ideals are strong or not. In the past 95 years, communist ideals have encouraged one generation of Communists after another to work hard, and many have even lost their lives in the process. "Let them cut off my head, I will not abandon my faith." "Our enemies can take our lives but they cannot take away our faith." These lines from our fighters express the commitment and loyalty of Communists to their faith. The light of our ideal will not go out and the light of our faith will not go out. Bearing in mind the faith of our revolutionary martyrs, we will never forget the ideals they fought for and lost their lives for.</t>
  </si>
  <si>
    <t>Discusses need for resolve bolstered by martyrs words for commitment over party history</t>
  </si>
  <si>
    <r>
      <t>The whole Party should be confident in our path, theory, system and culture. In today's world, if any party, nation or people deserves to be confident, it is the CPC, the PRC and the Chinese nation. "I'm sure to live for 200 years, and will swim for 3,000</t>
    </r>
    <r>
      <rPr>
        <i/>
        <sz val="11"/>
        <color rgb="FF000000"/>
        <rFont val="Georgia"/>
        <family val="1"/>
      </rPr>
      <t> li</t>
    </r>
    <r>
      <rPr>
        <sz val="11"/>
        <color rgb="FF000000"/>
        <rFont val="Georgia"/>
        <family val="1"/>
      </rPr>
      <t>." We shall have such courage and confidence so that we can overcome any challenges we meet, open up new horizons and create new miracles.</t>
    </r>
  </si>
  <si>
    <t>Quotes from Mao poetry on need to have confidence and faith in enterprise</t>
  </si>
  <si>
    <t>The confidence in our culture is a more fundamental, broader and more profound faith in the development of China. It derives from our splendid 5,000-year history and is embedded in decades of a revolutionary struggle that embodies the deep-rooted spiritual pursuits of the Chinese nation, and represents the unique cultural identity of the Chinese people. We should foster the core values of Chinese socialism, uphold the national spirit featuring love of the country, follow the call of the times, namely, reform and innovation, and steadily build up the inner strength of the Party and the people of all ethnic groups.</t>
  </si>
  <si>
    <t>Confidence in 5,000 year old culture</t>
  </si>
  <si>
    <t>Deng Xiaoping once said, "We should adhere to the basic line for a hundred years, with no vacillation. That is the only way to win the trust and support of the people. Any one who attempted to change the line, principles and policies adopted since the Third Plenary Session of the Eleventh Central Committee would not be countenanced by the people; he would be toppled." The basic line of our Party is the lifeline of the state and a guarantee for the people's happiness. We should place economic development at the center of our nation's invigoration, use the Four Cardinal Principles as the bedrock of our nation and reform and opening up as our path to prosperity, and hold on to our beliefs.</t>
  </si>
  <si>
    <t>outline for Deng's policies as key to China's prosperity moving forward</t>
  </si>
  <si>
    <t>Reform and opening up defines contemporary China. It is the most prominent feature of our Party in this new era. It is a strategic choice that has shaped the course of development of today's China.It is an important approach for the Party and the people to go along with the times.</t>
  </si>
  <si>
    <t>Importance of Reform and Opening up</t>
  </si>
  <si>
    <t>Prosperity for the people is the basic political position of the CPC, and it is the prominent feature that distinguishes Marxist parties from other parties. Our Party and people stand together through storm and stress, go through thick and thin together, and keep flesh-and-blood ties, which is the basic guarantee of the Party in overcoming all difficulties and risks. "Win popular support, and you win the country; lose it, and you will lose the country."</t>
  </si>
  <si>
    <t>Quotes from book of rites</t>
  </si>
  <si>
    <t>Achievement</t>
  </si>
  <si>
    <t>"Feats are accomplished by capable people; work develops because of achievers." To develop the cause of the Party and the people calls for better use of talent in all fields. We should have the wisdom to identify achievers, the sincerity to cherish them, the courage to use them, and the means to gather them. We should open all possible ways to attract the best talent in and out of the Party at home and abroad, form a nurturing environment in which everyone wants to be an achiever, all strive to be an achiever, all have the ability to be an achiever, and all are able to make best use of their talents.</t>
  </si>
  <si>
    <t>Quotes from an annotation of Records of the Three Kingdoms</t>
  </si>
  <si>
    <t>Today's mankind is better qualified than ever before to achieve the goal of peace and development together. China advocates that people of all countries make concerted efforts, turn pressure into impetus, turn crises into opportunities, replace confrontation with cooperation, and replace monopoly with "benefits for all". What kind of international order and governance system best suits the world, and best suits the people of all countries? This is something that should be decided by all countries through consultation, and not by a single country or a minority of countries. Together with people from all other countries, China will actively participate in the construction of a global governance system, trying to contribute China's wisdom to implementing global governance and push global order and governance to develop in a fairer and more reasonable way.</t>
  </si>
  <si>
    <t>Mankind postured for peace and development</t>
  </si>
  <si>
    <t>The purpose of China's diplomatic policy is to safeguard world peace and promote common development. China is always a builder of world peace, contributor of global development, and maintainer of global order. China is willing to expand converging interests with other countries, accelerating the construction of new international relations centering on win-win cooperation and forming a community of shared future and common interests. </t>
  </si>
  <si>
    <t>China as consistent advocate for peace and stability globally</t>
  </si>
  <si>
    <t>China is committed to an independent foreign policy of peace and developing friendly cooperation with all other countries on the basis of the Five Principles of Peaceful Coexistence. China follows the basic state policy of opening up, developing its economy with the door open to the outside world. Through major international cooperation projects like the Belt and Road Initiative, we work to create a more comprehensive, diversified and deeper opening-up structure.</t>
  </si>
  <si>
    <t>Five principles as basis of China's foreign policy</t>
  </si>
  <si>
    <t>The Chinese Dream Is the People's Dream</t>
  </si>
  <si>
    <t>Xi Anecdote</t>
  </si>
  <si>
    <t>Since the founding of the PRC in 1949, and particularly since the start of reform and opening up in 1978, China has completed an extraordinary journey, in which people of my generation have been personally involved. In the late 1960s, when I was in my teens, I was sent to a small village named Liangjiahe in Yan'an, Shaanxi Province, in western China. There I worked in the fields as a farmer for seven years. Like the locals, I lived in caves dug out from loess hills and slept on an earthen bed. The locals were very poor, and they could go for months without a bite of meat. I grew to understand what they needed most. Later when I became secretary of the village's Party branch, I set out to develop the local economy, because I knew what they needed. I very much wanted to see them have meat on their dinner tables, and I wanted to see that often. But that was a hard goal to attain. This Spring Festival I went back to Liangjiahe, which now has asphalt roads, tile-roofed brick houses, and internet access. The elderly enjoy the basic old-age pension, the villagers are covered by medical insurance, and the children receive good education. Having meat for dinner is of course no longer a dream. This made me feel strongly that the Chinese Dream is the people's dream, and that if it is to succeed, it must be based on the Chinese people's aspiration for a better life.</t>
  </si>
  <si>
    <t>Progress in small village from Xi's personal history</t>
  </si>
  <si>
    <t>Changes in the small village of Liangjiahe epitomize the development and progress of the Chinese society since 1978. In less than 40 years we have boosted our economy to become the world's second largest, supplying 1.3 billion people with food and clothing and basically achieving moderate prosperity. The people enjoy dignity and rights at an unprecedented level. These changes have not only affected the lives of the Chinese. They also signify remarkable progress in human civilization and China's important contribution to world peace and development.</t>
  </si>
  <si>
    <t>Progress since 1978 in China economically</t>
  </si>
  <si>
    <t>Promote the Four-Pronged Strategy III</t>
  </si>
  <si>
    <t>Promote the Four-Pronged Strategy VIII</t>
  </si>
  <si>
    <t>A Bright Future for Socialism with Chinese Characteristics</t>
  </si>
  <si>
    <t>Great times make great people. Deng Xiaoping was a great and beloved man who arose from the historic struggles of the Chinese nation. His noble character remains fresh in the memories of many people who worked under his leadership and guidance. His lofty revolutionary ideals and charisma will always be an inspiration to us on our path towards the Two Centenary Goals and the Chinese Dream of national rejuvenation.</t>
  </si>
  <si>
    <t>Deng as great figure from Chinese history</t>
  </si>
  <si>
    <t>As early as 1926 when he studied in the Soviet Union, Deng Xiaoping had made up his mind to devote himself completely to our Party and the working class. In the next 70 years of his political career, despite all the hardships he experienced and the setbacks the revolution went through, he never faltered in his faith in the scientific nature and truth of Marxism or in the bright future of socialism and communism. Deng said in 1984 that "faith in Marxism was the motive force that enabled us to achieve victory in the revolution." In revolutionary wars, he fought dauntlessly, fearing no death, while in building the war-worn country into a new China, he made painstaking and sustained efforts. During the 10-year turmoil of the Cultural Revolution, he remained steadfast in his convictions and never surrendered to setbacks. He observed domestic and international political turbulence with calm and composure, and drove China's modernization along the socialist path with a firm faith in Marxism and his communist ideals.</t>
  </si>
  <si>
    <t>Deng's faith in Marxism</t>
  </si>
  <si>
    <t>We have lofty revolutionary ideals. The founding of the Communist Party of China (CPC) and the People's Republic of China (PRC) and the progress we have made today would have been impossible without large numbers of Party members committed to communist ideals. Sound national development is inseparable from the support of firm ideals and convictions. In pursuit of a strong Party spirit, we Communists should, above all, dedicate ourselves to the longterm goal of communism and the common ideal of building Chinese socialism. Deng had set us an excellent example of devotion to socialism and communism, inspiring us to forge ahead with utter determination and full confidence in the path, theory and system of Chinese socialism.</t>
  </si>
  <si>
    <t>Ideals</t>
  </si>
  <si>
    <t>Communist ideals have led to success</t>
  </si>
  <si>
    <t>He once said, "I am a son of the Chinese people. I have a deep love for my people and my country." It was his love for the people that fostered his love for the Party and the country. That is why he said, "My life belongs to the Party and the country." These simple words are a condensed expression of his infinite love for the Party, the country and the people.</t>
  </si>
  <si>
    <t>Deng as nationalist figure</t>
  </si>
  <si>
    <t>Deng gave priority to the status and role of the people. He once emphasized: "The masses are the source of our strength and the mass viewpoint and the mass line are our cherished traditions. The Party's organizations, its rank-and-file members and cadres must be one with the masses and never stand against them. Any Party organization that deplorably loses touch with the masses and does not mend its ways is forfeiting the source of its strength and will invariably fail and be rejected by the people." Whether in high official position or adversity, Deng always stood together with the people through thick and thin, doing everything he could for the Party and the country.</t>
  </si>
  <si>
    <t>Importance of people as focus of policy</t>
  </si>
  <si>
    <t>The people's wellbeing was his lifelong pursuit. He stressed on many occasions: "… poverty is not socialism … socialism means eliminating poverty. Unless you are developing the productive forces and raising people's living standards, you cannot say that you are building socialism." He designed and led the reform and opening-up initiative and the modernization drive with a view to improving the wellbeing of the Chinese people.</t>
  </si>
  <si>
    <t>Deng associating wellfare with progress</t>
  </si>
  <si>
    <t>Deng drew insight and strength from the historical achievements of the people to enrich his thinking and embolden him to move forward. He said, "Many brilliant ideas for reform and opening up are created by the people in practice.... They are not conjured out of one single person's mind." "They are the results of wisdom of the people and collective." Deng repeatedly stressed that it is of paramount importance to take the support, approval, satisfaction, and consent of the people as the prime purpose and ultimate goal of all policies and decisions. He always regarded serving the interests of the people as the fundamental principle in his work.</t>
  </si>
  <si>
    <t>Wisdom for Deng drawn from the people</t>
  </si>
  <si>
    <t>Truth from Facts underlie Deng's governing philosophy</t>
  </si>
  <si>
    <t>Deng adhered to the Party's guiding principle of taking facts as the basis of our work. He said on several occasions that he believed in seeking truth from facts. He repeatedly stressed the need to let the facts speak for themselves. He pointed out, "The essence of Marxism is seeking truth from facts. That's what we should advocate, not book worship. The reform and the open policy have been successful not because we relied on books, but because we relied on practice and sought truth from facts." He urged leaders to "win the trust of the people and bring about tangible results", and "do more real work". His life's work shows that he was a farsighted thinker, statesman and strategist as well as a pragmatic doer. In the early 1960s when our country was in economic difficulties, Deng stressed to officials the importance of being truthful. To better develop agriculture under the difficult conditions of those days, he said, "As to what kind of relations of production is the best mode, I'm afraid we shall have to leave the matter to the discretion of local authorities, allowing them to adopt whatever mode of production that can facilitate quickest recovery and growth of agricultural production. The masses should also be allowed to adopt whatever mode they see fit, legalizing illegal practices as necessary.</t>
  </si>
  <si>
    <t>Once China entered the reform and opening-up period in 1978, Deng Xiaoping put even more emphasis on the principle of seeking truth from facts. He said, "I haven't read too many books, but there is one thing I believe in: Chairman Mao's principle of seeking truth from facts. That is the principle we relied on when we were fighting wars, and we continue to rely on it in construction and reform." The chief criterion he put forward for judging any action is "whether it promotes the growth of the productive forces in a socialist society, increases the overall strength of the socialist state, and raises living standards". Firmly based on the principle of seeking truth from facts, Deng resolutely solved a series of major issues confronting the Party and the country, leading the Party and the Chinese people to blaze a trail and reach a new stage of development.</t>
  </si>
  <si>
    <t>Truth from facts under Reform and opening up</t>
  </si>
  <si>
    <t>Throughout his 70-year political career, he exhibited the indomitable courage to forge ahead with reform and an innovative spirit to think ahead and lead the way forward. In 1975 when Deng Xiaoping was pushing ahead with nationwide rectification, he remarked decisively, "At present, there are a good many problems which we cannot solve without great effort. We must be daring and resolute." After returning to leading positions in the Party and the government in 1977, he spoke incisively about the rigid thinking that had long fettered people's minds: "Those who suffer from it dare not say a word or take a step that isn't mentioned in books, documents or the speeches of leaders: everything has to be copied." He also pointed out in 1989, "The world changes every day, and modern science and technology in particular develop rapidly. A year today is the equivalent of several decades, a century or even a longer period in ancient times. Anyone who fails to carry Marxism forward with new thinking and a new viewpoint is not a true Marxist." He warned us, "When everything has to be done by the book, when thinking turns rigid and blind faith is the fashion, it is impossible for a party or a nation to make progress. Its life will cease and that party or nation will perish."</t>
  </si>
  <si>
    <t>Deng's efforts to push forward reform as courageous</t>
  </si>
  <si>
    <t>Deng Xiaoping encouraged us, "We should be bolder than before in conducting reform and opening up to the outside and have the courage to experiment. We must not act like women with bound feet. Once we are sure that something should be done, we should dare to experiment and break a new path.... If we don't have the pioneering spirit, if we're afraid to take risks, if we have no energy and drive, we cannot break a new path, a good path, or accomplish anything new."His theory of socialism with Chinese characteristics provided the first systematic explanation of how to build, consolidate and develop socialism in a socially and economically underdeveloped country like China as it was back then, revealed the essence of socialism, and marked another historic step in adapting Marxism to China's conditions after Mao Zedong Thought. His talks during his southern China inspection tour resolved many major questions that had long puzzled and fettered people's minds, ushering in a new stage of reform and opening up and socialist modernization. Under his leadership and support, reform came in waves and became the trend of the times, generating historic change to people's lives, the country, and the Party.</t>
  </si>
  <si>
    <t>Role in developing evolution of Mao Zedong Thought</t>
  </si>
  <si>
    <t>Deng was noted for his broad vision, resourcefulness, sagacity, and incisive mind because he always observed domestic and international developments with the interconnection between China and the world in mind, and had the ability to make smart strategic decisions at crucial moments by taking the broader picture into consideration. After China entered the new stage of reform and opening up, Deng made a series of major decisions of strategic importance to the long-term development of the country, the Party, and socialism, based on his insight into the trends of domestic and global developments. In his incisive analyses of the features and developing trends of today's world, Deng said, "The present world is open," and further pointed out, "Reviewing our history, we have concluded that one of the most important reasons for China's long years of stagnation and backwardness was its policy of closing the country to outside contact. Our experiences show that China cannot rebuild itself behind closed doors and that it cannot develop in isolation from the rest of the world." On the other hand, he cherished and championed China's national sovereignty and the independence won by the Chinese people through countless struggles. Therefore, he asserted, "China's affairs should be run according to China's specific conditions and by the Chinese people themselves. Independence and self-reliance have always been and will always be their basic stand.... No foreign country should expect China to be its vassal or to accept anything that is damaging to China's own interests."</t>
  </si>
  <si>
    <t>Vision for reform and opening up</t>
  </si>
  <si>
    <t>Paying great attention to global peace and development, he emphasized the need to "regard the problem of development as one that concerns all mankind, and study and solve it on that level". Showing concern for other developing countries, he stressed that China "shares a common destiny with all Third World Countries". He pledged that "China will never seek hegemony or bully others, but will always side with the Third World," and that China will oppose any forms of hegemony and safeguard world peace.</t>
  </si>
  <si>
    <t>Attention to third world and peace</t>
  </si>
  <si>
    <t>Deng always considered himself a member of the working people while practicing strict self-discipline according to the rules for Party members. He never flinched in the face of difficulties, and he always cared for his comrades and remained modest and prudent. Deng set a good example for us how a Communist should strive to cultivate himself and enhance his Party spirit. Deng Xiaoping always gave priority to the development of the Party and the country regardless of his own personal interests. He said, "I joined the revolutionary ranks at 18, and all I wanted was to make the revolution succeed." The three falls and three rises in his political career were all the results of his firm stance in upholding truth and correcting mistakes and his magnanimity, optimism, composure, and tenacity in the face of wrongful criticism and unjust removal from office. Every time he resumed his posts, he worked dauntlessly to overcome all obstacles and dedicated himself to ensuring that the right guidelines and policies were formulated and implemented. Returning to leading positions after the Cultural Revolution, Deng spoke frankly about his attitude towards work, "Now I've come back to work. I could take two different attitudes. One, be a bureaucrat; two, do some solid work. I said to myself, after all it is my own choice to join the Communist Party. Now that I've resumed office, I must never be a bureaucrat, never work for personal gains. There is no other alternative." He was truly a selfless and broad-minded Communist.</t>
  </si>
  <si>
    <t>Priority for party over individual advancement as model</t>
  </si>
  <si>
    <t>Deng took a fair and objective attitude towards history, his comrades, and himself. He was modest, amiable, and easy to work with. He knew how to work together with his colleagues. After fighting countless battles side by side with Liu Bocheng for 13 years in the revolutionary wars, they formed a strong friendship. Deng knew how to work with people who had opinions different from his own and gave full play to their abilities, regardless of personal feelings. "When selecting the right person for the right job, you should forget about settling old scores and may choose from among those who were once against you," he observed. He opposed corruption and privileges of any kind and set strict rules for his relatives and his immediate staff.</t>
  </si>
  <si>
    <t>Friendship with Liu Bocheng and anti-corruption attitude as ethical model</t>
  </si>
  <si>
    <t>Party members of noble character should live up to the name of Communists, and are loved by the people. We should learn from Deng's selfless devotion to public interests and his dauntless spirit and broad mind. To this end, we need to strengthen our Party spirit, practice strict self-discipline while being inclusive towards others, take an appropriate attitude towards Party organizations, our colleagues and ourselves, and exercise power in the right way. It is important to practice the core socialist values, dedicate ourselves wholeheartedly to the cause of the Party and the people, and take the lead in establishing upright conduct within the Party and the government and among the general public.</t>
  </si>
  <si>
    <t>Deng as model communist</t>
  </si>
  <si>
    <t>The essence of the theoretical and political legacy bequeathed to us by Deng Xiaoping is the Chinese socialism that the Party and the people created under his leadership, and the Deng Xiaoping Theory. Karl Marx wrote in "The Eighteenth Brumaire of Louis Bonaparte", "Men make their own history, but they do not make it as they please; they do not make it under circumstances chosen by themselves, but under circumstances directly encountered, given and transmitted from the past." Deng's theory and practice are prominently marked by a firm belief in the principle of proceeding from reality in everything we do, taking the national and international situation into consideration, and by adherence to the CPC's principles of seeking truth from facts, independence, and the mass line.</t>
  </si>
  <si>
    <t>Quotes from Marx on historical figures working within confines of their circumstances</t>
  </si>
  <si>
    <t>The Chinese nation has created a splendid civilization that can be traced back over 5,000 years.</t>
  </si>
  <si>
    <t>Chinese nation as splendid civilization</t>
  </si>
  <si>
    <t>When talking about the founding of the People's Republic, Deng stated, "China has achieved status: People dare not look down upon us." Therefore, we must not renounce the achievements made during the New Democratic Revolution, deny our accomplishments in socialist reform and development, and waver in our direction of reform and opening up and socialist modernization. This is why our Party and the people are qualified to stand tall in the international community. History of modern times tells us that China's affairs must be handled in accordance with Chinese national conditions and reality. This is the only correct way to address all our problems.</t>
  </si>
  <si>
    <t>Need to value achievements during constructin period</t>
  </si>
  <si>
    <t>At this point, however, it is imperative to remember Deng Xiaoping's exhortations, "We have been building socialism for only a few decades and are still in the primary stage. It will take a very long historical period to consolidate and develop the socialist system, and it will require persistent struggle by many generations, a dozen or even several dozen." He pointed out, "The essence of socialism is liberation and development of the productive forces, elimination of exploitation and polarization, and the ultimate achievement of prosperity for all." Socialist modernization, complete reunification of our country, and the great national rejuvenation, which are dreams long pursued by the older generations of Chinese revolutionaries, including Mao Zedong and Deng Xiaoping, are the common aspirations of all Chinese people.</t>
  </si>
  <si>
    <t>Rejuvenation dreams of all Chinese including Deng</t>
  </si>
  <si>
    <t>Strengthen Discipline and Scrutiny over the Exercise of Power</t>
  </si>
  <si>
    <t>Governance of China Volume III</t>
  </si>
  <si>
    <t>Since the 18th CPC National Congress, we have sought out a path to resolve problems rooted in the Party's long-term governance so as to avoid the historical cycle of rise and fall, and we have built a set of effective systems for scrutinizing the exercise of power and for enforcing Party discipline and state law</t>
  </si>
  <si>
    <t>References dynastic cycle theory applied to PRC policy</t>
  </si>
  <si>
    <t>page 633</t>
  </si>
  <si>
    <t>Remain True to Our Original Aspiration and Founding Mission – An Ongoing Campaign</t>
  </si>
  <si>
    <t>While today's world is undergoing changes of a scale unseen in a century, China is at the critical stage of national rejuvenation, and the CPC is leading the people in a great historic struggle with many new features. These changes that come at a staggering pace, the need to strike a balance between reform, development and stability, and the problems, risks and challenges we face – all present unprecedented tests to our Party's governance. To win constant support from the people and continue to achieve further success, our Party, with a history dating back almost 100 years, must bear in mind our original aspiration and founding mission, clear out whatever undermines the Party's progressive and wholesome nature, rid ourselves of any virus that erodes the Party's health, and guard against any danger that goes against our original aspiration and founding mission and has the potential to shake the foundations of the Party.</t>
  </si>
  <si>
    <t>CPC with 100 year history of success</t>
  </si>
  <si>
    <t>For our Party, its original aspiration and founding mission epitomize its nature, purpose, ideals, convictions and goals, and motivate us to stand fast and march forward. From the Shikumen building where our Party was established, to the Tian'anmen Rostrum where the founding of our country was declared, and on to the path of the new era, all of our Party's efforts, struggles and sacrifices have been dedicated to the people's wellbeing and national rejuvenation. Our original aspiration and founding mission have enabled the Party to grow and prosper in extreme difficulties, break through tight encirclements, and rise in adversity. Without them, our Party would change its nature, lose public support, and risk its future.</t>
  </si>
  <si>
    <t>Founding aspiration still animates party</t>
  </si>
  <si>
    <t>page 624</t>
  </si>
  <si>
    <t>We must guide all Party organizations, members and officials to examine their political thinking against the requirements of the Central Committee, scan their behavior against the Party Constitution and regulations, scrutinize their performance against the people's expectations, and compare themselves with the revolutionaries and martyrs of the older generation and with today's role models. We should constantly remind ourselves of our original aspiration, and stay true to and shoulder our founding mission. We need to nurture the aspiration and keep to the mission through innovative thinking, allow them to further motivate us by reviewing the extraordinary history of our Party, and build a deeper understanding of them as we further regulate intra-Party political activities, so that they can be a driving force for us to forge ahead, innovate and do hard and solid work.</t>
  </si>
  <si>
    <t>Use letters of martyrs to shore up revolutionary spirit</t>
  </si>
  <si>
    <t>page 625</t>
  </si>
  <si>
    <t>Second, to remain true to our original aspiration and founding mission, we must unify our thinking, will and action with the latest theoretical development of Marxism in the Chinese context. The progressive nature of a Marxist party manifests itself first and foremost in its theory. It is our Party's distinctive feature, and one of its finest traditions, to highlight its theoretical development. Mao Zedong once said, "Therefore ideological education is the key link to be grasped in uniting the whole Party for great political struggles." The original aspiration of Communists is based on their concern for the people, their perseverance in pursuit of truth, and more importantly, on scientific theories of Marxism. Only by improving Party members' theoretical understanding can we stay true to our original aspiration and shoulder our founding mission more conscientiously and more firmly.</t>
  </si>
  <si>
    <t>Uses Mao to unify thinking as party strength</t>
  </si>
  <si>
    <t>Peace Blossom</t>
  </si>
  <si>
    <t>All Party members must keep pace with the times, casting off outdated mindsets, old routines and old practices in thought, deed and decision-making. Otherwise we will be left behind, fail to perform our duties, miss good opportunities, and ruin our work. This problem requires the highest attention from all Party members and particularly from leading officials at all levels. Advancing with the times must be more than a mere slogan; it must guide our thinking and action. We cannot blind ourselves to what is really happening out there like the people in the legendary Peach Blossom Spring who cut all ties with the outside world.</t>
  </si>
  <si>
    <t>Reference to a Han Dynasty Tao Yangming story that Deng used</t>
  </si>
  <si>
    <t>page 626</t>
  </si>
  <si>
    <t>Ideological education</t>
  </si>
  <si>
    <t>Every step in theoretical innovation must be followed by education and training. All the previous education campaigns of the Party began with ideological education, to address the problems of casual study, disunity in thinking, and slow response in action. With continuous follow-up and concentrated efforts, they aimed to achieve unified thinking, political solidarity, and unison in action across the Party. The top priority should be studying, understanding and applying the Party's innovative theories. It should go together with studying the basic tenets of Marxism, and the histories of the CPC, the PRC, reform and opening up, and socialist development. This in turn must happen in the context of the efforts we have invested in the great struggle for national development, the great project of strengthening our Party, the great cause of Chinese socialism, and the great dream of national rejuvenation. We must work hard to have a good grasp of what we are learning, unify our thinking through freeing our minds, and improve our understanding of the Party's theories so as to apply them in a more proactive way.</t>
  </si>
  <si>
    <t>Importance of ideological education for any thought reform programs by the party</t>
  </si>
  <si>
    <t>Self-Examination</t>
  </si>
  <si>
    <t>Third, to remain true to our original aspiration and founding mission, we must have the courage to face up to problems and carry out self-reform through vigorous self-examination. "When a gentleman errs, his mistake is as visible as a solar or lunar eclipse, but when he corrects it, he is worthy of respect again." </t>
  </si>
  <si>
    <t>Analects of Confucius</t>
  </si>
  <si>
    <t>Our Party's prominent strength is our ability to confront problems and correct mistakes. Vladimir Lenin once said, "Frankly acknowledging a mistake, ascertaining the reasons for it, analyzing the conditions that have led up to it, and thrashing out the means of its rectification – that is the hallmark of a serious party." A strong party is forged through self-reform. In looking back at our Party's history, while carrying forward social revolutions it has always embarked on self-reform by upholding truth, rectifying its mistakes, facing problems squarely, overcoming its weaknesses, and bracing for the pain of removing the poison to heal quickly. Precisely for this reason, our Party has been able to survive every desperate situation, bring order out of chaos, and become an invulnerable Marxist party.</t>
  </si>
  <si>
    <t>Lenin quote on self correcting nature of party</t>
  </si>
  <si>
    <t>At present, a minority of Party members and officials lack the drive to reform themselves. They take things as they are and make little effort. Some are losing their ability to examine problems in favor of worrying about personal gains and losses, or concealing their faults for fear of criticism; some dare not air criticism, but keep themselves discreetly out of harm's way by remaining mute; some indulge themselves in corruption and extravagance – they even violate Party regulations such as the Eight Rules despite repeated prohibitions. As an ancient Chinese scholar said, "The hardest thing to do under heaven is to keep one's heart under control, and the easiest thing is to be lured by desire." Once we are tempted, the will to reform ourselves will wane to the point of abandoning our original aspiration and founding mission and violating discipline, even breaking the law.</t>
  </si>
  <si>
    <t>Quotes from Lu Xizhe from northern song dynasty</t>
  </si>
  <si>
    <t>Fourth, to remain true to our original aspiration and founding mission, we must maintain the resolve to fight and fulfill our duties. Our Party was born when the nation was beset by domestic crisis and foreign aggression, so it had to fight to survive, to grow and to triumph. The closer we sail towards national rejuvenation, the more we may encounter heavy seas. We must be mindful of possible dangers in time of peace and possible crisis in time of stability, remain ever-vigilant, boost morale, and be resolved to engage in the great historic struggle with many new features.</t>
  </si>
  <si>
    <t>Party born in times of tribulation</t>
  </si>
  <si>
    <t>page 628</t>
  </si>
  <si>
    <t>Fifth, to remain true to our original aspiration and founding mission, we must develop and improve the intra-Party systems to establish a long-term mechanism. Systemic strength is the greatest advantage of a party and a nation. Deng Xiaoping once said, "If these systems are sound, they can place restraints on the actions of bad people; if they are unsound, they may hamper the efforts of good people or indeed, in certain cases, may push them in the wrong direction." Our Party suffered losses due to weak systems. Since the 18th CPC National Congress, the Central Committee has been committed to running the Party by rigorous rules, trying to develop a set of systems and institutions that are well-conceived, procedure-based, and effective. Such efforts have strengthened Party self-governance.</t>
  </si>
  <si>
    <t>Deng on systemic focus as party strength</t>
  </si>
  <si>
    <t>Sixth, to remain true to our original aspiration and founding mission, leadership organs and leading officials must make the running. Leadership organs are important bodies in state governance, and leading officials, small in number but holding key positions in state and Party undertakings, are like weather vanes for the whole Party and society. "The rulers' virtue is like wind, and commoners' virtue like grass, which always bends in the direction of the wind." This means leading by example is far more effective than simply issuing orders or prodding people into action. Leadership organs and leading officials must lead the charge in this education campaign.</t>
  </si>
  <si>
    <t>Analects reference</t>
  </si>
  <si>
    <t>Leadership</t>
  </si>
  <si>
    <t>"If we fail to lead by example, others will neither trust nor follow us." Leadership organs and leading officials have always been the first to charge forward, which is the key to our Party's success.</t>
  </si>
  <si>
    <t>Quote from Yuan Dynasty Tuo Tuo</t>
  </si>
  <si>
    <t>In the years of revolutionary war, "Charge!" and "Follow me in the charge!" were two orders with a world of difference. After the founding of the PRC, thanks to a large number of exemplary officials like Jiao Yulu, Gu Wenchang, Yang Shanzhou and Zhang Fuqing, our Party is able to lead the people to make new progress in every field. Leadership organs and leading officials must fully understand the responsibilities with which they have been entrusted, keep sober-minded, and regularly examine and improve themselves.</t>
  </si>
  <si>
    <t>Importance of leading from the front from revolutionary period</t>
  </si>
  <si>
    <t>Stay True to the Party's Original Aspiration and Founding Mission and Carry Out Self-Reform</t>
  </si>
  <si>
    <r>
      <t>The original aspiration and founding mission of our Party are based on Marxism. Marx and Engels wrote in the </t>
    </r>
    <r>
      <rPr>
        <i/>
        <sz val="11"/>
        <color rgb="FF000000"/>
        <rFont val="Georgia"/>
        <family val="1"/>
      </rPr>
      <t>Manifesto of the Communist Party</t>
    </r>
    <r>
      <rPr>
        <sz val="11"/>
        <color rgb="FF000000"/>
        <rFont val="Georgia"/>
        <family val="1"/>
      </rPr>
      <t> that, "All previous historical movements were movements of minorities, or in the interest of minorities. The proletarian movement is the self-conscious, independent movement of the immense majority, in the interests of the immense majority." As a Marxist party, the CPC has always taken it as its original aspiration and founding mission, and made it the focus of its efforts, to work towards a happy life for the Chinese people and the rejuvenation of the Chinese nation. If it failed to stay true to the original aspiration and founding mission, it would change its nature and color, lose the support of the people, and fail to survive. Our Party will prevail so long as it adheres to its commitment to serving the public good and exercising power in the interests of the people, ensures that the Chinese people are happy, works to rejuvenate the Chinese nation, examines itself, faces up to its mistakes, and fights against all the problems that may tarnish its progressive and wholesome nature or endanger its health.</t>
    </r>
  </si>
  <si>
    <t>Need to keep the party rooted in Marxism and aimed towards interests of the vast majority</t>
  </si>
  <si>
    <t>In retrospect, how could our Party flourish from small roots, survive every crucial test, surmount so many difficulties, and advance from victory to victory? The fundamental reason is that our Party is always committed to its original aspiration and founding mission whether in good or bad times and perseveres in marching towards its goal, winning wholehearted support of the people. During the revolutionary wars, in order to win national independence and people's liberation, our Party led the people to succeed in the New Democratic Revolution and establish the People's Republic of China, and made it possible for the people to be the masters of the country after years of painful struggle. After the founding of the People's Republic, in order to modernize the country, our Party led the people to establish socialism as China's fundamental system and advance socialist construction by working hard and rising to challenges.</t>
  </si>
  <si>
    <t>Past success due to adherance to Marxist roots</t>
  </si>
  <si>
    <t>During the years of promoting reform, opening up, and socialist modernization, our Party led the people to open up a socialist path with Chinese characteristics by freeing the mind and seeking truth from facts, and enabled the country to catch up with, and stand proud among, the nations of the world.</t>
  </si>
  <si>
    <t>Reform and opening up succeded by maintaining this adherance</t>
  </si>
  <si>
    <t>page 615-616</t>
  </si>
  <si>
    <t>Complacency</t>
  </si>
  <si>
    <t>This year marks the 70th anniversary of the founding of the People's Republic of China, and our Party also celebrates 70 years in power. As the ancient saying goes, "One prospers in worries and hardships, and perishes in ease and comfort." No external forces but we alone can beat ourselves. Our ancestors said, "It's admirable to correct one's mistakes, and it's not commendable not to make any mistakes." It should be noted that as our Party has been in power for a long period of time, factors undermining its advanced and wholesome nature are ever-present, and dangers running counter to its founding mission and weakening its foundation are ubiquitous. Unless we guard against these problems or address them in time, they will accumulate into bigger and harder ones which cannot be easily solved. Some of them may even lead to disastrous consequences imperiling the whole country.</t>
  </si>
  <si>
    <t>Quotes from Mencius and Sima Guang (history as a mirror)</t>
  </si>
  <si>
    <t>page 616</t>
  </si>
  <si>
    <t>Self Reflection</t>
  </si>
  <si>
    <t>In the final analysis, this education campaign aims to solve all intra-Party problems running counter to our Party's original aspiration and founding mission. The key is to have the courage to face up to the problems. Problems are always there. So we should reflect on ourselves just as the old saying goes, "A man of virtue often examines himself as a fallible person", to identify our shortcomings and have the courage to correct them.</t>
  </si>
  <si>
    <t>Quotes from Gangcang Zi a Daoist</t>
  </si>
  <si>
    <t>I expounded on how to cleanse, improve, and reform the Party at the Third Plenary Session of the 19th Central Commission for Discipline Inspection earlier this year. These measures could help to remove the tumors and enhance the health of our Party. To cleanse the Party and keep it in good shape, we must eliminate impurities and toxins and remove boils and tumors. As the ancient saying goes, "To ensure lasting peace, problems must be addressed when they arise; to enjoy eternal health, people must go to the doctor when they get ill", it is necessary to prescribe medicine when confirming the diagnosis, and for some chronic ailments, a heavy dose of medicine is needed; when cancer cells are likely to spread, it even requires surgery.</t>
  </si>
  <si>
    <t>Need to continue preventative reform to avoid problems, quotes from He Tan from Song dynasty</t>
  </si>
  <si>
    <t>page 619</t>
  </si>
  <si>
    <t>Finally, I would like to conclude with quotes from Chairman Mao. One is from "On Coalition Government" on April 24, 1945: "Thousands upon thousands of martyrs have heroically laid down their lives for the people; let us hold their banner high and march ahead along the path crimson with their blood!" The other is from "Report to the Second Plenary Session of the Seventh Central Committee of the Communist Party of China" on March 5, 1949: "The Chinese revolution is great, but the road after the revolution will be longer, the work greater and more arduous. This must be made clear now in the Party. The comrades must be taught to remain modest, prudent and free from arrogance and rashness in their style of work. The comrades must be taught to preserve the style of plain living and hard struggle. We have the Marxist-Leninist weapon of criticism and self-criticism. We can get rid of a bad style and keep the good. We can learn what we did not know. We are not only good at destroying the old world, we are also good at building the new."</t>
  </si>
  <si>
    <t>Quotes from Mao on long road to build communism for CPC</t>
  </si>
  <si>
    <t>Goals of the Aspiration and Mission Education Campaign</t>
  </si>
  <si>
    <t>Some prominent intra-Party problems are caused by ideological deficiency. All our major education campaigns since the Yan'an Rectification Movement in the 1940s have prioritized ideological and theoretical guidance. In the current campaign, we need to strengthen theoretical studies, and focus on root causes of those problems. Party members and officials need to read and study works of Marxism, understand its basic tenets, examine themselves against our goals and standards, and promptly rectify any deviation. We need to set up theory study groups for leading officials and reading groups for Party members, and discussion sessions for exchanges on different topics. </t>
  </si>
  <si>
    <t>References past rectification an ideology movements and their focus</t>
  </si>
  <si>
    <t>page 610</t>
  </si>
  <si>
    <t>Revolutionary Traditions</t>
  </si>
  <si>
    <t>More means need to be employed to educate Party members and officials on our revolutionary traditions, our current situation, and our policies, and to introduce role models on the one hand and cases that can serve as a warning on the other. All this needs to be more targeted, effective and appealing. We need to tell the stories of role models who hold fast to the Party's ideals and convictions, remain true to its original aspiration and founding mission, and readily take on responsibilities, so as to encourage Party members and officials to learn from them and become role models themselves.</t>
  </si>
  <si>
    <t>Need to education cadres on revotluionary tradition and role models</t>
  </si>
  <si>
    <t>page 611</t>
  </si>
  <si>
    <t>Ming Poet</t>
  </si>
  <si>
    <t>"There is no use in reading 10,000 books if we cannot even put one of their words into practice." Party members and officials must understand people's lives and needs and keep abreast of the real situation, identify problems and their causes, and come up with feasible solutions to difficult issues. Research must produce solid results, and help us better understand the Party's new theories and maintain close ties with the people – it needs to serve and facilitate our cause. We cannot research for the sake of it. We cannot be perfunctory in research or all rush to one and the same place for research purposes, nor can we make a show of research.</t>
  </si>
  <si>
    <t>Need to put theory into practice using a Ming Poet Lin Hong</t>
  </si>
  <si>
    <t>"It is most pitiful that one does not know one's mistakes, and those who know but do not change have no courage." Rectification is key. When a problem is found, it needs to be corrected at once. A time limit needs to be set for problems that we expect to resolve quickly, and the requirements must be met before the deadline. Those that cannot be resolved soon need to be kept on the radar, and followed up with conscientious and continuous efforts directed towards targets set for different stages. Rectification cannot be a one-off process. We must be quick to take real action and avoid procrastination, empty talk, and falsification. Enforcing accountability does not mean simply blaming officials working at the community level, and no more form filling needs to be imposed on lower levels in the name of rectification. The education campaign needs to offer guidance on the placement of officials. </t>
  </si>
  <si>
    <t>Need for rectification using Tang figure Han Yu</t>
  </si>
  <si>
    <t>Cultivate Officials with Firm Conviction, Political Commitment, Professional Competence,  and Proper Conduct</t>
  </si>
  <si>
    <t>Communist party history</t>
  </si>
  <si>
    <t>The ideals and convictions of the Chinese Communists are founded on a comprehensive understanding of Marxism and the laws governing historical development. History and experiences have time and again proved that if a party stays true to its ideals and aspirations, it will remain invincible and rise through hardships and adversity. If an official is firm in ideals and convictions, he or she will have a broader vision, keep to the correct political direction, and "remain as steadfast as a peak in the face of storm". Therefore, we should stay true to our faith, otherwise we may go astray.</t>
  </si>
  <si>
    <t>Need to stay true to Marxism for parties to endure</t>
  </si>
  <si>
    <t>page 602</t>
  </si>
  <si>
    <t>70-year anniversary</t>
  </si>
  <si>
    <t>Never forget why we started, and we can accomplish our mission. The 70th anniversary of the founding of the People's Republic of China is the best time to carry out the Aspiration and Mission education campaign. All officials should bear in mind the original aspiration and founding mission of our Party, so that we can aim high and have an inexhaustible source of aspiration for our endeavors. We should hold the people dearest in our hearts. Sticking together, maintaining a close bond, and sharing weal and woe with the people – this is what enables our Party to overcome all difficulties and dangers. Without the support of the people, we can accomplish nothing. We should keep in mind that the people are the true heroes; at no time should we forget whom we serve, whom we rely on, and who we are, and we must forge a true bond with the people.</t>
  </si>
  <si>
    <t>Use of anniversary of PRC finding to refocus on founding principles</t>
  </si>
  <si>
    <t>One's moral character demonstrates one's ethical standards. Selfless devotion and being open and above board are our defining qualities as Communists, and they are qualities that we officials should cultivate and keep. We officials should maintain high ethical standards and follow Confucius' advice: "When you meet people of virtue and wisdom, think how you should learn to equal them; when you meet people with poor moral standards, remind yourselves against such behavior." We should draw a line between public and private interests, justice and benefit, right and wrong, rectitude and evil, and hard work and hedonism. We should dedicate ourselves to our great cause rather than seeking higher posts. We should be open-minded, and we should work for the Party and the people rather than seeking promotion and personal gain.</t>
  </si>
  <si>
    <t>Uses Confucius and need to follow ethics as state leaders</t>
  </si>
  <si>
    <t>Strengthen the Party and Its Organizational Line in the New Era</t>
  </si>
  <si>
    <t>Line</t>
  </si>
  <si>
    <t>Deng Xiaoping once pointed out, "The implementation of the correct political line must be ensured by a correct organizational line." Our Party has always made its organizational line serve its political line. The program it adopted at its First National Congress in 1921 specified the principles for its organizational work. The concept of "organizational line" was established at the Sixth National Congress in 1928. At the Gutian Meeting held in 1929, a requirement was set to "transform Party organizations to make them capable of fulfilling the Party's political tasks". At the Sixth Plenary Session of the Sixth Central Committee in 1938, Mao Zedong pointed out, "Cadres are a decisive factor, once the political line is determined." He defined "appointing people on their merits" as the key principle in appointing and promoting officials and "political integrity and professional capability" as the standards to be applied. After the founding of the People's Republic of China in 1949, in line with the needs of the socialist revolution and development, our Party emphasized that officials in all positions must be socialist-minded and professionally competent.</t>
  </si>
  <si>
    <t>Importance of central line in party history</t>
  </si>
  <si>
    <t>After the Third Plenary Session of the 11th CPC Central Committee in 1978, Deng Xiaoping said, "We must guarantee China's stability and the realization of the four modernizations by following the correct organizational line." He also set forth requirements for selecting officials: They should be more revolutionary, younger, better educated, and more professionally competent.</t>
  </si>
  <si>
    <t>Reliance on younger cadres coming out of the 1978 reform movement</t>
  </si>
  <si>
    <t>Organizational Line</t>
  </si>
  <si>
    <t>"When the line of a fishing net is held up, all the meshes will be open. When the fundamental principles are upheld, all work will fall in place." The organizational line is instrumental in upholding Party leadership and strengthening the Party and its work. I now define the Party's organizational line for the new era as follows:</t>
  </si>
  <si>
    <t>Uses quotation from Jin Dynasty Yang Quan</t>
  </si>
  <si>
    <t>Strengthen Party Self-Governance as an Ongoing Mission</t>
  </si>
  <si>
    <t>martyrs</t>
  </si>
  <si>
    <t> Loyalty defines the quintessential character of Communists, and numerous revolutionary martyrs have demonstrated such loyalty by sacrificing their lives. "My loyalty comes from the bottom of my heart, and it stretches all the way from the Earth to the Heavens." "I shall hold to my beliefs even at the cost of my life." They were dauntless and no torture could force them to yield. They would be loyal to the Party and never betray it for as long as they should live. Loyalty to the Party must be sincere and unconditional. As a measure of practice as well as a political criterion, it must be embraced in implementing the Party's decisions and plans.</t>
  </si>
  <si>
    <t>Reference to loyalty of martyrs of the CPC during revolution</t>
  </si>
  <si>
    <t>Long term planing</t>
  </si>
  <si>
    <t> We should take account of today's realities to plan for the future. We should have a deep understanding of the dialectical relationship between the long-term goal of communism and the common ideal of building socialism with Chinese characteristics. The communist ideals would be no more than empty talk without our current efforts to develop Chinese socialism and to rejuvenate the Chinese nation. But we should not avoid talking about these ideals or abandon them simply because they will take a long time to achieve. An ancient scholar once said, "We worry about the next one thousand years when we are only to last less than a hundred." Our confidence in the path, theory, system and culture of socialism with Chinese characteristics can ultimately be condensed into faith in socialism and Marxism. It is a fact that we are in the initial stage of socialism, but we should aim high for the future. Our education campaign on reaffirming ideals and convictions since 2012 has proved effective and should be continued.</t>
  </si>
  <si>
    <t>quotes from 19 ancient poems</t>
  </si>
  <si>
    <t>We should underline political discipline and rules at all times, strictly investigate and deal with violations of rules and discipline, and allow no factions pursuing self-interest or local cliques acting on their own. We should advocate values such as loyalty and honesty to the Party, fairness and practicality in work, and integrity in our members and officials, and ensure that they strengthen their Party awareness and political ability through sound intra-Party activities and improve themselves politically and ethically. As an ancient scholar said, "We will not act recklessly if we think right." Leading Party officials should be grateful to the Party and the people and hold them in reverence, never seek position or privileges, and put a cap on their desire for material enjoyment and other perquisites. "Only the gentle breeze caressing the river and the bright moonlight pouring down on the mountains are a bounty and ceaseless feast for the eye and the ear that nature offers." This sentiment of Su Shi, a great writer of ancient China, as he expressed in these words, is most precious but not seen among us now. We had nothing with us when we were born and will take nothing away with us when we die. Once we think this through, we can play a model role by being clean and have integrity prevail within the Party.</t>
  </si>
  <si>
    <t>Quotes from Xu Shi and  Su Shi (Ode to Red Cliff)</t>
  </si>
  <si>
    <t>page 587</t>
  </si>
  <si>
    <t> Some are reluctant and some refuse to communicate with the people, and some just do not know how to do it. There are also a few who ignore the people's needs or dare not face them – they are struck dumb when faced with the people. Leading officials must resist the temptations of privileges in thought and in action. Mao Zedong once said, "The people choose their leaders and leadership tools from practice. It is wrong for those who are chosen to become conceited and consider themselves of great consequence, rather than serve their role." His words still resonate today.</t>
  </si>
  <si>
    <t>Quotes Mao on avoiding being conceited</t>
  </si>
  <si>
    <t>page 588</t>
  </si>
  <si>
    <t>Third, we must enforce discipline in all respects and govern the Party strictly. "When the law is effective and discipline enforced, the nation is under good governance and people's support is won." Strict discipline guarantees our Party's march from victory to victory. The 19th CPC National Congress highlighted the enforcement of discipline and integrated it into the overall plan for strengthening the Party, underlining our determination to govern the Party with strict discipline.</t>
  </si>
  <si>
    <t>Quotes from Bao Zheng from Song Dynasty</t>
  </si>
  <si>
    <t>Every Party member's effort is needed to improve conduct and combat corruption. We are all participants rather than bystanders in this campaign. Every Party official should draw lessons from those breaching discipline, be alert to potential problems, follow principles and be stricter with ourselves, so that we become immune to corruption. We should enhance education on discipline, offer education and guidance before taking disciplinary action, and use typical cases around us to send a message and shame officials into ceasing their wrongdoing. "When we see a bad example we should turn to check our own conduct." In this way, we can ensure that all Party members and officials enforce self-discipline as part of their normal behavior.</t>
  </si>
  <si>
    <t>As an ancient scholar said, "It is easy to nip a vice in the bud but difficult to correct deep-rooted problems." In recent years, we have put forward the four forms of oversight over discipline compliance based on past experience and new requirements for strengthening Party discipline. In response, some officials have confessed on their own initiative their lapses and serious mistakes to the Party organization, and they have been treated leniently. Some others, on the brink of violating discipline, have returned to the right path after receiving warnings and before it was too late. Inspired by these examples, most officials hold discipline in awe and abide by principles. </t>
  </si>
  <si>
    <t>Need to deal with corruption quoting Fan Ye from Northern and Southern Dynasties</t>
  </si>
  <si>
    <t>Say No to Form over Substance and Reject Bureaucratism IV</t>
  </si>
  <si>
    <t>Say No to Form over Substance and Reject Bureaucratism V</t>
  </si>
  <si>
    <t>Never Forget Where We Started</t>
  </si>
  <si>
    <t>Mao Zedong compared this site to the cradle of the CPC. It is a vivid metaphor. I see the site as an anchor of the souls of Chinese Communists. Every relic used when the Party was founded here in 1921 is invaluable; every picture gives us food for thought. We need to recall and reflect on the founding of the Party, which may help us better understand our Party's original pledge.</t>
  </si>
  <si>
    <t>Value of Shanghai founding memory to CPC history</t>
  </si>
  <si>
    <t>Party founding</t>
  </si>
  <si>
    <t>Our Party's history started from its First National Congress in 1921. No matter how far we have traveled, we must never forget where we started. The oath to join the Party is not long. It is easy to recite in a moment but hard to observe for a lifetime. All Party members must bear in mind the oath, always discipline ourselves in accordance with the oath, and uphold the oath all our lives. </t>
  </si>
  <si>
    <t>Founding of party as valuable and need to reflect on oath</t>
  </si>
  <si>
    <t>Red Boat</t>
  </si>
  <si>
    <t>The Red Boat sparked the flame of the Chinese revolution and started the century-spanning voyage of the Party. Since the ceremony to lay the foundation for the Nanhu Lake Revolutionary Memorial in 2006, I have been longing to visit once the construction was complete. Today, I am finally here, inspired and encouraged.</t>
  </si>
  <si>
    <t>Value of Red boat as spark of revolution to serve as memory device</t>
  </si>
  <si>
    <t>When I worked in Zhejiang, I defined the Red Boat spirit as a pioneering spirit that creates from nothing, a hard-working spirit that keeps faith and fears no setbacks, and a spirit of service that honors the Party's commitment to the public good and its loyalty to the people. We should carry forward this spirit in the context of this era. </t>
  </si>
  <si>
    <t>Ancedote of Xi on defining the value of Red Boat and his connection to Zhejinag</t>
  </si>
  <si>
    <t>Party Founding</t>
  </si>
  <si>
    <t>The site of the First CPC National Congress in Shanghai and the Red Boat on the Nanhu Lake in Jiaxing are the two places where our Party set off to live its dream. It is here that our Party was born; it is here that our Party started its expedition and finally became the governing party of the whole country. This is where our Party is rooted.</t>
  </si>
  <si>
    <t>Value of Shanghai and Zhejiang to founding of the party</t>
  </si>
  <si>
    <t>"A promising cause may seem simple at the beginning, yet proves great on completion." Over the past 96 years, our Party has united the Chinese people and led them to remarkable achievements. This is a source of our pride. As our cause progresses, no Chinese Communist should ever forget our original aspiration. This is the only way to honor history and our predecessors, to win popular support and uphold the call of the era, and to accomplish our deeds with indomitable will.</t>
  </si>
  <si>
    <t>Quotes from Zhuang Zi and refers to party history of 96 years of accomplishments</t>
  </si>
  <si>
    <t>Promote High-Quality Belt and Road Cooperation</t>
  </si>
  <si>
    <t>An ancient Chinese philosopher observed that "plants with strong roots grow well, and efforts with the right focus ensure success". Belt and Road cooperation embraces the historic trend of economic globalization, responds to the call for improving the global governance system, and addresses people's desire for a better life. As our next step, we should focus on priorities and project execution, move forward with meticulous implementation, and join together to promote high-quality Belt and Road cooperation.</t>
  </si>
  <si>
    <t>Trend to globalizaiton plus quote from Liu Xiang from Han Dynasty</t>
  </si>
  <si>
    <t>Oceans Rivers</t>
  </si>
  <si>
    <t>The flow of goods, capital, technology and people will power economic growth and create the broad space it needs. As a Chinese saying goes, "The ceaseless inflow of rivers makes the ocean deep." However, were such inflow to be cut, the ocean, however big, would eventually dry up. We need to facilitate free trade and investment, say no to protectionism, and make economic globalization more open, inclusive, balanced and beneficial to all.</t>
  </si>
  <si>
    <t>Sima Qian line on rivers leading to oceans</t>
  </si>
  <si>
    <t>Ensure that Belt and Road Cooperation Delivers Solid Outcomes</t>
  </si>
  <si>
    <t>Peace and Harmony</t>
  </si>
  <si>
    <t>It is to further reform, opening up and sustainable development that we have proposed the BRI, and we view it as a solid platform to build a global community of shared future. The BRI gives expression to the ancient Chinese vision of universal harmony, and the Chinese nation's worldview of making friends beyond borders and seeking peace and harmony between nations. Indeed, BRI cooperation is an exemplary international venture.</t>
  </si>
  <si>
    <t>Proposes ancient chinese view of peace and harmony</t>
  </si>
  <si>
    <t>Strengthen Cooperation to Advance the Belt and Road Initiative</t>
  </si>
  <si>
    <t>China (Arab States)</t>
  </si>
  <si>
    <t>Sino-Arab</t>
  </si>
  <si>
    <t>Sino-Arab friendship is time-honored and strong as ever. The Chinese and Arab peoples, though far apart in distance, are close like a family. Our ancestors, merchants and diplomatic envoys alike, traveled back and forth along the overland and maritime Silk Roads. </t>
  </si>
  <si>
    <t>Long history of relations from ancient times between China and Arabia</t>
  </si>
  <si>
    <t> In the modern era, we fought side by side for independence and liberation. We also gave each other strong support in development, creating a splendid chapter of win-win cooperation. Past and present experiences have proved that whatever changes may take place in the world and whatever obstacles may confront us, China and Arab states have always been good partners, sharing mutual benefit, and good brothers, going through thick and thin together.</t>
  </si>
  <si>
    <t>Support for national liberation for both states</t>
  </si>
  <si>
    <t xml:space="preserve">Arab </t>
  </si>
  <si>
    <t>As important participants and co-creators of the ancient Silk Road civilization located at the juncture of the overland and maritime Silk Roads, Arab states are natural partners in Belt and Road cooperation.</t>
  </si>
  <si>
    <t>History of Arabia as supporting Silk road in the past</t>
  </si>
  <si>
    <t>First, China and Arab states need to strengthen strategic trust. A Chinese adage has it that "a just world should be pursued for the common good". The Middle East faces the urgent task of removing the barriers to peace and resolving the development conundrum. People in the region yearn for peace and development. Having formulated its Middle East policy in line with such yearnings, China is an advocate of the legitimate concerns of Arab states in the international arena and stands ready to play a bigger role for peace and stability in the region.</t>
  </si>
  <si>
    <t>Quotes from Li JI</t>
  </si>
  <si>
    <t>page 557</t>
  </si>
  <si>
    <t>Fourth, China and Arab states need to promote inclusiveness and mutual learning. A civilization stays vibrant through constant interactions with other civilizations. The Chinese and the Arab civilizations, sharing a long history of mutually reinforcing exchanges, have all the more reason to draw wisdom and strength from each other in this day and age. I am glad to note that the Sino-Arab Research Center on Reform and Development that I proposed is operating well as an intellectual platform for experience sharing on reform, opening up and governance. I wish the center still greater success in providing more intellectual support to both sides.</t>
  </si>
  <si>
    <t>Historical ties of exchanges</t>
  </si>
  <si>
    <t>page 561</t>
  </si>
  <si>
    <t>G20</t>
  </si>
  <si>
    <t>Work Together for a High-Quality World Economy</t>
  </si>
  <si>
    <t>We need to follow the prevailing trend of development. The history of human society is a transition from isolation and exclusion to openness and integration, which is an unstoppable trend. We need to open up further to embrace opportunities for development and seek win-win outcomes through closer cooperation. We need to work together to steer economic globalization in the right direction.</t>
  </si>
  <si>
    <t>Belt and Road</t>
  </si>
  <si>
    <t>The success of the Second Belt and Road Forum for International Cooperation demonstrates that this initiative enjoys the broad welcome and support of the global community, as it effectively responds to the expectations of our people and the trend of our times. It is important that the G20 continue to prioritize development in macroeconomic policy coordination, scale up input in development, and promote cooperation through concrete actions. By doing so, we can live up to the expectations of developing countries and create a lasting driving force for global growth.</t>
  </si>
  <si>
    <t>Belt and road successful as it coheres to trend of the times</t>
  </si>
  <si>
    <t>Create an Asian Community of Shared Future Through Mutual Learning</t>
  </si>
  <si>
    <t>The world today is moving towards multi-polarity and becoming more economically globalized, culturally diverse, and IT-driven. All this offers hope to humanity. In contrast, however, instability and uncertainties are mounting, and the global challenges faced by humanity are ever more daunting, calling for joint responses from all countries.</t>
  </si>
  <si>
    <t>Move towards globalization and multipolarity</t>
  </si>
  <si>
    <t>page 540</t>
  </si>
  <si>
    <t>Asia</t>
  </si>
  <si>
    <t>Asia is home to one of the earliest human settlements and a major cradle of human civilization. This vast and beautiful continent covers a third of the Earth's land mass and has two-thirds of the world's population. It has more than 1,000 ethnic groups living in 47 countries. For several thousand years before the Common Era, our forefathers living along the Tigris and the Euphrates, the Indus and the Ganges, the Yellow River and the Yangtze River, tilled and irrigated the land, made tools and utensils, and built homes to live in. Generation after generation, our ancestors in Asia, with their tireless endeavors, created a time-honored history and profound and rich civilizations. Our vast and fertile plains, beautiful river basins, broad steppes, immense deserts, mighty rivers and oceans, and lofty mountains have nourished and enriched diverse and colorful civilizations across Asia.</t>
  </si>
  <si>
    <t>History of Asia as cradle of civilizations</t>
  </si>
  <si>
    <r>
      <t>In building our civilizations over the course of several millennia, we the people of Asia have achieved great splendor. I think of literary classics such as the </t>
    </r>
    <r>
      <rPr>
        <i/>
        <sz val="11"/>
        <color rgb="FF000000"/>
        <rFont val="Georgia"/>
        <family val="1"/>
      </rPr>
      <t>Book of Songs</t>
    </r>
    <r>
      <rPr>
        <sz val="11"/>
        <color rgb="FF000000"/>
        <rFont val="Georgia"/>
        <family val="1"/>
      </rPr>
      <t>, </t>
    </r>
    <r>
      <rPr>
        <i/>
        <sz val="11"/>
        <color rgb="FF000000"/>
        <rFont val="Georgia"/>
        <family val="1"/>
      </rPr>
      <t>The Analects of Confucius</t>
    </r>
    <r>
      <rPr>
        <sz val="11"/>
        <color rgb="FF000000"/>
        <rFont val="Georgia"/>
        <family val="1"/>
      </rPr>
      <t>, the Talmud, </t>
    </r>
    <r>
      <rPr>
        <i/>
        <sz val="11"/>
        <color rgb="FF000000"/>
        <rFont val="Georgia"/>
        <family val="1"/>
      </rPr>
      <t>One Thousand and One Nights,</t>
    </r>
    <r>
      <rPr>
        <sz val="11"/>
        <color rgb="FF000000"/>
        <rFont val="Georgia"/>
        <family val="1"/>
      </rPr>
      <t> </t>
    </r>
    <r>
      <rPr>
        <i/>
        <sz val="11"/>
        <color rgb="FF000000"/>
        <rFont val="Georgia"/>
        <family val="1"/>
      </rPr>
      <t>The Rigveda  </t>
    </r>
    <r>
      <rPr>
        <sz val="11"/>
        <color rgb="FF000000"/>
        <rFont val="Georgia"/>
        <family val="1"/>
      </rPr>
      <t>and</t>
    </r>
    <r>
      <rPr>
        <i/>
        <sz val="11"/>
        <color rgb="FF000000"/>
        <rFont val="Georgia"/>
        <family val="1"/>
      </rPr>
      <t> The Tale of Genji</t>
    </r>
    <r>
      <rPr>
        <sz val="11"/>
        <color rgb="FF000000"/>
        <rFont val="Georgia"/>
        <family val="1"/>
      </rPr>
      <t>; of inventions such as the cuneiform script, maps, glass, Arabic numerals, and papermaking and printing techniques; and of majestic structures like the Great Wall, the Great Mosque of Mecca, the Taj Mahal, and Angkor Wat. They all form part of the invaluable heritage of human civilization. Through interactions on this continent, Asian civilizations have enriched each other and written an epic of development.</t>
    </r>
  </si>
  <si>
    <t>Literary and intellectual contributions of Asia</t>
  </si>
  <si>
    <t>Our forefathers in Asia have long engaged in inter-civilization exchanges and mutual learning. The ancient trade routes, notably the Silk Road, the Tea Road and the Spice Road, brought silk, tea, porcelain, spices, paintings and sculpture to all corners of Asia, and witnessed inter-civilization dialogue in the form of trade and cultural interflow. Today, the Belt and Road Initiative, together with the Two Corridors and One Belt, the Eurasian Economic Union and other initiatives, has greatly expanded inter-civilization exchanges and mutual learning. Cooperation among nations in science and technology, education, culture, health and people-to-people exchanges is thriving as never before. Thanks to exchanges and mutual learning between each other and with other civilizations in the world, Asian civilizations have grown from strength to strength.</t>
  </si>
  <si>
    <t>Exchange of trade through silk road</t>
  </si>
  <si>
    <t>The great Asian civilizations have a special place in the annals of world civilization, and they have added to the diversity of human civilization. Think of what Asia stands to offer in terms of religion, philosophy, code of ethics, law, literature, painting, drama, music, and even the building of towns and villages. They speak volumes for Asia's proud achievements – extensive systems of social customs, immortal classics that have endured for millennia, the fine pool of exquisite art, and diverse institutions, among others. All these offer rich choices for civilizations the world over to draw on.</t>
  </si>
  <si>
    <t>Value of Asia contributing to world civilization</t>
  </si>
  <si>
    <t>We Asian countries are closely connected and share a natural bond of affinity. We have passed through similar historical trials, and we cherish the same dreams for the future. Going forward, we need to see where the world is heading, ride the trends of the times, and turn our people's longing for a better life into reality. We Asian people hope to see peace and stability across Asia. Upholding peace is the responsibility of every country. When peace is interrupted by conflict or war, economic growth, decent lives, social stability and people-to-people exchanges will fall by the wayside. We the people of Asian countries wish to live and work in contentment and security, free from fear. We hope that all countries will respect and trust each other, live in harmony, and interact with each other in a manner that transcends national boundaries, time and space, as well as the differences between civilizations. We should work together to safeguard peace, something that is far more precious than gold.</t>
  </si>
  <si>
    <t>Peace and stability as trend and desire</t>
  </si>
  <si>
    <t>Prosperity</t>
  </si>
  <si>
    <t>We Asian people hope to see common prosperity in Asia. Economic growth sustains a civilization, and prosperity underpins the progress of a nation. In some parts of Asia, people – women and children in particular – are still suffering from poverty, hunger, and disease. This must change. We Asian people long for a decent life free of poverty. We hope that countries will work together to promote economic globalization and make it more open, inclusive, balanced, and beneficial to all. This will enable us to eradicate the poverty and backwardness that still plague people in some countries. It will enable our children to live a carefree life and bring happiness to all families.</t>
  </si>
  <si>
    <t>Prosperity hope for Asia and underwrites stability</t>
  </si>
  <si>
    <t>Interconnected</t>
  </si>
  <si>
    <t>We Asian people hope to see an open and better-connected Asia. Asia's rapid development over the past decades shows that it is important to open our doors to the outside world and ride the trend of global economic development. If countries choose to close their doors and hide behind them, world civilizations will be cut off from each other and lose all vitality. We Asian people hope that all countries will reject self-imposed isolation, embrace integration, uphold opening up, and promote policy, infrastructure, trade, financial and people-to-people connectivity. This way, we can jointly foster a community of shared future for both Asians and all humanity.</t>
  </si>
  <si>
    <t>Importance over past decades for interconnectedness in Asia</t>
  </si>
  <si>
    <t>Diversity spurs interaction among civilizations, which in turn promotes mutual learning and further development. We need to promote exchanges and mutual learning among countries, nations and cultures around the world, and strengthen popular support for a community of shared future for both Asia and humanity as a whole. To that end, I believe it is imperative that we take the following actions: </t>
  </si>
  <si>
    <t>Diveristy drives development</t>
  </si>
  <si>
    <t>First, we need to respect each other and treat each other as equals. All civilizations are rooted in their unique cultural environment. Each embodies the wisdom and vision of a country or nation, and each is valuable for being unique itself. Civilizations vary from each other only as human beings differ in terms of skin color and the language used. No civilization is superior to others. It is foolhardy to think that one's own race and civilization are superior and to insist on remolding or replacing other civilizations. To act these out will only have catastrophic consequences. If world civilizations are reduced to one single color or one single model, the world will become monolithic and a dull place to live. What we need is to respect each other as equals and say no to hubris and prejudice. We need a deeper understanding of the differences between our own civilizations and others, and we must work to promote interaction, dialogue and harmony among civilizations.</t>
  </si>
  <si>
    <t>Must maintain diversity of civilizations and not reduce to single orientation</t>
  </si>
  <si>
    <t>The beauty of a civilization finds concrete expression in the classic works of philosophy and social sciences and works of literature, music, film and TV drama. Now, a large number of outstanding cultural works from other countries are being brought into China, and a lot of fine Chinese cultural products are being introduced to other countries. China is happy to launch initiatives with other countries to translate Asian classics both from and into Chinese and to promote film and TV exchanges and cooperation in Asia. This will help people in Asia better understand and appreciate each other's cultures and build a platform of exchanges and mutual learning for the best of Asian civilizations to spread and be better known to the world.</t>
  </si>
  <si>
    <t>Exchanges in culture promote respect for mutual civilizations</t>
  </si>
  <si>
    <t>page 544</t>
  </si>
  <si>
    <t>Anti-isolation</t>
  </si>
  <si>
    <t>Third, we need to stay open and inclusive and draw on each other's strengths. All living organisms must renew themselves through metabolism; otherwise, life would come to an end. The same is true for civilizations. Long-term self-imposed isolation will cause a civilization to decline, while exchanges and mutual learning will sustain it. A civilization can flourish only through exchanges and mutual learning with other civilizations. Such exchanges and mutual learning should be reciprocal, equal-footed, diverse, and multidimensional; they should not be coercive, imposed, one-dimensional, or one-way. We need to be broad-minded and strive to remove all barriers to cultural exchanges. We need to be inclusive and always seek nourishment from other civilizations to promote the common development of Asian civilizations through exchanges and mutual learning.</t>
  </si>
  <si>
    <t>Isolation weakens civilizations</t>
  </si>
  <si>
    <t>page 545</t>
  </si>
  <si>
    <t>Progressive</t>
  </si>
  <si>
    <t>Fourth, we need to advance with the times and explore new ground. To sustain a civilization, it must be kept vibrant and built on its heritage from one generation to the next. More importantly, a civilization needs to adapt itself to the changing times and break new ground. The history of world civilizations tells us that every civilization needs to advance with the times and take in the best of its age in order to progress. We need to come up with new ideas to add impetus and inspiration to our civilizations. Through these efforts we will deliver achievements for our civilizations to transcend time and space and endure.</t>
  </si>
  <si>
    <t>Civilizations must advance with times and not remain stagnant</t>
  </si>
  <si>
    <t>As an inseparable part of Asian civilization, Chinese civilization, since its early days, has evolved and grown by drawing on its past achievements, exploring new ground, and adapting to changes. This represents a profound aspiration of the Chinese nation and provides a rich source of strength for its lasting development. Chinese inventions such as papermaking, gunpowder, printing and the compass, as well as China's astronomical knowledge, calendar system, philosophy and people-centered doctrine have all had a global impact and propelled the development of human civilization.</t>
  </si>
  <si>
    <t>China rooted in Asia</t>
  </si>
  <si>
    <t>Chinese civilization, as an inclusive and integrated whole, has become what it is today through constant interactions with other civilizations. It has been enriched by the introduction of Buddhism and the confluence of Islam and Confucianism in the old days, and by the introduction of Western learning, the launch of the New Culture Movement, and the introduction of Marxism and socialism in modern times. All-round opening up of the country, starting with the reform and opening-up program, has added to its vitality today. For Chinese civilization, pursuing amity, good neighborliness and harmony is the principle guiding our interactions with other countries. To bring prosperity and security to the people is the overarching goal, to keep pace with the times through reform and innovation the abiding commitment, and to achieve harmony between man and nature the underlying philosophy.</t>
  </si>
  <si>
    <t>Chinese civilization drawn from interactions with other civilizations</t>
  </si>
  <si>
    <t>China (PLAN)</t>
  </si>
  <si>
    <t>Build a Maritime Community of Shared Future</t>
  </si>
  <si>
    <t>Oceangoing trade</t>
  </si>
  <si>
    <t>The ocean is of great significance to the survival and development of human society. It gave birth to life, connects the world, and facilitates development. It does not separate our blue planet into isolated continents; instead, it links the peoples of all countries to form a global community of shared future that remains bound together through thick and thin. Maritime peace has a bearing on the safety and interests of all countries, and thus needs to be protected and cherished by all.</t>
  </si>
  <si>
    <t>Ocean as linkage rather than separation point historically</t>
  </si>
  <si>
    <t>Endeavor to Shape the Future of Humanity</t>
  </si>
  <si>
    <t>In my speech at the United Nations Office at Geneva two years ago, I raised a question: "What is happening to the world and how should we respond?" The world today is undergoing momentous changes unseen in a century. Peace and development remain the underlying trend of our time, yet humanity is faced with many common challenges, particularly mounting instability and uncertainty.</t>
  </si>
  <si>
    <t>Trend of times but new challenges</t>
  </si>
  <si>
    <t>Cold war mentality</t>
  </si>
  <si>
    <t>We should take a new approach towards security and pursue common, comprehensive, cooperative and sustainable security. We must reject the Cold War mentality, the zero-sum game mindset, and the law of the jungle, and promote peace and security through cooperation. We should resolve disputes through peaceful means, oppose the arbitrary use or threat of force, oppose any provocation and escalation of tensions for self-interest, and reject the practice of shifting trouble onto neighbors and seeking gain at the expense of others. All countries should pursue peaceful development in a common endeavor to achieve enduring global peace.</t>
  </si>
  <si>
    <t>Reject realism and cold war mentality in favor of internationalist system</t>
  </si>
  <si>
    <t>Fourth, we need to pursue mutually beneficial cooperation to address the development deficit. Economic globalization is an engine of global growth. However, a trend against globalization is emerging, and the harm of protectionism is all too visible. Income disparity and the imbalance in development among regions are growing. They have become the most pressing issues to tackle when it comes to world economic governance. We need to pursue innovation-driven development to foster dynamic growth. </t>
  </si>
  <si>
    <t>Globalization trend reversing despite need to maintain it for growth</t>
  </si>
  <si>
    <t>Define an Effective Approach to Global Economic Governance</t>
  </si>
  <si>
    <t>World Change</t>
  </si>
  <si>
    <t>The scale of change we are encountering in the world today has not been seen in a century. Change creates opportunities, but more often than not, it is accompanied by risks and challenges. Humanity has once again reached a crossroads. Which direction should we choose? Cooperation or confrontation? Opening up or closing our doors? Win-win progress or a zero-sum game? The interests of all countries and indeed, the future of humanity hinge on the choices we make.</t>
  </si>
  <si>
    <t>Trend of the times no longer moving upward necessarily</t>
  </si>
  <si>
    <t>page 529</t>
  </si>
  <si>
    <t>In the Asia-Pacific, the establishment of the Asia-Pacific Economic Cooperation (APEC) is a real success story. Its birth and growth echo the historic trend of opening and integration, our region's fervent desire for development, and our people's need to meet challenges through cooperation. Opening and cooperation in the Asia-Pacific has boosted its prosperity and injected vitality into the vast ocean of the global economy. Today's Asia-Pacific has the world's most dynamic and promising economies, and is widely recognized as a key engine driving global growth.</t>
  </si>
  <si>
    <t>APEC echo of former trend of progression</t>
  </si>
  <si>
    <t>However, not all that has happened in the past has been a success story. Humanity has learned lessons the hard way. In the last century, for instance, World War II plunged the world into the abyss of calamity. Not far from where we are meeting now are the sites of the fierce Battle of the Coral Sea in 1942 and the Battle of Guadalcanal between 1942 and 1943. Today, this part of the ocean has long been restored to peace and calm, but never should we forget the lessons of history.</t>
  </si>
  <si>
    <t>Lessons learned from WWII</t>
  </si>
  <si>
    <t>page 530</t>
  </si>
  <si>
    <t>An ancient Chinese philosopher observed that "one needs to clean the mirror before taking a look at oneself, and should learn the lessons of the past before making the decisions of today". In reviewing history, we should draw on its lessons to prevent the recurrence of past tragedies. Facing surging historic trends, we need to ask ourselves: How can we steer the right course for global economic development? How can the international community find an effective way of conducting global governance?</t>
  </si>
  <si>
    <t>Reviewing Past</t>
  </si>
  <si>
    <t>Chen Shou Records of Three Kingdoms</t>
  </si>
  <si>
    <t>Globlization</t>
  </si>
  <si>
    <t>First, we should focus on opening up to create more space for development. Economic globalization is a sure way for human society to achieve development, and the multilateral trading system has created opportunities for us all. In today's world, countries' interests are so closely intertwined, and the global supply chain, industrial chain and value chain are so closely connected that we are all links in the global chain of cooperation; increasingly, we are becoming one and the same community with shared interests and of shared future.</t>
  </si>
  <si>
    <t>Globalizaton still in effect and sure means for development</t>
  </si>
  <si>
    <t>Protectionism</t>
  </si>
  <si>
    <t>This is the working of the laws of economics, a fact no one can change. We need to gain a keen appreciation of this underlying trend and view the changing world for what it is, and on that basis, respond to new developments and meet new challenges in a responsible and rule-based way. Any attempt to erect barriers and cut the close economic ties among countries works against the laws of economics and the trend of history, and runs counter to the shared desire of people around the world. This is a short-sighted approach, and it is doomed to failure.</t>
  </si>
  <si>
    <t xml:space="preserve">Protectionism runs counter to trend of history </t>
  </si>
  <si>
    <t xml:space="preserve">Harmony </t>
  </si>
  <si>
    <t>Third, we need to focus on inclusiveness and promote harmony and mutual learning between nations. We live on the same planet. It is home to more than 200 countries and regions, 2,500-plus ethnic groups, and over 7 billion people. No attempt to erase their differences will work. Such differences are not a hindrance to exchanges, still less a cause for confrontation. Harmony in diversity and mutual learning between civilizations, social systems and paths can provide strong impetus for human progress. We should reject hubris and prejudice, treat each other with respect, stay open and inclusive, and embrace the diversity of our world. We should seek common ground while setting aside differences, draw upon each other's strengths, and pursue coexistence in harmony and win-win cooperation.</t>
  </si>
  <si>
    <t>Harmony leads to progress</t>
  </si>
  <si>
    <t>Fifth, we need to focus on a rule-based approach to improving global governance. With the painful lessons of two world wars in mind, countries established the global governance framework under-pinned by the United Nations and composed of the IMF, the World Bank, the WTO and other institutions. This framework, while not an ideal one, represents an important step in human history. Indeed, it has been pivotal to global peace and development in the past decades. We must strengthen rule-based global governance if we are to achieve stability and development. Rules should be formulated by the international community, not in a might-is-right manner. Once the rules are made, they should not be followed or bent as one sees fit, and they should not be applied with double standards for selfish agendas.</t>
  </si>
  <si>
    <t>New National order built on lessons of world wars</t>
  </si>
  <si>
    <t>Conflict</t>
  </si>
  <si>
    <t>If the system of global economic governance is to be equitable and efficient, it must keep up with the times. Our approach to the reform of the global governance system should be one of consultation, cooperation, and benefit for all. This reform should be based on the principles of equality, openness, transparency, and inclusiveness. Developing countries should have more say and greater representation in this process. Disagreements should be resolved through consultation. Attempts to form exclusive blocs or impose one's will on others should be rejected. History has shown that confrontation, whether in the form of a cold war, a hot war, or a trade war, will produce no winners. We believe that there exist no issues that countries cannot resolve through consultation as long as they handle these issues in a spirit of equality, mutual understanding and accommodation.</t>
  </si>
  <si>
    <t>Conflict leads to failure according to history</t>
  </si>
  <si>
    <t>page 534</t>
  </si>
  <si>
    <t>Beijing (Africa)</t>
  </si>
  <si>
    <t>Towards a Stronger China-Africa Community of Shared Future</t>
  </si>
  <si>
    <t>Sino-Africa</t>
  </si>
  <si>
    <t>To quote a Chinese saying, "The ocean is vast because it rejects no rivers." China is the world's largest developing country, and Africa is the continent with the largest number of developing countries. China and Africa have long forged a community of shared future, and we rise and fall together. China will work closely with African nations to build an even stronger community of shared future and turn it into a pacesetter for building such a community for humanity.</t>
  </si>
  <si>
    <t>Fourth, let us build a stronger China-Africa community of shared future that promotes cultural prosperity. China and African nations have all created splendid civilizations that we can be proud of. We are ready to make a greater contribution to cultural diversity in the world. We will promote exchanges, mutual learning and harmony between our civilizations, and thereby invigorate our civilizations and cultures, enrich our arts, and provide rich cultural nourishment for China-Africa cooperation. </t>
  </si>
  <si>
    <t>Both Africa and China creating great civilizations</t>
  </si>
  <si>
    <t>page 522</t>
  </si>
  <si>
    <t>Long history of Sino-African relations. Quote from guan zi</t>
  </si>
  <si>
    <t>The Role of the BRICS in Building a Global Community of Shared Future</t>
  </si>
  <si>
    <t>Global Change</t>
  </si>
  <si>
    <t>The world is undergoing momentous changes, the scale of which is unseen in a century. This is a world of both opportunities and challenges for us emerging markets and developing countries. We should pursue BRICS cooperation in the historic process of global transformation, and we should promote the development of our own countries in the historic course of promoting the common development of both BRICS countries and other countries, thus making new advances in the next Golden Decade.</t>
  </si>
  <si>
    <t>Major change but not of trend toward progression</t>
  </si>
  <si>
    <t>The next decade will see a profound reshaping of the global governance system. Despite some setbacks, the world is moving towards multi-polarity and greater economic globalization. Geopolitical flashpoints keep emerging, and the dark shadow of terrorism and armed conflict still haunts us. Unilateralism and protectionism are resurgent, dealing a severe blow to multilateralism and the multilateral trade regime. The international community has reached a new cross-roads, and we are facing a choice between cooperation and confrontation, between opening up and a close-door policy, and between mutual benefit and a beggar-thy-neighbor approach. Thus, the evolution of the global governance system will have a profound impact on all nations, particularly emerging markets and developing countries, and indeed on the prosperity and stability of the whole world.</t>
  </si>
  <si>
    <t>Multipolar and globalization still trend but with challenges</t>
  </si>
  <si>
    <t>Science and technology</t>
  </si>
  <si>
    <t>Second, we need to pursue innovation and seize development opportunities. Science and technology, as the primary production forces, have provided inexhaustible power driving the progress of human civilization. Humanity had made giant leaps forward as it progressed from an agricultural civilization to an industrial civilization, a process which created both huge gains in social productivity and growing pains. The world today has once again reached a critical historic juncture. In the unfolding new round of scientific and technological revolution and industrial transformation, new things will inevitably emerge and take the place of old ones. Indeed, this will be a difficult and painful process. But if countries use these opportunities of change and transformation to their advantage, they will be able to achieve dynamic growth and bring better lives to their people.</t>
  </si>
  <si>
    <t>Science drives growth in civilizations</t>
  </si>
  <si>
    <t>page 518</t>
  </si>
  <si>
    <t>Carry Forward the Shanghai Spirit; Build a Community of Shared Future</t>
  </si>
  <si>
    <t>In this lovely month of June, I am delighted to welcome all of you to the picturesque city of Qingdao for the 18th meeting of the Council of Heads of Member States of the Shanghai Cooperation Organization (SCO). Over 2,500 years ago, the great Chinese philosopher Confucius had this to say, "What a joy to have friends coming from afar!" It is therefore of special significance that I host my distinguished guests in Shandong, the home province of Confucius, for a summit that will chart the future course for the SCO.</t>
  </si>
  <si>
    <t>Analects quote on joy of visiting friends from afar</t>
  </si>
  <si>
    <t>Cooperation within the SCO enjoys strong vitality and momentum. In the final analysis, this can be attributed to the Shanghai Spirit, a creative vision initiated and followed through by the SCO that champions mutual trust, mutual benefit, equality, consultation, respect for diversity of civilizations, and pursuit of common development. The Shanghai Spirit, transcending outdated concepts such as the clash of civilizations, Cold War thinking, and zero-sum mentality, has turned a new page in the history of international relations and is winning increasing support from the international community.</t>
  </si>
  <si>
    <t>SCO represents Liberal not realist cold war mentality</t>
  </si>
  <si>
    <t>Mencius, another ancient Chinese philosopher, aptly observed, "When Confucius looks down from the peak of the Dongshan Mountain, the local Kingdom of Lu comes into view; when he looks down from the peak of Mount Tai, the whole land comes into view." At a time when the world is undergoing major developments, transformation and adjustment, we must aim high and look far, and keep pace with the underlying trends of both the world and our times to drive forward the cause of human civilization and progress.</t>
  </si>
  <si>
    <t>Need to keep wider view</t>
  </si>
  <si>
    <t>Democracy of international relations</t>
  </si>
  <si>
    <t>While hegemony and power politics still persist in this world, the call for a more just and equitable international order must be heeded. Democracy in international relations has become an unstoppable trend.</t>
  </si>
  <si>
    <t>States move towards democratization of international affairs as trend of the times</t>
  </si>
  <si>
    <t>For all that unilateralism, trade protectionism and anti-globalization continue to manifest themselves in new forms, in this global village of ours, where countries' interests and future are so interconnected, cooperation for mutual benefit represents a general trend.</t>
  </si>
  <si>
    <t>Cooperation still general trend</t>
  </si>
  <si>
    <t>For all that we keep hearing such rhetoric as the clash of civilizations or the superiority of one civilization over another, it is the diversity of civilizations that sustains human progress. Indeed, mutual learning between different cultures is a shared aspiration of all peoples.</t>
  </si>
  <si>
    <t>Diveristy value of civilizations</t>
  </si>
  <si>
    <t>Meet the People's Expectation for a Better Life</t>
  </si>
  <si>
    <t>Shared destiny</t>
  </si>
  <si>
    <t>We should endeavor to build a world of universal security free from fear. The evolution of human civilization shows that despite our longing for lasting peace for thousands of years, the specter of war has never been far away and has continued to haunt us. As all of humanity lives on the same planet, no country should maintain its own security at the cost of another's. A threat to another country may turn out to be a challenge to your own. Unilateral action or blind belief in the use of force cannot provide an answer to increasingly complex and multifaceted security threats.</t>
  </si>
  <si>
    <t>long for peace but past marked by war</t>
  </si>
  <si>
    <t>We should endeavor to build a world of common prosperity free from poverty. Despite the fact that material and technological development in the world today has reached a level that would have been unimaginable to our ancestors, imbalanced and inadequate development still presents a major issue. There is a huge development gap between the North and the South; poverty and hunger remain widespread; a new digital divide is emerging; and people in many countries are still living in distress. If you follow the old-fashioned logic of winner-takes-all, or beggar-thy-neighbor, you will shut the door on others and only end up blocking your own way. Such practices can only serve to erode the foundations of one's own development and impair the future of humanity.</t>
  </si>
  <si>
    <t>Major development but delivered uneven</t>
  </si>
  <si>
    <t>We should endeavor to build a world that is open and inclusive, a world free from isolation. As an ancient Chinese saying goes, "All living things grow side by side without harming one another; the sun, moon and seasons rotate according to their own laws without hindering each other." The flourishing of civilization and the progress of humanity will not be possible without enhancing common ground, openness, inclusiveness, exchanges and mutual learning among civilizations, and agreeing to disagree.</t>
  </si>
  <si>
    <t>Quotes from Book  of Rites</t>
  </si>
  <si>
    <t>Different civilizations should blossom and coexist in harmony with each other, and draw on each other's strength to inspire and nourish human development – this is the call of history. We should always bear in mind that the world is a colorful one with diverse civilizations; and we should see that different civilizations enrich each other and create a splendid world. We should work together to bring down cultural barriers, reject prejudices that stand in the way of human interactions, and eliminate cultural bias that prevents people from engaging with one another. Let us work together to make sure that different civilizations coexist in harmony with each other and that everybody enjoys cultural nourishment.</t>
  </si>
  <si>
    <t>Need to respect diversity and interaction of civilizations</t>
  </si>
  <si>
    <t>Nearly 100 years ago, the CPC was born when China was in turmoil. One of its founding missions was to put an end to the dire plight in which China had suffered from frequent wars and the Chinese people from destitution since the mid-19th century. From 1921 to 1949, in order to achieve peace and stability in China and enable its people to live and work in peace, the CPC rallied the Chinese people and led them in an armed struggle for 28 years, and made huge sacrifices.</t>
  </si>
  <si>
    <t>CPC founded in China's dire circumstances</t>
  </si>
  <si>
    <t>Having gone through all this, we Chinese Communists know only too well how precious peace is; hence we are resolved to maintain peace. China remains committed to promoting peace, development, and cooperation, and delivering win-win outcomes. We will always pursue peaceful development, actively promote the building of global partnerships, and proactively engage ourselves in the process of political settlement of international hotspot and difficult issues.</t>
  </si>
  <si>
    <t>CPC committed to peace because of historical experiences in WWII</t>
  </si>
  <si>
    <t>As a Chinese saying goes, a stone taken from another mountain may serve as a tool to polish the local jade – advice from others may help remedy one's own shortcomings. The CPC always stresses the need to develop a global perspective. We have learned and drawn on the achievements of other cultures and applied them in the Chinese context. Indeed, Marxism is the solid truth we have learned from other countries. We have adapted Marxism to China's conditions, kept it current, and enhanced its popular appeal. As a result, Marxism has become the underlying theory guiding the CPC's efforts to lead the Chinese people on the march forward.</t>
  </si>
  <si>
    <t>Value of Marxism for CPC</t>
  </si>
  <si>
    <t>page 508</t>
  </si>
  <si>
    <t>More than 2,000 years ago, the ancient Chinese philosopher Confucius observed that one should make friends with people who are upright, sincere, and well-informed. The CPC is ready to build more friendships across the world. Over the years, we have maintained regular contacts with more than 400 political parties and organizations in over 160 countries and regions, and our circle of friends continues to grow.</t>
  </si>
  <si>
    <t>Confucius reference on value of ethnical friends</t>
  </si>
  <si>
    <t>Break New Ground in China's Major-Country Diplomacy</t>
  </si>
  <si>
    <t>China (Diplomatic Corps)</t>
  </si>
  <si>
    <t>Our country is now in its best period of development since the advent of modern times; and the world is undergoing momentous changes unseen in a century. Both trends are growing and impacting each other. These developments are conducive to conducting our foreign affairs for now and in the years to come.</t>
  </si>
  <si>
    <t>China in best position in moder</t>
  </si>
  <si>
    <t>World history tells us that the progress of humanity has always been driven by the interplay of interwoven events. We must make an in-depth analysis of evolving international developments as the world is going through a period of transition. This will help us to gain a keen understanding of the underlying features of China's external environment, and plan and conduct our foreign affairs accordingly.</t>
  </si>
  <si>
    <t>Progress driven by interwoven events and not liberal formula</t>
  </si>
  <si>
    <t>page 498</t>
  </si>
  <si>
    <t>We need to have a keen appreciation of the dynamics of the accelerating global trend towards multi-polarity, and closely follow the significant adjustments of relations among major countries. We need to closely follow both the growing trend of economic globalization and the profound changes in the world economic landscape.</t>
  </si>
  <si>
    <t>Multipolarityand globalization still trending</t>
  </si>
  <si>
    <t>We also need to see both the trend of mutual learning and enrichment between civilizations and the diversity of ideas and cultures.</t>
  </si>
  <si>
    <t>Mutual learning and diversity as a trend</t>
  </si>
  <si>
    <t>Strengthen CPC Central Committee Leadership over Foreign Affairs</t>
  </si>
  <si>
    <t>China's Diplomacy in the New Era</t>
  </si>
  <si>
    <t>The world is undergoing momentous changes of a scale unseen in a century. Since the turn of this century, a significant number of emerging markets and developing countries have achieved rapid economic growth. The trend towards multi-polarity is gaining momentum and the configuration of international dynamics is moving towards balance. This is an irreversible trend.</t>
  </si>
  <si>
    <t>page 489</t>
  </si>
  <si>
    <t>Speech on the 20th Anniversary of Macao's Return to China and the Inauguration of the Fifth-Term Government of the Macao Special Administrative Region</t>
  </si>
  <si>
    <t>Not long ago, we held a grand celebration of the 70th anniversary of the founding of the People's Republic of China. Today, we have gathered here with great joy to celebrate the 20th anniversary of Macao's return to the motherland. First of all, on behalf of the central government and people of all ethnic groups, I wish to extend cordial greetings to all residents in Macao, and offer warm congratulations to Mr Ho Iat Seng, the fifth chief executive of the Macao Special Administrative Region (MSAR), all principal officials and the members of the Executive Council who have just been sworn in. I also wish to express heartfelt thanks to all fellow Chinese at home and abroad and foreign friends who have taken an active interest in Macao's development and given their support.</t>
  </si>
  <si>
    <t>Ties Macau's return to PRC founding</t>
  </si>
  <si>
    <t>Twenty years ago today, Macao, having endured many years of separation, returned to the embrace of the motherland, and the Macao Special Administrative Region of the People's Republic of China was established. This marked the beginning of a historic era for Macao. Over the past two decades, with the strong support of the central government and the mainland and under the leadership of Chief Executives Ho Hau Wah and Chui Sai On, the MSAR government and people from every sector of Macao have worked closely together to usher in Macao's best period of development in its history. A shining chapter has been written in the successful application of "one country, two systems" with Macao characteristics.</t>
  </si>
  <si>
    <t>Return of Macau after centuries of seperation</t>
  </si>
  <si>
    <t>The journey of "one country, two systems" is long and hard. The world is undergoing a scale of change unseen in a century, and Macao is facing new internal and external dynamics. In this context, the new MSAR government and all sectors of Macao need to stand taller and look farther, brace for potential risks even when the going is good, break new ground while keeping to the right path, and be results-oriented and hard-working. I encourage you to build on what Macao has accomplished and take all undertakings in the MSAR to the next level. For this, let me share with you four expectations:</t>
  </si>
  <si>
    <t>Changes unseen in a century</t>
  </si>
  <si>
    <t>First, keep abreast of the times and further enhance the quality of governance. The ancient Chinese understood that "those with a sound grasp of governance will leave no problems unresolved and no defects unrepaired". Macao needs to adapt to the new dynamics and requirements of modern social governance, advance reform in public administration and other systems, enhance efficacy in administration, and modernize its governance. It needs to take the rule of law as the basic principle of governing the MSAR and continue to improve the systems and mechanisms for governing Macao in accordance with the law. It needs to harness science and technology, move faster towards a smart city, and create innovative models of government administration and social governance through the application of big data and other information technologies. The objective is to improve government decision-making, and make social governance better targeted and public services more efficient.</t>
  </si>
  <si>
    <t>Need to adapt to changing circumstances using Salt and Iron</t>
  </si>
  <si>
    <t>In the early 1980s when Deng Xiaoping and other leaders of his generation put forward the great vision of "one country, two systems", they were of the firm belief that it was the right policy and would work, succeed, and win public support. For the past 30 years, the success of "one country, two systems" has won widespread recognition throughout the world. Naturally, steady improvements are needed in the institutional arrangements as the policy continues to be applied. We have every confidence that we Chinese, including our fellow compatriots in Hong Kong and Macao, have the wisdom and ability to better practice and develop "one country, two systems", carry out the necessary improvements in institutional arrangements, and achieve still greater success in governing the two special administrative regions. The rejuvenation of the Chinese nation is unstoppable, and the common development and prosperity of Hong Kong and Macao together with the mainland of China can foresee an ever-brighter future.</t>
  </si>
  <si>
    <t>References Deng and workability of One Country Two Systems</t>
  </si>
  <si>
    <t>Strive for China's National Rejuvenation and Peaceful Reunification</t>
  </si>
  <si>
    <t>It has been 70 years since Taiwan and the mainland were separated. Since China entered the modern era, the emergence and evolution of the Taiwan question has been inextricably interwoven with the history of the Chinese nation. The Opium War of 1840 and ensuing wars of aggression launched by Western powers plunged China into a state of anguished turmoil, with its lands torn apart. And Taiwan fell under a foreign occupation that lasted for half a century. In wave after wave, we Chinese engaged in an epic struggle to resist foreign aggression, liberate the Chinese nation, and realize the country's reunification. Our fellow Chinese in Taiwan made a huge contribution to this struggle. In 1945, together with other peoples around the world, the Chinese people won victory in the War of Resistance Against Japanese Aggression, a part of the Global War Against Fascism. Taiwan was thus recovered and returned to China. It was not long, however, before the two sides of the Taiwan Straits fell into a state of protracted political confrontation due to the civil war in China and the interference of foreign forces.</t>
  </si>
  <si>
    <t>Taiwan separation built on CoH</t>
  </si>
  <si>
    <t>Since 1949, the Communist Party of China, the Chinese government, and the Chinese people have endeavored to pursue the historic mission of resolving the Taiwan question and realizing China's full reunification. Working with our fellow Chinese in Taiwan, we have de-escalated tense confrontation across the Taiwan Straits, improved cross-Straits relations, set out on a path of peaceful development, and continually made breakthroughs in cross-Straits relations.</t>
  </si>
  <si>
    <t>PRC working for peaceful reunification</t>
  </si>
  <si>
    <t>Three Links</t>
  </si>
  <si>
    <t>Over the past 70 years, responding to the longing of people on both sides of the Taiwan Straits, we have ended the estrangement between the two sides. We have achieved overall direct two-way "three links" and have initiated substantial exchanges, communication, and cooperation between the two sides. Cross-Straits exchanges and cooperation have steadily expanded and grown increasingly closer, and mutual affinity has deepened. Our fellow Chinese in Taiwan have made a major contribution to the mainland's reform and opening up, and they, in turn, have shared the mainland's development opportunities.</t>
  </si>
  <si>
    <t>Effors past 70 years to improve relations</t>
  </si>
  <si>
    <t>1992 Consensus</t>
  </si>
  <si>
    <t>Over the past 70 years, acting in a spirit of seeking common ground while setting aside differences and on the basis of the one-China principle, the two sides have reached the 1992 Consensus that "both sides of the Taiwan Straits belong to one China and will work together towards national reunification". The two sides have thus initiated consultations and negotiation and promoted cross-Straits party-to-party exchanges. We have opened up a path for the peaceful growth of cross-Straits relations and realized a historic meeting between leaders of both sides, thus elevating cross-Straits political interactions to a new height.</t>
  </si>
  <si>
    <t>references development of 1992 consensus</t>
  </si>
  <si>
    <t>Over the past 70 years, keeping in mind the changes over time in the growth of cross-Straits relations, we have proposed the policy of seeking a peaceful solution to the Taiwan question, and established the fundamental guideline of peaceful reunification based on the well-conceived principle of "one country, two systems". With this, we have responded to the call of our times in the new era, namely, to promote the peaceful growth of cross-Straits relations and unite our fellow Chinese in Taiwan to strive for our country's rejuvenation and peaceful reunification.</t>
  </si>
  <si>
    <t>Reference to development of one nation two systems</t>
  </si>
  <si>
    <t>Over the past 70 years, holding high the banner of peace, development, cooperation, and mutual benefit, and on the basis of the Five Principles of Peaceful Coexistence, we have forged friendship and strengthened cooperation with other countries and consolidated the international community's commitment to the one-China principle. More and more countries and people have gained a better understanding of China's position on reunification and given their support to it.</t>
  </si>
  <si>
    <t>Importance of five principles underwriting foreign policy</t>
  </si>
  <si>
    <t>Two Chinas</t>
  </si>
  <si>
    <t>Over the past 70 years, bearing in mind the overall and long-term interests of the Chinese nation, we have stood firm in safeguarding China's sovereignty and territorial integrity. Rallying all the Chinese people around us, we have resolutely defeated all attempts to create "two Chinas", "one China, one Taiwan", or "Taiwan independence", and have achieved major victories in the fight against separatist activities for "Taiwan independence".</t>
  </si>
  <si>
    <t>Rejections of independence</t>
  </si>
  <si>
    <t>As the evolution of cross-Straits relations attests, no force or people can ever change the historical fact and principle that Taiwan is part of China and that the two sides belong to one and the same China. We people on both sides of the Taiwan Straits are Chinese and share a natural affinity and national identity built of kinship and mutual assistance, a fact that can never be altered by any force or any people. The tide of our times – cross-Straits relations moving towards peace and stability and continuing to move forward – is a tide that cannot be stopped by any force or any people. The historical trend towards a stronger China, national rejuvenation, and reunification cannot be stopped by any force or any people.</t>
  </si>
  <si>
    <t>Taiwan as always Chinese and trend towards unification</t>
  </si>
  <si>
    <t>Past as mirror</t>
  </si>
  <si>
    <t>By reviewing the past, we can draw inspiration for both the present and the future. Our country must be reunified, and will surely be reunified. This is a conclusion drawn from the evolution of cross-Straits relations over the past seven decades; it is also critical to the rejuvenation of the Chinese nation in the new era. We Chinese on both sides of the Taiwan Straits, all of us Chinese at home and abroad, should jointly uphold the national interest, follow the historical trend, and work together for the peaceful growth of cross-Straits relations.</t>
  </si>
  <si>
    <t>past to serve as mirror to inform current policy</t>
  </si>
  <si>
    <t>The rejuvenation of the Chinese nation and the reunification of our country are a surging popular trend. They are where our greater national interest lies, and they are what the people hope to see. We face each other just across a strip of water, yet our two sides are still far apart. The fact that we have still not been reunified is a wound left by history on the Chinese nation. We Chinese on both sides should work together to achieve reunification and heal this wound. All our fellow Chinese in Taiwan are members of the Chinese nation. You should be proud of your Chinese identity, fully consider the position and role of Taiwan in China's rejuvenation, and pursue both the full reunification and rejuvenation of China as an honorable cause.</t>
  </si>
  <si>
    <t>Rejuvenation as historical trend</t>
  </si>
  <si>
    <t>The vision of peaceful reunification and "one country, two systems" is the best way to realize China's reunification. It embodies Chinese wisdom – thriving by embracing each other, takes full account of Taiwan's reality, and is conducive to long-term stability in Taiwan after reunification.</t>
  </si>
  <si>
    <t>Unification result of Chinese wisdom</t>
  </si>
  <si>
    <t>We people on both sides of the Taiwan Straits are of one family. Issues between our two sides are domestic affairs, and it is therefore natural that they should be discussed and resolved by family members. Peaceful reunification means achieving reunification through consultation and discussion as equals. </t>
  </si>
  <si>
    <t>Both sides as one family</t>
  </si>
  <si>
    <t>Although our two sides have yet to be reunified, the sovereignty and territory of China has never been severed, and the fact that the mainland and Taiwan belong to one and the same China has never changed. The one-China principle is the political foundation of cross-Straits relations. When we adhere to this principle, cross-Straits relations will improve and grow, and our fellow Chinese in Taiwan will benefit. However, if we deviate from it, cross-Straits relations will become strained and volatile, and the interests of our fellow Chinese in Taiwan will be harmed.</t>
  </si>
  <si>
    <t>Sovereignty always extended over Taiwan</t>
  </si>
  <si>
    <t>China's reunification is a historic trend and the right path, while "Taiwan independence" goes against the tide of history and is a path that can only lead to a dead end. Our fellow Chinese in Taiwan have a glorious patriotic tradition and share a close kinship with us. We remain committed to the principle of placing our hopes on the people of Taiwan. We will continue, as ever, to respect, care about, work with, and rely on them, and we will do our utmost to help them overcome difficulties and meet their needs. Our fellow Chinese in Taiwan, regardless of political affiliation, religious belief, social status, or origin of birth, whether civilian or military, you must clearly see that "Taiwan independence" will only bring disaster. You should resolutely oppose it and join hands with us to create the bright prospects of peaceful reunification. We are ready to create vast space for peaceful reunification; but we will definitely not leave any room for separatist activities in any form.</t>
  </si>
  <si>
    <t>Reunification as trend of history</t>
  </si>
  <si>
    <t>Shared culture</t>
  </si>
  <si>
    <t>The soul of a nation is molded by its culture. We on the mainland and in Taiwan share the same roots, culture, and ethnic identity; it is the Chinese culture that has instilled vitality in us and given us a sense of belonging. The key to kinship lies in mutual understanding. No matter what interference and obstruction we may encounter, exchanges and cooperation between our people on both sides must never be hampered, diminished, or stopped.</t>
  </si>
  <si>
    <t>Same culture between Taiwan and China</t>
  </si>
  <si>
    <t>There is only one China on this Earth. The one-China principle is a generally recognized norm in international relations, and it represents a general consensus of the international community. The international community has extended understanding and support for the Chinese people's just cause of opposing separatist activities towards "Taiwan independence" and striving for China's reunification. The Chinese government expresses its appreciation for this understanding and support. We as Chinese must decide our own affairs. The Taiwan question is an internal affair that involves China's core interests and the Chinese people's national sentiments, and no external interference in this issue will be tolerated.</t>
  </si>
  <si>
    <t>One China as internationally recognized</t>
  </si>
  <si>
    <t>Promote Development in Hong Kong and Macao as Part of China's Overall Development</t>
  </si>
  <si>
    <t>The Third Plenary Session of the 11th CPC Central Committee convened in December 1978 marked the start of the reform and opening up initiated by Deng Xiaoping. China has since embarked on a great journey. From the outset, the vitality of Hong Kong and Macao has played a key role. Over the past 40 years, compatriots in the two special administrative regions (SARs) have never failed to play a creative role and have been fully engaged in the process.</t>
  </si>
  <si>
    <t>Importance of Deng and 1978</t>
  </si>
  <si>
    <t>Xi Ancedote</t>
  </si>
  <si>
    <t>First, a leading role in investment and starting businesses on the mainland. After reform and opening up began, our Hong Kong and Macao compatriots were the first to act, quickly heading to the mainland to make investments and develop businesses. You created a number of "firsts", including the first joint venture company, the first jointly-funded expressway, the first branch of a non-mainland bank, and the first joint venture five-star hotel. I once visited the Zhongshan Hot Spring Resort, which was co-invested by Mr Fok Ying Tung and Mr Ho Hung Sun in the city of Zhongshan, Guangdong Province in 1979, shortly after it opened. I was impressed by its facilities and services. Hotels on the mainland at the time were no comparison to it. Hong Kong and Macao compatriots not only fueled the mainland's economic development with their investments, but also caused a chain reaction – attracting a flood of international capital to the mainland. For many years, Hong Kong and Macao have remained the largest source of inbound investment on the mainland, which by the end of last year had added up to US$1.02 trillion, accounting for 54 percent of all inbound investments on the mainland.</t>
  </si>
  <si>
    <t>Ancedote from Xi's past I Zhejiang on relations after 1978</t>
  </si>
  <si>
    <t>Second, a demonstration role in market economy. In the early years of reform and opening up, when many people on the mainland were burdened by the influence of the planned economy and clung to old thinking, people of vision from Hong Kong and Macao were the first to share with people on the mainland their experience of international standards and international markets. Many of them took on the role of mentors, offering counseling opinions on the reform of enterprises and the land system. As early as 1978 Mr Leung Chun-ying gave free lectures on Western systems of land economy and management in Shenzhen, Shanghai and some other cities. In 1987 he co-authored a bidding document for land auctions in Chinese and English, which was the first such document in Shenzhen and in China too. Mr Anthony Neoh and Mrs Cha Shih May-lung helped the mainland establish a regulatory system for stock markets, with a symbolic annual salary of RMB1. Hong Kong and Macao compatriots have made important contribution to the development of a market economy on the mainland.</t>
  </si>
  <si>
    <t>HK and Macau driving new economic models</t>
  </si>
  <si>
    <t>SEZ</t>
  </si>
  <si>
    <t>Third, a catalytic role in institutional reform. Hong Kong and Macao were among primary factors in the mainland's decision to establish special economic zones. In 1979 the CPC Guangdong Provincial Committee proposed to the Central Committee that Guangdong, tapping into the advantage of its proximity to Hong Kong and Macao, could take the lead in opening up and could set up trade zones in Shenzhen, Zhuhai, and Shantou – hometown of many overseas Chinese. Hong Kong and Macao compatriots were engaged in the whole process of creating these zones, from general planning to drafting relevant laws and regulations, and to the incubation and operation of individual programs.</t>
  </si>
  <si>
    <t>HK &amp; M helping drive SEZs</t>
  </si>
  <si>
    <t>Exports</t>
  </si>
  <si>
    <t>Fourth, a bridging role in the country's two-way opening up. In the early stage of reform and opening up, Hong Kong and Macao, with access to quotas for exports to Europe and the US and some other advantages, helped the mainland obtain a large number of export orders. By the mid-1990s, more than 80 percent of manufacturers in Hong Kong had moved to the Pearl River Delta and other parts of the mainland. All this stimulated a rapid growth of the export-oriented manufacturing industry, and helped the mainland integrate into the global industrial chain. Meanwhile, Hong Kong and Macao also served as a conduit and platform for overseas financing and investment by mainland businesses. Through Hong Kong many of these businesses got to know and acclimatized to the international market, learning how to survive and thrive. Today nearly half of the companies listed on the Hong Kong Stock Exchange are from the mainland, making up close to 70 percent of the total exchange value.</t>
  </si>
  <si>
    <t>HK &amp; M drive exports</t>
  </si>
  <si>
    <t>Friendship</t>
  </si>
  <si>
    <t>An ancient Chinese said, "People drawn to each other by kindness and virtues make good friends; people who hold together with a meeting of minds make bosom friends." It must be noted that Hong Kong and Macao compatriots have come to the mainland to invest and start businesses, not only because they have discerned business opportunities here, but also because they hope to see the mainland shake off poverty and China become stronger and more prosperous.</t>
  </si>
  <si>
    <t>Quotes from Ming era Feng Menglong  on value of virtuous friends like HK and Macau</t>
  </si>
  <si>
    <t>In short, our compatriots in Hong Kong and Macao have both witnessed and participated in, both benefited from and contributed to China's reform and opening up over the past 40 years. Along with people of the mainland you have created a miracle. China's reform and opening up is a cause in which Hong Kong, Macao and the mainland complement each other with their respective strengths and develop together; it is a cause in which people in Hong Kong, Macao and the mainland work side by side with one heart and one mind; it is also a cause for Hong Kong and Macao to integrate into the overall development of the country, and share the glory of a strong and prosperous motherland.</t>
  </si>
  <si>
    <t>Both mainland and others benefited from cooperation</t>
  </si>
  <si>
    <t>Reforms</t>
  </si>
  <si>
    <t>"People on a long and arduous journey will not stop and opt for an easy one before reaching the destination." Since the 18th CPC National Congress in 2012, we have championed reform and opening up and made unprecedented efforts to drive reforms on all fronts. We have made top-level designs and rolled out more than 1,600 reform programs in economic, political, cultural, social, eco-civilization and other fields. Many of the reforms are unprecedented and having a nationwide impact. They include the reform of the market system, the macroeconomic regulation system, the fiscal and tax systems, the financial system, state-owned enterprises, the judicial system, the education system, the ecological conservation system, Party and state institutions, the supervision system, and of national defense and the armed forces.</t>
  </si>
  <si>
    <t>Quotes from Han dynasty Han Ying on need to carry through in difficult journey applied to reform</t>
  </si>
  <si>
    <t>Today we are closer than ever before to our goal of national rejuvenation. There is much that Hong Kong and Macao compatriots can contribute in realizing this goal, and by doing so you will add new glory to your home regions. As our ancestors said, "On reaching the last leg of a journey, one is only half way there." All Chinese should work in unity, and persevere, dauntlessly and steadfastly, in reaching our target. I hope that people in Hong Kong and Macao will work together with those on the mainland to open up new prospects for "one country, two systems", to create a better life for yourselves, and to realize the Chinese Dream.</t>
  </si>
  <si>
    <t>Endurance</t>
  </si>
  <si>
    <t>Uses unkonwn quote from ancestors on need to carry through reform</t>
  </si>
  <si>
    <t>Be Combat Ready Under the New Conditions</t>
  </si>
  <si>
    <t>A scale of change unseen in a century is unfolding in the world today. China is still in an important period of strategic opportunity for development, but it also faces increasing risks and challenges, both foreseeable and unexpected. In view of this, all our military personnel must gain a full understanding of China's underlying security and development trends, be ever ready to guard against potential dangers, and take solid steps to ensure that we are ready to meet any challenge and fulfill our missions entrusted by the Party and the people.</t>
  </si>
  <si>
    <t>New Trend</t>
  </si>
  <si>
    <t>Unprecedent period in last century</t>
  </si>
  <si>
    <t>Improve the Socialist Military Policy Framework with Chinese Characteristics</t>
  </si>
  <si>
    <t>Throughout the historical period of revolution, economic development and reform, the CPC has adapted and improved its military policy framework as times changed to meet its mission and perform the duties of the people's armed forces. These efforts have enabled the people's armed forces to maintain its nature, fulfill its mission, improve its capability to win wars, and secure continuous victories.</t>
  </si>
  <si>
    <t>Military improvement through three periods</t>
  </si>
  <si>
    <t>Strengthen the Party's Leadership and Organizations in the Military</t>
  </si>
  <si>
    <t>Major Goals for Eco-Conservation and Quality Development of the Yellow River Basin</t>
  </si>
  <si>
    <t>Fifth, preserve, promote, and keep alive the Yellow River culture. The Yellow River culture, which is an important part of Chinese civilization, is the origin and soul of the Chinese nation. We should preserve in a systematic way the Yellow River cultural heritage, an invaluable legacy from our ancestors. We need to explore the worth of the Yellow River culture in our era, promote the Yellow River culture, pass down our cultural traditions, and build stronger cultural confidence to realize the Chinese Dream of national rejuvenation.</t>
  </si>
  <si>
    <t>Yellow River as source of Chinese civilization</t>
  </si>
  <si>
    <t>Build a Green and Beautiful Homeland for All</t>
  </si>
  <si>
    <t>Home to the Chinese nation, this vast and splendid land of China has nurtured a brilliant 5,000-year civilization and its philosophy of harmony between humanity and nature.</t>
  </si>
  <si>
    <t>5,000 year civilization for China</t>
  </si>
  <si>
    <t>The rise or fall of a society is dependent on its relationship with nature if we see it from a historical perspective. Industrialization, while generating unprecedented material wealth, has caused serious damage to nature. Development without thought to the future of the Earth is not a sustainable way to progress – like killing the goose that lays the golden eggs or draining the pond to get all the fish. Green development that focuses on harmony with nature and eco-friendly progress shows the way to the future.</t>
  </si>
  <si>
    <t>Need to maintain sustainable growth according to history</t>
  </si>
  <si>
    <t>Win the Battle Against Pollution</t>
  </si>
  <si>
    <t>Fourth, we should forestall eco-environmental risks effectively. Eco-security is a key element of national security and an important guarantee for sound and sustained social and economic development. "Nip the problem in the bud when it is in the making; prepare yourself for risks yet to emerge." We should be highly alert to the accumulation and spread of all kinds of eco-environmental risks, and be prepared to meet the challenges they pose.</t>
  </si>
  <si>
    <t>Risk mitigation</t>
  </si>
  <si>
    <t>Eco-mitigation measures using quote from Liu Xu from 5 dynasties</t>
  </si>
  <si>
    <t>page 430</t>
  </si>
  <si>
    <t>Principles to Apply in Protecting the Eco-Environment</t>
  </si>
  <si>
    <t>Protecting the eco-environment is a major political issue related to the mission and purpose of the CPC; it is also a major social issue related to people's wellbeing. The Party has always attached great importance to this issue, and established resource conservation and environmental protection as a fundamental national policy, and sustainable development as a national strategy. As economic and social development proceeds, our comprehension of the overall plan for building socialism with Chinese characteristics has evolved, from the Two Progresses (in the 1980s), to the Three-sphere Plan (in the 1990s), to the Four-sphere Plan (in 2007), and to the Five-sphere Integrated Plan today. The process represents a major practical and theoretical innovation, which has brought about a profound change in China's philosophy and model of development.</t>
  </si>
  <si>
    <t>Eco policy</t>
  </si>
  <si>
    <t>History of Party policy towards protectin the environment</t>
  </si>
  <si>
    <t>Industrial revolution</t>
  </si>
  <si>
    <t>Since humanity entered the industrial age, rapid traditional industrialization, while bringing about great material wealth, has accelerated the consumption of natural resources, and broken the original cycle and balance of the ecosystems, resulting in a tense relationship between humanity and nature. Since the 1930s, a number of environmental incidents have occurred in Western countries, causing huge losses, which have shocked the world and triggered a profound reflection on the development model of capitalism.</t>
  </si>
  <si>
    <t>Rapid progress since industrial revolution but enviromental policy</t>
  </si>
  <si>
    <t>In the process of more than 200 years of modernization, industrialization was realized in no more than 30 countries with a total population of no more than 1 billion. If we promote eco-environmental progress and build China, the largest developing country with a population of more than 1.3 billion, into a modern socialist country that is prosperous, strong, democratic, culturally advanced, harmonious and beautiful, the influence of our achievement will be worldwide.</t>
  </si>
  <si>
    <t>Modernization but only in a few countries and none with China's population</t>
  </si>
  <si>
    <t>First, we must pursue the harmonious coexistence between humanity and nature. Humanity and nature are a community of life. There is no substitute for the current eco-environment. When we use it, we take it for granted. But once damaged, it will struggle to recover. "Heaven and earth coexist with me; all things and I are one." "Heaven and earth do not speak, yet the seasons change and all things grow." When human beings make rational use of nature and protect it, the rewards of nature are often generous; when human beings rudely exploit and plunder nature, the punishment is bound to be merciless. It is an immutable law that harm caused by human actions to nature will eventually hurt human beings themselves. "All things must be in harmony with nature to grow, and obtain from nature to thrive." There are many vivid examples. One of them is Dujiangyan, a large-scale water conservancy project on the Minjiang River near the city of Chengdu on the Chengdu Plain, in southwest China's Sichuan Province. When it was first built in the Warring States Period more than 2,000 years ago, the flood patterns of the Minjiang River and the topography of the Chengdu Plain were important factors to be considered. The project is still in use today – it has benefited generations of local residents.</t>
  </si>
  <si>
    <t>Need for harmony with nature using Zhuang zi, Li Bai, and Xun Zi</t>
  </si>
  <si>
    <t>Safeguard Political Security, Social Order and Peaceful Lives</t>
  </si>
  <si>
    <t>Remove Institutional Barriers to Educational Development</t>
  </si>
  <si>
    <t>Carry On the Legacy of the May 4th Movement, and Be Worthy of the New Era</t>
  </si>
  <si>
    <t>Youth is the most active and energetic element among all forces in society. You are the hope and future of our country. Today, in the most promising period of the Chinese nation, young Chinese are endowed with rare opportunities to achieve things, and the mission to shoulder great responsibilities. In this new era, you should continue to carry forward the spirit of the May 4th Movement and take on your mission to realize national rejuvenation. You should meet the expectations of our Party and our people, be worthy of the trust of the nation, and live up to the demands of this great era.</t>
  </si>
  <si>
    <t>May 4th as animating spirit of the youth</t>
  </si>
  <si>
    <t>The ideals and beliefs of youths have a bearing on the future of a country. Young people with great ideals and firm beliefs are the driving force that builds an invincible nation. High ambitions can stimulate your potential to forge ahead, so that you will not drift aimlessly like a boat without a rudder. It is said that "a person who aspires to be a saint will become a saint; and a person who aspires to be a sage will become a sage." Young people have different life goals and career choices. But only when you integrate your goals with those of the nation and the people, advance with the times, and share the aspirations of the people will you live up to your values and realize the lofty goals of life. Disregarding the needs of the country and the interests of the people, those who are self-centered will find a narrower path ahead.</t>
  </si>
  <si>
    <t>Quotes from Wang Shouren from Ming Dynasty</t>
  </si>
  <si>
    <t>Dr. Sun Yat-sen said that the biggest thing for a citizen is "knowing how to love one's country". Whoever does not love their country – or even worse, deceives and betrays their motherland – is a disgrace and has no place anywhere in the world. Love of our country, the feeling of devotion and sense of attachment to our motherland is a duty and responsibility for every Chinese. It is the foundation on which young Chinese in the new era can become winners in life. In contemporary China, the essence of patriotism is loving our country, our Party and socialism all and at the same time.</t>
  </si>
  <si>
    <t>Quotes Sun on need for patriotism</t>
  </si>
  <si>
    <t>The times call for responsibility, and our young people must take up the responsibility for national rejuvenation. As Lu Xun the great writer said, young people "have strength to spare; they can turn a dense forest into flat land, plant trees in the wilderness, and dig wells in the desert". In the new journey towards national rejuvenation, we need to respond to major challenges, guard against serious risks, overcome real obstacles, and resolve difficult problems. All these urgently demand the will to step forward in the face of difficulties. As long as young people are brave enough to shoulder responsibilities and fight hardships and risks, Chinese socialism will be full of vitality, potential and hope.</t>
  </si>
  <si>
    <t>Need for youth to drive change using Lu Xun</t>
  </si>
  <si>
    <r>
      <t>Hard work paints a bright backdrop for a young life. As Mao Zedong said, "Should I have 200 years to spare, I will surely swim for 3,000 </t>
    </r>
    <r>
      <rPr>
        <i/>
        <sz val="11"/>
        <color rgb="FF000000"/>
        <rFont val="Georgia"/>
        <family val="1"/>
      </rPr>
      <t>li</t>
    </r>
    <r>
      <rPr>
        <sz val="11"/>
        <color rgb="FF000000"/>
        <rFont val="Georgia"/>
        <family val="1"/>
      </rPr>
      <t> (1,500 km)." The mission of national rejuvenation must be achieved through hard work, as must the ideals of life. Without an arduous popular struggle, carried out especially by generations of young people, there would have been neither the present new era of Chinese socialism nor a future in which we will realize national rejuvenation. </t>
    </r>
  </si>
  <si>
    <t>Quotes Mao on need for hard work</t>
  </si>
  <si>
    <t>Chinese hardships</t>
  </si>
  <si>
    <t>Over thousands of years, the Chinese nation has suffered numerous hardships, but none of them could defeat us; instead, they have lifted our national spirit, willpower and strength. Today, our living conditions have improved, but we, especially our young people, must retain the spirit and fine tradition of hard work. There will definitely be daunting challenges and even perilous storms in the new journey towards national rejuvenation. The spirit of arduous struggle is especially needed during the process. Hard work is not just a ringing slogan; it is about doing small things, completing every task, and fulfilling every duty. The road of hard work will not be smooth, instead it will be cobbled with hardships and full of ups and downs. The strong can always rise from setbacks; they are never discouraged.</t>
  </si>
  <si>
    <t>Thousand year history of overcoming hardships</t>
  </si>
  <si>
    <t>Youth is a golden age for developing skills through hard work. "If you idle away your youth and achieve nothing, it's no good lamenting in old age."</t>
  </si>
  <si>
    <t>Need to take advantage of youth by using Tang Dynasty Quan Deyu</t>
  </si>
  <si>
    <t>A person cannot succeed without virtues. This makes morality essential. The Chinese nation has been trying to attain moral qualities that repose in the heights of excellence. To build China into a strong modern socialist country, we must enrich ourselves not only materially but culturally and ethically. Cultural and ethical progress is more lasting, more profound and more powerful. Young people must integrate sound moral appreciation and conscious moral development with active moral practice, to improve yourselves and maintain moral integrity. This way you will travel further in the correct direction on the path of life.</t>
  </si>
  <si>
    <t>Need to imbue ethics into Chinese nation</t>
  </si>
  <si>
    <t>Raise Students' Awareness of the Thought on Socialism with Chinese Characteristics for a New Era</t>
  </si>
  <si>
    <t>Chinese philosoophy</t>
  </si>
  <si>
    <t>Over the course of several thousand years, the Chinese nation as a whole has developed a profound and outstanding traditional culture.</t>
  </si>
  <si>
    <t>Thousands of years forming Chinese philoosphy</t>
  </si>
  <si>
    <t>Political philosophy</t>
  </si>
  <si>
    <t>Our Party in particular has forged an advanced socialist culture in the course of revolution, economic development, and reform. These are the engines powering our courses on political philosophy. </t>
  </si>
  <si>
    <t>Political philosophy of Marxism developed by CPC history</t>
  </si>
  <si>
    <t>A Nation Must Have a Soul</t>
  </si>
  <si>
    <t>Anniversaries</t>
  </si>
  <si>
    <t>We celebrated the 40th anniversary of reform and opening up in 2018, and will mark the 70th anniversary of the founding of the PRC in 2019. Both are important occasions, not only for this era but even in terms of the entire Chinese history of thousands of years. As we summarize the accomplishments and experience gained from reform and opening up, and drive reform in all areas to a deeper level, the Party and the Chinese people become more resolved in and confident of their ability to advance reform and opening up. These achievements have been hard-won, under the firm leadership of the CPC Central Committee, and through the concerted efforts of all our people and the wisdom of all CPPCC members, including all those present today.</t>
  </si>
  <si>
    <t>Importance of PRC and Reform and opening up in Chinese history</t>
  </si>
  <si>
    <t>Poetry</t>
  </si>
  <si>
    <t>First, we should keep pace with the times. As an ancient Chinese poet said, "Prose and poetry are composed to reflect the times and reality." We should keep pace with and speak for our times. In 2018, we held a grand celebration for the 40th anniversary of reform and opening up, and commended 100 pioneers of reform. Among them were many writers, artists and social scientists, including Li Guyi, Li Xuejian, Shi Guangnan, Jiang Zilong, Xie Jin, Lu Yao, Fan Jinshi, Li Yining, Lin Yifu, Wang Jiafu, Hu Fuming, Xu Chongde, Du Runsheng, and Zheng Derong. They are all outstanding representatives in their fields, keeping up with and serving the needs of the times.</t>
  </si>
  <si>
    <t>Importance of poetry as reflection of the times using Tang Dynasty poet</t>
  </si>
  <si>
    <t>Second, we should adopt a people-centered approach. The people are the creators of history. All achievements come from the people, and all glories belong to the people. Looking into the future, we must rely closely on the people to overcome the challenges that confront us on our road ahead, and realize the blueprint for national development drawn up at the 19th CPC National Congress. "The roc soars not merely because of the lightness of one of its feathers; the steed gallops not merely because of the strength of one of its legs." If China wants to fly high and run fast, it must rely on the strength of its nearly 1.4 billion people.</t>
  </si>
  <si>
    <t>People as drivers of history, also uses a quote from Han Dynasty poet</t>
  </si>
  <si>
    <t>Quality works</t>
  </si>
  <si>
    <r>
      <t>Third, we should create fine works for the people. Great writers and scholars do not put on airs, but produce great works. Mentioning Lao Zi, Confucius, and Mencius, we recall </t>
    </r>
    <r>
      <rPr>
        <i/>
        <sz val="11"/>
        <color rgb="FF000000"/>
        <rFont val="Georgia"/>
        <family val="1"/>
      </rPr>
      <t>Dao De Jing, The Analects of Confucius,</t>
    </r>
    <r>
      <rPr>
        <sz val="11"/>
        <color rgb="FF000000"/>
        <rFont val="Georgia"/>
        <family val="1"/>
      </rPr>
      <t> and </t>
    </r>
    <r>
      <rPr>
        <i/>
        <sz val="11"/>
        <color rgb="FF000000"/>
        <rFont val="Georgia"/>
        <family val="1"/>
      </rPr>
      <t>The Mencius</t>
    </r>
    <r>
      <rPr>
        <sz val="11"/>
        <color rgb="FF000000"/>
        <rFont val="Georgia"/>
        <family val="1"/>
      </rPr>
      <t>. Referring to Tao Yuanming, Li Bai, and Du Fu, we think of their well-known poems and prose. Speaking of Plato, William Shakespeare, and Adam Smith, we remember </t>
    </r>
    <r>
      <rPr>
        <i/>
        <sz val="11"/>
        <color rgb="FF000000"/>
        <rFont val="Georgia"/>
        <family val="1"/>
      </rPr>
      <t>The Republic, Hamlet,</t>
    </r>
    <r>
      <rPr>
        <sz val="11"/>
        <color rgb="FF000000"/>
        <rFont val="Georgia"/>
        <family val="1"/>
      </rPr>
      <t> and </t>
    </r>
    <r>
      <rPr>
        <i/>
        <sz val="11"/>
        <color rgb="FF000000"/>
        <rFont val="Georgia"/>
        <family val="1"/>
      </rPr>
      <t>The Wealth of Nations</t>
    </r>
    <r>
      <rPr>
        <sz val="11"/>
        <color rgb="FF000000"/>
        <rFont val="Georgia"/>
        <family val="1"/>
      </rPr>
      <t>. If writers and scholars do not focus on creating fine works, but take shortcuts and seek instant benefits, they cannot grow into masters. As I mentioned at the Seminar on Literature and Art in 2014, it is fine works that count. All ostentatious activities are superficial and will soon be gone with the wind.</t>
    </r>
  </si>
  <si>
    <t>Need to create quality works worthy of praise and offers examples from China and foreign</t>
  </si>
  <si>
    <r>
      <t>Fourth, we should build social norms by promoting virtue. According to </t>
    </r>
    <r>
      <rPr>
        <i/>
        <sz val="11"/>
        <color rgb="FF000000"/>
        <rFont val="Georgia"/>
        <family val="1"/>
      </rPr>
      <t>Zuo's Commentary on the Spring and Autumn Annals,</t>
    </r>
    <r>
      <rPr>
        <sz val="11"/>
        <color rgb="FF000000"/>
        <rFont val="Georgia"/>
        <family val="1"/>
      </rPr>
      <t> "The highest attainment is to exemplify virtue; the second highest is to perform great deeds; the third highest is to put forth noble ideas." People working in the literary, art, philosophy and social science circles have the responsibility to inspire minds, refine character, and warm hearts. You also shoulder the mission to cultivate morality and consolidate the foundations of our society through your works. As well-known public figures, you are expected to set an example for society with your lofty aspirations, sound morals and noble sentiment.</t>
    </r>
  </si>
  <si>
    <t>Art should create virtue using zuo's commentary</t>
  </si>
  <si>
    <t>The year 2019 marks the 70th anniversary of the founding of the PRC. Over the past 70 years, China has witnessed profound changes and achieved a tremendous transformation. The Chinese nation has stood up, become better off and grown in strength. In the history of both China and the wider world, it deserves to be written into a heroic epic. I hope you can produce fine works to reflect the hard work of our Party and our people, to explore the immanent causes of change in our country, to explain the strengths in the path, theory, system and culture of Chinese socialism behind our achievements, and to better interpret China's practices with Chinese theories, so as to stimulate the Party and the people to forge ahead.</t>
  </si>
  <si>
    <t>Accomplishments of China since PRC founding</t>
  </si>
  <si>
    <r>
      <t>As we all know from historical records as it is stated in</t>
    </r>
    <r>
      <rPr>
        <i/>
        <sz val="11"/>
        <color rgb="FF000000"/>
        <rFont val="Georgia"/>
        <family val="1"/>
      </rPr>
      <t> Lü's Spring and Autumn Annals</t>
    </r>
    <r>
      <rPr>
        <sz val="11"/>
        <color rgb="FF000000"/>
        <rFont val="Georgia"/>
        <family val="1"/>
      </rPr>
      <t>, "Emperor Yao set up a drum for people to beat and offer their advice, and Emperor Shun set up wooden boards for people to write down their criticisms." Their purpose was to collect public opinion. In the late Qin Dynasty (221-206 BC) Chen Sheng and Wu Guang rose in revolt. They wrote a fabricated prophecy – "Chen Sheng will be king!" – on a piece of silk and hid it inside a fish for someone to discover. They also mimicked the barking of a fox, crying "Great Chu will rise again! Chen Sheng will be king!" Over time people came to believe it and began to support them. All this shows that the ancients knew well the importance of public opinion.</t>
    </r>
  </si>
  <si>
    <t>Accelerate Media Integration</t>
  </si>
  <si>
    <t>Popular sentiment</t>
  </si>
  <si>
    <t>Refers to two episodes, one from Spring and Autumn and the other Qin Dynasty rebellion, on soliciting popular opinion</t>
  </si>
  <si>
    <t>Public Communication in the New Era</t>
  </si>
  <si>
    <t>Enhance Cyber Capabilities Through Innovation</t>
  </si>
  <si>
    <t>Reforming global internet governance is an irresistible and desirable trend. It should feature a multilateral approach with multiparty participation, while leveraging the role of various players including governments, international organizations, internet enterprises, tech-savvy communities, NGOs and individual citizens. We will promote cyber governance under the framework of the UN and in the meantime bring into play the active role of non-state actors. We will take the Belt and Road Initiative as an opportunity to strengthen cooperation with countries along the Belt and Road, particularly developing countries, in internet infrastructure construction, digital economy and cybersecurity, as part of our effort to build a digital Silk Road of the 21st century.</t>
  </si>
  <si>
    <t>internet global governance trend of the times</t>
  </si>
  <si>
    <t>Heighten a Sense of Chinese Identity</t>
  </si>
  <si>
    <t>Only CPC canve save China</t>
  </si>
  <si>
    <t>First, we must uphold the CPC leadership, unite all ethnic groups, and lead them forward on the path of Chinese socialism. Our experience shows that only the CPC can unite the Chinese nation, and only under Chinese socialism can all ethnic groups work together and achieve development and prosperity. We must uphold our Party's leadership, remember why we started, and bear in mind our mission. </t>
  </si>
  <si>
    <t>CPC only force that can save China</t>
  </si>
  <si>
    <t>Third, we must uphold the core socialist values in building a cultural home shared by all ethnic groups. Culture is the soul of a nation, and cultural identity is the root of ethnic unity. All ethnic groups should respect and appreciate each other's culture and learn from each other. We should work harder to promote the core socialist values among all ethnic groups. Developing sound viewpoints on the motherland, nation, culture, and history is central to building a cultural home shared by all ethnic groups and consolidating the sense of national identity. With this in mind, we should preserve and pass down ethnic cultures through updating and integration, and establish and highlight China's cultural symbols shared by all its ethnic groups and the collective image of the Chinese nation, so that people from all ethnic groups identify more with Chinese culture. We should strengthen education of all types and at all levels in areas inhabited by ethnic minority groups, strengthen the education on standard spoken and written Chinese, and give people from ethnic minority groups a better education. We should place more emphasis on patriotism in educating young people, to sow the seeds of patriotism in every child. We must seize the initiative in guiding public opinion, and make the internet a fast growing space in building a cultural home shared by all ethnic groups and in consolidating the sense of national identity.</t>
  </si>
  <si>
    <t>Need to promote shared cultural identifying markers</t>
  </si>
  <si>
    <t>Fourth, we must uphold the unity of the Chinese nation, and enhance communication and integration between ethnic groups. For seven decades, and particularly since 1978 when reform and opening up was introduced, China's ethnic groups have strengthened their ties in many ways and to a degree never seen before. They share the country's vast lands and live in compact communities; they also live amongst each other. This trend has intensified over time, underlined by free flow of people and more ethnic communities living together. In response to this trend, we should come up with policies, measures and mechanisms that are conducive to building an ethnically integrated society, and improve the services for and management of the migrant population of ethnic minority groups, so that all ethnic groups work together for a better home and a brighter future.</t>
  </si>
  <si>
    <t>History of fostering unity between Chinese ethnic groups</t>
  </si>
  <si>
    <t>Consolidate Socialist Consultative Democracy</t>
  </si>
  <si>
    <t>The Chinese People's Political Consultative Conference (CPPCC) is a great achievement of the CPC in combining the Marxist-Leninist theories of the united front, political parties, and democratic politics with the conditions in China. It is an innovative political system involving political parties, prominent individuals without any party affiliation, people's organizations, and people from all walks of life and all ethnic groups under the leadership of the CPC. </t>
  </si>
  <si>
    <t>CPPCC foundation a Marxist construction</t>
  </si>
  <si>
    <t>History of the CPPCC through all eras</t>
  </si>
  <si>
    <t>For 70 years the CPPCC has been dedicated to the two major themes of unity and democracy. It has served as a support to the central tasks of the Party and the state, and played a significant role in founding the PRC and in each historical period of socialist revolution, development and reform.</t>
  </si>
  <si>
    <t>The First Plenary Session of the CPPCC exercised the functions and powers of the later National People's Congress (NPC) and made comprehensive preparations for the founding of the PRC. The meeting adopted the Common Program of the CPPCC, which served as the provisional Constitution, the Organic Law of the CPPCC, and the Organic Law of the Central People's Government of the People's Republic of China. The meeting also issued resolutions on the capital, the national flag and anthem, and the system of chronology of the PRC, and elected the CPPCC National Committee and the Central People's Government Council. This marked the formal establishment of the CPPCC system</t>
  </si>
  <si>
    <t>Recalls founding of CPPCC</t>
  </si>
  <si>
    <t>After the founding of the PRC, the CPPCC made a great contribution to restoring and developing the national economy, consolidating the nascent people's political power, completing the socialist revolution, establishing the basic socialist system, and building socialism. After the NPC was inaugurated in 1954, the CPPCC continued to play an important role in the country's political and social affairs.</t>
  </si>
  <si>
    <t>CPPCC role during construction phase</t>
  </si>
  <si>
    <t>In 1978, the Third Plenary Session of the 11th CPC Central Committee was held, and the CPPCC entered a new stage in its development. The Central Committee further clarified the nature, tasks, themes, and functions of the CPPCC, had the nature and role of the CPPCC enshrined in the Constitution, and established multi-party cooperation and political consultation under the leadership of the CPC as China's basic political system. The CPPCC implemented the Party's theories, lines, principles and policies, and worked hard to mobilize all resources, unite all available forces, and make important contributions to reform, opening up and socialist modernization.</t>
  </si>
  <si>
    <t>CPPCC history since 1978</t>
  </si>
  <si>
    <t>Second, the CPPCC should always be clear about its nature and role. As an organization for maintaining the united front, an institution for multiparty cooperation and political consultation, and a major form through which people's democracy is practiced, the CPPCC is an important channel and specialized body for socialist consultative democracy and an important part of the state governance system. It is an institution with Chinese characteristics. The CPPCC should remain true to its nature and role and unswervingly take the path of socialist political development with Chinese characteristics.</t>
  </si>
  <si>
    <t>CPPCC as representing the united front</t>
  </si>
  <si>
    <t>Practice over the past 70 years has proved that the CPPCC system has many unique strengths. Marx and Engels said, "What is democracy? It must have a meaning, or it would not exist. It is all a matter, then, of finding the true meaning of democracy." There are diverse ways to realize democracy, so we must not be confined to just one particular rigid model. Experience has shown that China's model of democracy is workable and effective in the country. In this new era, we must adhere to the CPPCC system, champion the cause of the CPPCC, carry out the work related to the united front with a strong sense of responsibility, and unite more people around the Party.</t>
  </si>
  <si>
    <t>CPPCC as reflection of democracy from 70 years of practice</t>
  </si>
  <si>
    <t>New Stage</t>
  </si>
  <si>
    <t>Today's world is undergoing a scale of change unseen in a century, and we are now in a critical phase of realizing the rejuvenation of the Chinese nation. The closer we get to the goal, the more complex the situation becomes, the more arduous the task is, and the more we should give play to the political strengths of the leadership of the CPC and the institutional strengths of socialism with Chinese characteristics. We must pool wisdom and strength to forge a strong synergy with which the Chinese people at home and abroad focus their thoughts and efforts towards the same goal.</t>
  </si>
  <si>
    <t>New Stage in world trend not seen in century</t>
  </si>
  <si>
    <t>Second, the CPPCC should strengthen theoretical and political guidance and build extensive consensus. Mao Zedong said that politics meant making more people support us and fewer people oppose us. This is the key to the Party's success in leading revolution, economic development, and reform. In the new era, to move forward, we must enhance the unity of people of all ethnic groups and mobilize all resources.</t>
  </si>
  <si>
    <t>References Mao on building political consensus</t>
  </si>
  <si>
    <t>Enhance Local Legislation and Supervision</t>
  </si>
  <si>
    <t>Protect and Promote Human Rights in the Chinese Context</t>
  </si>
  <si>
    <t>The Universal Declaration of Human Rights is a significant document in the history of humanity, which has profoundly impacted progress in human rights around the world. Together with the peoples of other countries, and based on the common values of humanity – peace, development, equity, justice, democracy and freedom – China is committed to safeguarding human dignity and rights, and promoting fairer, more equitable and inclusive global governance of human rights, so as to build a global community of shared future and strive for a better world.</t>
  </si>
  <si>
    <t>Place of UDHR in history</t>
  </si>
  <si>
    <t>Transformation</t>
  </si>
  <si>
    <t>The ultimate human right is that people can lead a happy life. Since the first day of its founding in 1921, the CPC has fully committed itself to the wellbeing of the Chinese people and human development. During the 70 years since the founding of the People's Republic in 1949, and in particular the 40 years since the launch of reform and opening up in 1978, the Chinese nation has achieved a tremendous transformation: It has stood up, become better off and grown in strength. This achievement can be summed up as improving the living standards of all Chinese people.</t>
  </si>
  <si>
    <t>Commitment of party to develop Chinese standards of living as human rights</t>
  </si>
  <si>
    <t>The times are moving forward, and human rights are making progress. Combining the principle of universal human rights with the reality of modern times, China remains committed to a path for human rights that accords with its prevailing conditions. Adhering to a people-centered vision, China takes the rights to subsistence and development as the primary and basic human rights, works for coordinated progress in economic, political, social, cultural and environmental rights, defends social fairness and justice, and promotes the right to all-round development.</t>
  </si>
  <si>
    <t>Human rights making progress</t>
  </si>
  <si>
    <t>Advance the Rule of Law Under Chinese Socialism</t>
  </si>
  <si>
    <t>Constitutional Safeguards for Chinese Socialism in the New Era</t>
  </si>
  <si>
    <t>"Laws should be made based on the developments of the times, and rituals should be instituted to meet specific needs." One of the important considerations of the CPC Central Committee in proposing revisions to the Constitution is the need to continue reform of the national supervision system as a major measure for the political reform launched and promoted by the Central Committee. It requires us to make significant adjustments and improvements to the top-level design of our state institutions, which in turn necessitates revisions to the Constitution.</t>
  </si>
  <si>
    <t>Quotes from Strategies of the state</t>
  </si>
  <si>
    <t>Stick to the times</t>
  </si>
  <si>
    <t>People's Trust</t>
  </si>
  <si>
    <t>The Constitution embodies the common will and aspiration of the CPC and the people and is the highest expression of state will. "The law is what the state relies on to gain popular trust." The Constitution is what the state relies on to gain the greatest popular trust. </t>
  </si>
  <si>
    <t>Quotes Wu jing</t>
  </si>
  <si>
    <t>To make laws, we must emphasize the spirit of scientific inquiry and fully understand and consciously apply this truth. In Karl Marx's words, "The legislator ... should regard himself as a naturalist. He does not make the laws, he does not invent them, he only formulates them, expressing in conscious, positive laws the inner laws of spiritual relations." Formulating and revising the Constitution is the most important political and legislative activity in all countries, and it must be conducted in a serious and scientific manner. </t>
  </si>
  <si>
    <t>Quotes Marx on role of legislators</t>
  </si>
  <si>
    <t>When presiding over the drafting of the first Constitution of the PRC in 1954, Mao Zedong stated, "Creating a constitution is a matter of science." Elsewhere he observed, "The Constitution was drafted prudently, and every single article or term was worded with deliberation." This should also apply to the current revisions to the Constitution.</t>
  </si>
  <si>
    <t>Mao on drafting constitution</t>
  </si>
  <si>
    <t>Coordinated Quality Development Across Regions</t>
  </si>
  <si>
    <t>Since the founding of the People's Republic in 1949, there have been several major adjustments to the distribution of productive forces in the country. During the First Five-year Plan period (1953-1957), more than 70 percent of the 156 key projects supported by the Soviet Union were located in the north, and 54 were in the northeast. In his speech titled “On the Ten Major Relationships” in 1956, Mao Zedong proposed that the relationship between industry in the coastal regions and industry in the interior must be correctly handled. Development of the third-line regions was initiated in the mid-1960s.</t>
  </si>
  <si>
    <t>Development during construction</t>
  </si>
  <si>
    <t>After reform and opening up started in 1978, China made a series of key moves such as establishing special economic zones and opening up coastal cities. Since the mid- and late 1990s, while continuing to encourage the eastern region to take the lead in economic development, we have made a series of major strategic decisions, such as developing west China, revitalizing old industrial bases in the northeast and other parts of the country, and spurring the rise of the central region.</t>
  </si>
  <si>
    <t>Progress since 1978 with SEZs</t>
  </si>
  <si>
    <t>Boost the Private Sector</t>
  </si>
  <si>
    <t>The world economy continues on its path to recovery. Peace and development remain the themes of our times. In the first three quarters of this year, our country's imports and exports maintained steady growth and the total trade volume with all major trade partners was on the increase. As the Belt and Road Initiative moves steadily forward, cooperation in trade and investment between China and the other countries involved has accelerated, providing greater opportunities for China's economy.</t>
  </si>
  <si>
    <t>Promote Rural Revitalization</t>
  </si>
  <si>
    <t>China now has reached a historic stage at which we should properly handle the two relationships. After the founding of the PRC in 1949, faced with a seriously backward economy and a largely hostile international environment, we embarked on industrialization from scratch and, with the support of agriculture and rural areas, established a relatively complete industrial system and national economic system through our own efforts. </t>
  </si>
  <si>
    <t>Construction period</t>
  </si>
  <si>
    <t>Progress despite hardship during construciton period</t>
  </si>
  <si>
    <t>Since reform and opening up was introduced in 1978, we have once again relied on rural labor, land, and capital input to give a powerful boost to industrialization and urbanization. Tremendous changes have taken place in China's cities and towns as a result. In this process, remarkable progress has also been witnessed in agriculture and rural areas, laying a solid foundation for China's reform, opening up and socialist modernization.</t>
  </si>
  <si>
    <t>Progress in agriculture since reform and opening up</t>
  </si>
  <si>
    <t>We will not achieve real modernization in this way. Forty years ago we lifted the curtain of reform and opening up by introducing rural reform. Today, 40 years later, we should break new ground for integrated urban-rural development and modernization by revitalizing the countryside</t>
  </si>
  <si>
    <t>Progress since reform and need to repeat that process</t>
  </si>
  <si>
    <t>China's long and rich agro-civilization is the root of traditional Chinese culture. Many villages go back hundreds or even thousands of years, and have been preserved well up to this day. Many customs and rules have deep cultural roots and still play an important role. We should give expression to morality and virtue while implementing law-based self-governance, so that our fine cultural and moral traditions support and enhance the rule of law, and vice versa. We need to continue to explore and spread good practices in this regard.</t>
  </si>
  <si>
    <t>China tradition of agriculture and morality</t>
  </si>
  <si>
    <t>China (CAS)</t>
  </si>
  <si>
    <t>Make China a Global Center for Science and Innovation</t>
  </si>
  <si>
    <t>With the advent of the 21st century, an unprecedented level of scientific and technological innovation has intensified around the globe. A new round of scientific and technological revolution and industrial transformation is redrawing the map of world innovation and reshaping the global economic structure. Breakthroughs are being made and put into application in the new-generation information technologies, including artificial intelligence, quantum information, mobile communication, the internet of things, and blockchain. A new revolution is in the making in life sciences represented by synthetic biology, gene editing, brain science and regenerative medicine. The advanced manufacturing technologies that integrate robots, digital manufacturing, and new materials are expediting the transformation of the manufacturing industry, which is becoming smarter, more service-oriented, and more eco-friendly. The rapid development of energy technologies that target cleanness, high efficiency, and sustainability is anticipated to trigger global energy reform. Space and marine technologies are expanding the living area of humanity. In short, the pioneering breakthroughs in information, life, manufacturing, energy, space and marine sciences have provided more sources of innovation in frontier and disruptive technologies. A trend of integration among different disciplines, between science and technology, among technologies, and between natural sciences and humanities and social sciences is becoming increasingly obvious. Never before have we seen science and technology exercise such a profound influence on the future of our country and the lives of our people.</t>
  </si>
  <si>
    <t>Increasing pace of advancements in science and technology</t>
  </si>
  <si>
    <t>To achieve prosperity and rejuvenation, China must dedicate itself to advancing science and technology, and become a major world center for science and innovation. We are closer to the goal of rejuvenating the Chinese nation than at any time in history, so the need to build China into a world leader in science and technology is more urgent than ever.</t>
  </si>
  <si>
    <t>China closer to rejuvenation than any other period</t>
  </si>
  <si>
    <t>page 288</t>
  </si>
  <si>
    <t>Mohism</t>
  </si>
  <si>
    <r>
      <t>First, we should be fully aware that innovation is the primary force driving development and provides high-quality scientific and technological services to underpin a modern economic system. As the </t>
    </r>
    <r>
      <rPr>
        <i/>
        <sz val="11"/>
        <color rgb="FF000000"/>
        <rFont val="Georgia"/>
        <family val="1"/>
      </rPr>
      <t>Mohist Canon</t>
    </r>
    <r>
      <rPr>
        <sz val="11"/>
        <color rgb="FF000000"/>
        <rFont val="Georgia"/>
        <family val="1"/>
      </rPr>
      <t> says, "Force is the reason that an object moves." We will focus on improving the quality and efficiency of development, take supply-side structural reform as our main task, and direct our efforts towards building a better-quality supply system</t>
    </r>
  </si>
  <si>
    <t>Reference to Mohism on observing scientific principles</t>
  </si>
  <si>
    <t>Sun Yatsen</t>
  </si>
  <si>
    <t>Second, we should be committed to independent innovation and build up our confidence and our capability. Only with self-confidence can a nation move forward steadily on the road to the future. A high and exuberant tree grows from deep roots. It is self-reliance that has enabled China to stand firmly among nations of the world, and innovation is the only path to reach new heights in science and technology. Dr. Sun Yat-sen said, "If I believe I can do it, then I am able to complete any difficult task – even moving a mountain or filling up a sea; if I don't think I can do it, then I may not succeed in even the easiest tasks like flipping over my hands or breaking off a twig." </t>
  </si>
  <si>
    <t>Quote from Sun on self-reliance</t>
  </si>
  <si>
    <t>In innovation the odds of failure are much higher than those of success, but we should have the determination shown by patriotic poet Qu Yuan, "For the ideal that I hold dear to my heart, I will not regret a thousand deaths to die." Our scientists and engineers should have great confidence and resolve in innovating, being neither self-abased nor conceited. They must strive to surmount all difficulties on the way to triumph, and gain an edge in scientific and technological competition and future development.</t>
  </si>
  <si>
    <t>quotes from Qu Yuan on need to endure depsite failures</t>
  </si>
  <si>
    <t xml:space="preserve">Perserveance </t>
  </si>
  <si>
    <t>Engineering</t>
  </si>
  <si>
    <t>Engineering science and technology is a key engine driving human progress, and a powerful lever to promote industrial revolution, economic growth and social progress. Those working in this sector should show fine workmanship and team spirit. Focusing on the needs of national strategies, major technological issues that relate to economic development and national security, people's actual needs, and the demands of civil-military integration in the new era, we will accelerate the application of innovations, and take the initiative in pioneering and strategic fields.</t>
  </si>
  <si>
    <t>Extra focus on engineering as "engine" for progress</t>
  </si>
  <si>
    <t>This year marks the 40th anniversary of reform and opening up. We must maintain firm resolve and courage to further reform in the new era. To reform science and technology, we should boldly address the most difficult problems, change our mindsets and remove all institutional barriers hindering scientific and technological innovation. As we have said, "Limits lead to changes; changes lead to solutions; solutions lead to development."</t>
  </si>
  <si>
    <t>Carry forward reform and opening up, also quote from book of rites</t>
  </si>
  <si>
    <t>Enterprises play a leading role in innovation, and are the vital force for creation. Frederick Engels wrote in his letter to W. Borgius: "If society has a technical need, that helps science forward more than ten universities." We should encourage enterprises to take the lead in decision-making on technological innovation, investment in R&amp;D, and implementation of research and application of findings, and cultivate a group of leading innovative enterprises that boast strong capabilities in core technologies and integrated innovation.</t>
  </si>
  <si>
    <t>Quotes Engels on using enterprises</t>
  </si>
  <si>
    <t>Fifth, we should make human resources the priority in our development, and bring together our best achievers to lay a solid foundation for innovation-driven development. Feats are accomplished by capable people; undertakings proceed because of capable people. People are our most precious resource. All innovations are created by people. Both hard and soft power are fundamentally based on strength in human resources. The whole history of science and technology proves that the country with the most capable people and scientists will gain strengths in scientific and technological innovation.</t>
  </si>
  <si>
    <t>People drive science</t>
  </si>
  <si>
    <t>Importance of human resources to drive science progress</t>
  </si>
  <si>
    <t>Accelerate Economic Modernization</t>
  </si>
  <si>
    <t>China's Economy: From High-Speed Growth to High-Quality Development</t>
  </si>
  <si>
    <t>First, it is an essential requirement for our country to maintain sustained and sound economic development. China has reached a critical stage in transforming the growth model, and is faced with prominent problems such as rising labor costs, increased constraints imposed by resources and the environment, unsustainable models of extensive development, and impediments in the flows of the economy. At the same time, a new round of scientific and technological revolution and industrial transformation is gaining momentum, and multiple breakthroughs are being made all around the world. We must promote high-quality development if we are to adapt to new technological changes and new needs of the people, and we must form a high-quality, efficient and diversified supply system to provide more quality products and services. </t>
  </si>
  <si>
    <t>Science and technology development accelerating</t>
  </si>
  <si>
    <t>Third, it is an essential requirement for China to follow the well-established rules of economic development. The world hosts more than 100 middle-income economies. Since the 1960s, only a dozen of these have graduated to high-income economies. Following a phase of rapid economic growth, these successful countries all transformed from quantitative expansion to qualitative improvement. In contrast, those countries that have stagnated or even retrogressed are failing to grow because they have not achieved this fundamental transformation. Economic development is a process of spiral escalation, rather than linear. Once quantitative growth has accumulated to a certain degree, we must turn to qualitative improvement. China must follow this law in its economic development.</t>
  </si>
  <si>
    <t>History of economic development since 1960s</t>
  </si>
  <si>
    <t>Enrich the Thought on the Socialist Economy in the New Era</t>
  </si>
  <si>
    <t>After the 18th CPC National Congress, China was confronted by a complex economic situation both at home and abroad, facing many challenges that had rarely been seen since the launch of reform and opening up in 1978. The underlying impact of the international financial crisis persisted, with the world economy suffering a sluggish recovery, world trade in the doldrums, and protectionism widespread. With mounting downward pressure on the domestic economy, excess production capacity was becoming a salient issue, industrial product prices were in steady decline, and potential financial risks were increasing. All of these required us to think about the direction of our economic development, and solutions to problems on which we found it hard to reach agreement.</t>
  </si>
  <si>
    <t>Challenges of 18th NPC not seen since start of reform and opening up</t>
  </si>
  <si>
    <t>China (CPS)</t>
  </si>
  <si>
    <t>Meet Challenges Head-On</t>
  </si>
  <si>
    <t>The emergence and development of Marxism and socialist countries are stories of hardship and struggle. The Communist Party of China, the People's Republic of China, the reform and opening-up policy, and socialism with Chinese characteristics for a new era all came into being, developed and grew in strength in the course of this struggle.</t>
  </si>
  <si>
    <t>All periods of CPC born through struggle</t>
  </si>
  <si>
    <t>Great Change</t>
  </si>
  <si>
    <t>Today's world is in the midst of great changes that have not been seen in a century. The great struggle, the great project, the great cause, and the great dream are flourishing under the Party's leadership. The tasks of advancing reform, promoting development, and maintaining stability are arduous. We are facing a historic opportunity and also a series of major risks and tests. To achieve the goals and targets set by the Party, we must enhance our capability and meet challenges head-on.</t>
  </si>
  <si>
    <t>Changes not seen in a century to describe current situation</t>
  </si>
  <si>
    <t>Be Alert to Risks</t>
  </si>
  <si>
    <t>The world is undergoing profound changes at an accelerating pace, generating more sources of instability and risk. In the face of an increasingly complex and challenging international landscape, we must give consideration to both the domestic and the international situation, and balance development and security. We need to exercise overall coordination with a focus on major issues and take effective precautions against interconnected risks. It is imperative to reinforce the protection of our country's overseas interests and ensure the safety of major projects, personnel and institutions overseas. We should improve the guarantee system for the Belt and Road Initiative to safeguard our sovereignty, security and development interests, and create a sound external environment for China's reform, development and stability.</t>
  </si>
  <si>
    <t>Accelerating changes but not necessarily positive</t>
  </si>
  <si>
    <t>Ensure Absolute Party Leadership over National Security</t>
  </si>
  <si>
    <t>China (International Import Expo)</t>
  </si>
  <si>
    <t>Open Up and Cooperate Towards a Shared Future</t>
  </si>
  <si>
    <t>Economic globalization represents the trend of history. It is just like the world's great rivers, the Yangtze, the Nile, the Amazon and the Danube: They all surge forward in great torrents, and nothing can stop their mighty flow, not the current of undertows or hidden shoals or rocks beneath the water.</t>
  </si>
  <si>
    <t>Globalization trend of the times</t>
  </si>
  <si>
    <t>First, we need to work together to build an open global economy through cooperation. As global value and supply chains continue to develop, countries are becoming more interconnected. With shrinking distances between countries and growing interactions among them, differences and frictions are inevitable. The right solution to any problem lies in consultation and cooperation. All problems can be settled in the spirit of equality, mutual understanding and accommodation. We need to promote development through opening up, and enhance exchanges and cooperation. We need to stick together rather than drifting apart. We need to tear down walls rather than erecting them. We need to stand firm against protectionism and unilateralism. We need to continually bring down trade barriers, upgrade global value and supply chains, and jointly create market demand.</t>
  </si>
  <si>
    <t>Increasing economic ties need more cooperation internationally</t>
  </si>
  <si>
    <t>Third, we need to build an open global economy for mutual benefit. We need to pursue inclusive and mutually beneficial development. We need to work together to safeguard the international order with the purposes and principles of the UN Charter at its core, uphold the fundamental values and basic principles of the multilateral trading system, facilitate free trade and investment, and make economic globalization more open, inclusive, balanced and beneficial to all. We should strive to implement the UN 2030 Agenda for Sustainable Development and increase support for the least developed countries so that the benefits of development will reach more countries and peoples.</t>
  </si>
  <si>
    <t>International order under UN charter</t>
  </si>
  <si>
    <t>I have every confidence in the prospects of China's economic development. China's development, viewed through the lens of history, is an integral part of the lofty cause of human progress. China will reach out to other countries with open arms and offer them more opportunities in markets, investment and growth. Together, we can surely achieve development for all.</t>
  </si>
  <si>
    <t>China's progress tied to human progress</t>
  </si>
  <si>
    <t>The Chinese civilization has always valued universal peace and harmony among nations. Let us join hands to build an open global economy and a global community of shared future.</t>
  </si>
  <si>
    <t>Claims Chinese civilization values peace and harmony</t>
  </si>
  <si>
    <t>For a Global Economy – Open, Innovative and Inclusive</t>
  </si>
  <si>
    <t>The world is going through a new round of major development, transformation and adjustment. The economic and social wellbeing of all countries is increasingly interconnected. Reform of the global governance system and the international order is picking up speed. On the other hand, the world economy is going through profound adjustment, and protectionism and unilateralism are resurgent. Economic globalization faces headwinds, and multilateralism and the system of free trade are under threat. Uncertainties and instabilities still abound, and risks and challenges are growing. Living in such a complex world, we need to understand underlying trends, bolster confidence in our future through opening up and cooperation, and work together to cope with risks and challenges.</t>
  </si>
  <si>
    <t>Increasing global interconnectedness</t>
  </si>
  <si>
    <t>All around the world people of vision would agree that economic globalization, as an irreversible trend of history, has greatly boosted global growth. This is an overarching trend, something that is independent of people's will. What humanity can do is to understand and adapt to such historic trends, rather than try to prevent them from happening. The wheel of history, indeed, will keep rolling forward no matter what.</t>
  </si>
  <si>
    <t>Globalization increasing trend</t>
  </si>
  <si>
    <t>History tells us that openness and cooperation are major driving forces behind dynamic international economy and trade. The current situation calls for openness and cooperation to foster steady global recovery. Looking ahead, openness and cooperation will remain essential for continued human progress.</t>
  </si>
  <si>
    <t>Openness drives global growth</t>
  </si>
  <si>
    <t>It is important for all countries to pursue inclusive development for the benefit of all. As a Chinese saying goes, "All flowers in full blossom make a beautiful spring." To lead a happy life is the common aspiration of people all over the world. The progress of human society requires a continued effort from all countries to further opening up, cooperation and win-win development, and reject isolation, confrontation and monopoly. In a world of deeper economic globalization, the pursuit of "the law of the jungle" and "winner-takes-all" leads nowhere. Inclusive growth for all is surely the right way forward. Countries need to rise above differences and leverage their respective strengths to pursue inclusive growth in the face of common risks and challenges. We need to implement the 2030 Agenda for Sustainable Development of the United Nations, reduce imbalances in global development, and make economic globalization more open, inclusive, balanced and beneficial for all. This way, people of all countries will be able to share the benefits of economic globalization and global growth.</t>
  </si>
  <si>
    <t>Cooperation required for human progress</t>
  </si>
  <si>
    <t>The last four decades of reform and opening up in China have been an epic journey for the Chinese people. With determination and through self-reliance and hard work, we have forged ahead on the road to national development and progress. China has pursued development with its door open and succeeded in transforming a closed and semi-closed economy into a fully open economy. Openness has become a trademark of China. China has grown by embracing the world, and the world has also benefited from China's opening up.</t>
  </si>
  <si>
    <t>As I explained at the Boao Forum for Asia in April, China's economic growth over the past 40 years has been achieved with a commitment to opening up. In the same vein, a future of high-quality economic development in China can only be guaranteed by greater openness. I have made it clear again and again that China's door will never be closed. It will only open even wider. China will never waver in its effort to pursue higher-quality opening up. China will never falter in its effort to pursue an open world economy. And China will never relent in its effort to pursue a global community of shared future.</t>
  </si>
  <si>
    <t>Reform and opening up responsibility for progress economically in China</t>
  </si>
  <si>
    <t>China is the world's second largest economy. We have a market of more than 1.3 billion consumers who live on a land of over 9.6 million square kilometers. To use a metaphor, China's economy is not a pond, but an ocean. The ocean certainly has its calm days, but also times of gales and storms. Without them, the ocean would not be an ocean. Gales and storms may ravage a pond, but never an ocean. Whatever the gales and storms, the ocean is still there. It is the same for China. After 5,000 years of trials and tribulations, China is still here. Looking ahead, China will always be here.</t>
  </si>
  <si>
    <t>China as long lasting and enduring</t>
  </si>
  <si>
    <t>Haian</t>
  </si>
  <si>
    <t>Roll Out Free Trade Ports</t>
  </si>
  <si>
    <t>Economic globalization is a requirement for the development of productive forces and an outcome of scientific and technological progress. It provides strong impetus for world economic growth, and promotes the flow of goods. It encourages commodity and capital flow, scientific, technological and cultural progress, and exchanges between peoples, which correspond with the common interests of all countries. At present, the world economy is still confronted by complex challenges. There is a lack of momentum for growth and a widening gap in growth. We cannot attribute these troublesome problems simply to economic globalization. Any resort to protectionism in trade and investment goes against the historic trend, and will drag us back into the old era of isolation. The only sensible option is to make full use of every opportunity to deal with all challenges through cooperation. </t>
  </si>
  <si>
    <t>Globalization needed for science and tech to progress</t>
  </si>
  <si>
    <t>China Will Open Even Wider</t>
  </si>
  <si>
    <t>A comprehensive study of world development trajectories shows that economic globalization is an irreversible trend of our times. In line with this conclusion, I emphasized in my report to the 19th CPC National Congress that China will maintain its fundamental state policy of opening up and pursue development with its door wide open. I wish to make it clear to all that China's door will not be closed and will only open even wider.</t>
  </si>
  <si>
    <t>Past events prove that opening up has been key to China's economic growth over the past 40 years and in the same vein, China can only achieve high-quality economic development in the future with greater openness. Opening up is a strategic decision made by China based on its need for development as well as a concrete action taken by China to move economic globalization forward in a way that benefits people across the world.</t>
  </si>
  <si>
    <t>Reform and Opening up cause of growth</t>
  </si>
  <si>
    <t>Valuable Experience from 40 Years of Reform and Opening Up</t>
  </si>
  <si>
    <t>To keep up with the times, our best recourse is to comply with the trends of history, and to seek and proactively respond to change. As an ancient Chinese scholar said, "Practice improves understanding and a deeper understanding guides further practice." The valuable experience we have gained from 40 years of reform and opening up is the intellectual wealth of the CPC and the Chinese people. The experience provides significant guidance for upholding and developing socialism with Chinese characteristics for a new era. That is why we must value it, uphold it, and continue to enrich and develop it through further practice.</t>
  </si>
  <si>
    <t>Value of experience using Zhang Shi from Song Dynasty</t>
  </si>
  <si>
    <t>Party Leadership</t>
  </si>
  <si>
    <t>First, we must ensure Party leadership over each and every aspect of our work, and continue to strengthen and develop that leadership. Forty years of reform and opening up have taught us that Party leadership is the defining feature of socialism with Chinese characteristics and the greatest strength of China's socialist system.</t>
  </si>
  <si>
    <t>Reform shows need to maintain party leadership over country</t>
  </si>
  <si>
    <t>Second, we must pursue people-centered development and fulfill their desire for a better life. Forty years of reform and opening up have taught us that it is Chinese Communists' original aspiration and founding mission to seek happiness for the Chinese people and rejuvenate the Chinese nation. It is also why we started reform and opening up.</t>
  </si>
  <si>
    <t>Party aimed at seeking people's happiness</t>
  </si>
  <si>
    <t>Third, we must maintain the guiding role of Marxism and encourage theoretical development based on practice. Forty years of experience has taught us that innovation is the lifeline of reform and opening up. Development has no final destination; free minds know no bounds. Frederick Engels said, "the final causes of all social changes and political revolutions are to be sought, not in men's brains, not in men's better insights into eternal truth and justice, but in changes in the modes of production and exchange." We need to combine theory and practice, answer the questions posed by the times and the people, and dispel the mist clouding our practices and judgment, in an effort to adapt Marxism to China's conditions, keep it up-to-date, enhance its popular appeal, and break new ground.</t>
  </si>
  <si>
    <t>Uses Engels on need to apply practice</t>
  </si>
  <si>
    <t xml:space="preserve">Fourth, we must adhere to the path of socialism with Chinese characteristics and continue to develop Chinese socialism. Forty years of reform and opening up have taught us that the direction in which we advance decides our future; the path we have chosen decides our destiny. To ensure our future rests in our own hands, we must be firmly committed to our ideal and path. Over the past 40 years of reform and opening up, our Party has focused its theory and practice on upholding and developing socialism with Chinese characteristics. </t>
  </si>
  <si>
    <t>Need to stick to the Chinese socialism path</t>
  </si>
  <si>
    <t> China is a vast country with over 5,000 years of history and a huge population. There is no manual to which we can refer in promoting reform and development, neither do we have any need for condescending instructors to lecture our people. Lu Xun said, "What is a road? It comes of trampling places where no road was before, of opening up wasteland where only brambles grew." The path of socialism with Chinese characteristics will allow China to catch up with the times in great strides and play a leading role.</t>
  </si>
  <si>
    <t>References Lu Xun and China 5,000 year history</t>
  </si>
  <si>
    <t>Seventh, we must open the country wider to the outside world and join other countries in building a global community of shared future. Forty years of reform and opening up have taught us that openness brings progress, while isolation leads to backwardness. China cannot develop in isolation from the rest of the world; and the world needs China for global prosperity. We need to give overall consideration to domestic development and the international situation, adhere to the fundamental national policy of opening up, and adopt a proactive opening-up policy. In this way we will establish a multidimensional, multitiered and wide-ranging framework for opening up which creates a favorable international environment for China to enjoy a broad space for development.</t>
  </si>
  <si>
    <t>China must open up to progress</t>
  </si>
  <si>
    <t>Eighth, we must exercise full and rigorous governance over the Party, and improve its ability to innovate, power to unite, and energy to fight. Forty years of reform and opening up have taught us that it takes a good blacksmith to forge good tools. China's success hinges on our Party, so we must ensure that the Party exercises effective self-supervision and practices strict self-governance in every respect. In leading social reform, such as reform and opening up and socialist modernization, the Party must have the courage to reform itself and rid itself of any virus that erodes its health. In order to forever maintain its close ties with the people, the Party must keep cleansing, improving and reforming itself, and strengthen its ability to lead politically, to guide through theory, to organize the people, and to rally public support.</t>
  </si>
  <si>
    <t>China success defined by the party</t>
  </si>
  <si>
    <t>Follow the Guidance of the Third Plenary Session of the 19th CPC Central Committee</t>
  </si>
  <si>
    <t>"Governing a country is like planting a tree. If the roots are firm, the branches and leaves flourish." The roots of our governance are the leadership of the Party and the Chinese socialist system. We must pronounce it confidently and unequivocally. Party leadership must be comprehensive, systematic and holistic, and it must be followed in all respects – economic, political, cultural, social and eco-environmental progress, national defense and armed forces, national reunification, foreign affairs and strengthening the Party. If it were absent or weakened in any field, respect or stage, the Party's strength and the causes of our Party and country would be undermined.</t>
  </si>
  <si>
    <t>Party Control</t>
  </si>
  <si>
    <t>Uses quote from Wu Jing on needing to maintain Party as root of governance</t>
  </si>
  <si>
    <t>The relationship between the Party and the government is not only a major theoretical issue; it is also an important practical one. After the beginning of reform and opening up in 1978 we discussed the separation of the Party and the government with the goal of solving the problems of low efficiency, excessive and overstaffed departments and a dilatory approach to work. Admittedly, at that time we lacked both theoretical understanding and practical experience, and our efforts to solve our problems of governance and governing capability were tentative. Since the beginning of reform and opening up, whatever adjustments have been made to the relationship between the Party and the government, there has been one unchanging principle, which was stated by Deng Xiaoping, "We must uphold leadership by the Party and never abandon it, but the Party should exercise its leadership effectively." On this subject of leadership, Deng quoted Vladimir Lenin, "The dictatorship of the proletariat means a persistent struggle – bloody and bloodless, violent and peaceful, military and economic, educational and administrative – against the forces and traditions of the old society…. Without a party of iron that has been tempered in the struggle, a party enjoying the confidence of all honest people in the class in question, a party capable of watching and influencing the mood of the masses, such a struggle cannot be waged successfully." Deng emphasized that this truth expressed by Lenin still holds.</t>
  </si>
  <si>
    <t>Deng on maintaining party control over government</t>
  </si>
  <si>
    <t>Third, we must understand the direction and requirement of the reform of the socialist market economy and see to it that the market plays the decisive role in resource allocation and that the government plays its role more effectively. All rounds of institutional reform since the beginning of reform and opening up in 1978 have focused on reform of our economic system featuring the separation of government functions from the management of enterprises, state assets, public institutions, and social groups. They have promoted reform and opening up and socialist modernization. Currently, there are still many institutional obstacles holding up our high-quality development, and the potential of economic reform needs to be further tapped. We need to accelerate reform under the precondition of keeping overall economic and social stability, and work hard to develop an economy with more effective market mechanisms, dynamic micro-entities, and sound macro-regulation, so as to provide institutional support for high-quality development.</t>
  </si>
  <si>
    <t>Role of market reform since 1978</t>
  </si>
  <si>
    <t>Fifth, we must understand the importance of keeping both central and local authorities motivated. The relationship between central and local authorities is always critical in our political life. In April 1956, Mao Zedong pointed out in the important report titled "On the Ten Major Relationships": "… our attention should now be focused on how to enlarge the powers of the local authorities to some extent, give them greater independence and let them do more, all on the basis that the unified leadership of the central authorities is to be strengthened. This will be advantageous to our task of building a powerful socialist country. Our territory is so vast, our population is so large and the conditions are so complex that it is far better to have the initiative come from both the central and the local authorities than from one source alone." Giving full play to the initiative of both central and local authorities has always been a fundamental principle.</t>
  </si>
  <si>
    <t>Uses Mao on empowering local authorities</t>
  </si>
  <si>
    <t>Deliver the Two Assurances and Three Guarantees</t>
  </si>
  <si>
    <t>Win the Battle Against Poverty</t>
  </si>
  <si>
    <t>In three years' time, when we have defeated poverty in this generation, we will have brought to an end, once and for all, the extreme poverty that has shackled the Chinese nation for millennia. This will be a source of great pride. Let us work together to achieve this goal, one of great significance to the Chinese nation and to the whole of humanity. It is my belief that as long as the whole Party and the people pull together and work hard, we are sure to win this battle.</t>
  </si>
  <si>
    <t>Poverty elimination as goal for millenia in China</t>
  </si>
  <si>
    <t>A New Chapter in the Fight Against Poverty</t>
  </si>
  <si>
    <t>Forefathers</t>
  </si>
  <si>
    <t>Not long ago, I received a letter from 20 young Party members of the China Railway Tunnel Group who were working on the Chengdu-Kunming Railway expansion project. They said that more than 50 years before, the fathers or grandfathers of many of them had been involved in constructing the Shamulada Tunnel, the most difficult section of the Chengdu-Kunming Railway. Builders of the previous generations feared neither danger nor death, and dared to break through natural barriers; with this heroic spirit they turned natural chasms into thoroughfares, and their achievements are unsurpassed in the history of railway construction anywhere in the world. Now these young people have taken on the mantle from previous generations, and accepted the mission of building the Xiaoxiangling Tunnel, the longest and most difficult run on the new Chengdu-Kunming Railway. Determined to match their predecessors and remain true to their mission, they are working hard to complete the expansion project as quickly as possible. Once complete, the railway will become an "accelerator", helping people along its route to escape poverty. Reading the letter, I am very pleased to see that the younger generations take responsibility for and are loyal to the country and the people.</t>
  </si>
  <si>
    <t>Ancedote of story of new generation taking on infrastructure work as the old generation had done</t>
  </si>
  <si>
    <t>Complete the Work of Building a Moderately Prosperous Society in All Respects</t>
  </si>
  <si>
    <t>Always Put the People First</t>
  </si>
  <si>
    <t>The people are the creators of history. The people are the true heroes. The magnificent history of the Chinese nation has been written by the Chinese people. The extensive and profound Chinese civilization has been created by the Chinese people. The spirit of the Chinese nation, kept fresh and alive throughout history, has been cultivated by the Chinese people. The endeavor of the Chinese people has led to a tremendous transformation of the Chinese nation: It has stood up, become better off and grown in strength.</t>
  </si>
  <si>
    <t>Chinese people</t>
  </si>
  <si>
    <t>People as movers of Chinese history</t>
  </si>
  <si>
    <t>The character and endowment of the Chinese people have fostered the Chinese civilization over thousands of years. They have also exerted a far-reaching influence on the development of China and on the ethos of today's Chinese. The great national spirit, fostered, passed down, and developed by the Chinese people during their long struggle, has provided a strong impetus for the betterment of China and humanity.</t>
  </si>
  <si>
    <t>Chinese spirit determines history</t>
  </si>
  <si>
    <t>page 166</t>
  </si>
  <si>
    <t>Chinese creativity</t>
  </si>
  <si>
    <t> The Chinese people are highly creative. Throughout thousands of years of history, they have always been ready to labor, to innovate, and to create with diligence. Our country has been the birthplace of world-renowned thinkers such as Lao Zi, Confucius, Zhuang Zi, Mencius, Mo Zi, Sun Zi and Han Fei Zi. The Chinese people's great scientific achievements such as papermaking, gunpowder, printing, and the compass have profoundly influenced the progress of human civilization. We created such great literary works as the Book of Songs, Songs of Chu, fu poetry of the Han Dynasty (206 BC-AD 220), poetry of the Tang (618-907) and Song (960-1279) dynasties, operas of the Yuan Dynasty (1206-1368) and the novels of the Ming (1368-1644) and Qing (1616-1911) dynasties. We have passed down the powerful epics – King Gesar, Manas and Jangar. We have built mighty projects – the Great Wall, the Dujiangyan flood control and irrigation system, the Grand Canal, the Forbidden City, and the Potala Palace.</t>
  </si>
  <si>
    <t>List of works of creativity from Chinese history</t>
  </si>
  <si>
    <t>The Chinese people are people with a great spirit of endeavor. Over thousands of years, they have been able to discard the outdated and bring in the new. Our pursuit of progress has never paused. We have developed and built an immense and beautiful country, and explored vast expanses of territorial seas. We have opened up extensive and productive farmland, harnessed numerous turbulent rivers, and overcome countless natural disasters. We have built towns and villages dotted all over the country and developed a complete range of industries. Our lives are varied and colorful. The Chinese people have been well aware since ancient times that we cannot sit idle and enjoy the fruits of others' work, and that happiness can only be achieved through great endeavor. What the Chinese people have achieved stems from ingenuity and expertise, hard work, and enormous sacrifice. I believe, as long as all the Chinese people uphold this mighty spirit of endeavor, we will fulfill the great goal of creating a better life.</t>
  </si>
  <si>
    <t>Chinese as hard working</t>
  </si>
  <si>
    <t>The Chinese people are people with a great spirit of unity. Over thousands of years, they have remained united and stuck together through thick and thin. We have built a united multiethnic country, and developed harmonious relationships between 56 diverse but closely interwoven ethnic groups; we have formed one great Chinese family where all care for and help each other. Especially in modern times, confronted by aggressive and pitiless foreign occupation, all ethnic groups have joined to create a magnificent epic of defending the Chinese nation against external aggression. They have stood shoulder to shoulder and fought heroically and relentlessly, defeating every malicious invader and safeguarding national independence and freedom.</t>
  </si>
  <si>
    <t>Chinese proclivity for unity</t>
  </si>
  <si>
    <t>The Chinese people are people with a great spirit of dreams. Over a history of thousands of years, they have held fast to their dreams and persevered in pursuing their goals. We have formed the ideal of living in prosperity, but also aspiring for the common good. Ancient Chinese mythologies, such as Pangu creating the world, Nüwa patching up the sky, Fuxi drawing the eight diagrams, Shennong testing herbs, Kuafu chasing the sun, Jingwei filling up the sea, and Yugong removing mountains, reflect our determination in dauntlessly pursuing and realizing dreams. It is our firm belief that no matter how high a mountain is, if we keep climbing, we will reach the top; no matter how long a road is, if we keep walking, we will reach the destination.</t>
  </si>
  <si>
    <t>Chinese as dreamers for a better tomorrow</t>
  </si>
  <si>
    <t>A Better Life for All Our People</t>
  </si>
  <si>
    <t>China's development path is the path of socialism with Chinese characteristics. It is a choice of the times and of the people. After the founding of the PRC in 1949, and especially since reform and open- ing up started about 40 years ago, China has witnessed unprecedented changes. China is now the world's second largest economy, and the standard of living of our 1.3 billion people continues to improve. More than 700 million people have escaped from poverty. Practice is the sole criterion for testing truth. All our historic achievements have strengthened our confidence in the path, theory, system and culture of Chinese socialism. </t>
  </si>
  <si>
    <t>Uphold and Improve the Chinese Socialist System and Modernize State Governance</t>
  </si>
  <si>
    <t>Our ancestors said, "A state system must be established when founding a country." A well-founded system is the biggest strength a country has, and competition in terms of systems is the most essential rivalry between countries. A country cannot remain stable without a sound system. </t>
  </si>
  <si>
    <t>Quote from Book of Lord Sheng</t>
  </si>
  <si>
    <t>Need for governing system</t>
  </si>
  <si>
    <t>The fundamental reason that the Chinese nation has stood up, become better off and grown in strength over the seven decades since the founding of the People's Republic in 1949 is that the CPC has led the people in establishing and improving the Chinese socialist system, in forming and developing systems for Party leadership, the economy, politics, culture, society, eco-civilization, the military, and foreign affairs, and in enhancing state governance.</t>
  </si>
  <si>
    <t>Governing system for China is socialism and has led to success</t>
  </si>
  <si>
    <t>System</t>
  </si>
  <si>
    <t>The state and governance systems that a country adopts are determined by its history and culture, the nature of its society, and the stage of economic development it has reached. The Chinese socialist system and state governance system did not fall out of the sky, but emerged from Chinese soil through a long process of revolution, economic development, and reform. They are the results of a combination of the tenets of Marxism with China's conditions and the outcome of a range of innovations in theory, practice and system. They crystalize the wisdom of the Party and the people and are in alignment with its history, theory and practice.</t>
  </si>
  <si>
    <t>System determined by historical conditions and other factors</t>
  </si>
  <si>
    <t>Chinese System</t>
  </si>
  <si>
    <t>Lists several facets to chinese civilization informing its current system</t>
  </si>
  <si>
    <t>First, China's socialist system and state governance system have a profound historical background. Over several thousand years of history, the Chinese nation has created a splendid civilization, and developed a wealth of ideas on state systems and governance, including: . . . These ideas constitute a major part of traditional Chinese culture and the ethos of the Chinese nation.</t>
  </si>
  <si>
    <t>Since the introduction of Marxism to China, scientific socialism has become widely accepted by the Chinese people. It has gone on to take root in this country and delivered impressive results. This is clearly not accidental. It is consistent with the culture and values that our people have taken up and passed on for several thousand years. Karl Marx made a shrewd observation on the slogans of ancient Chinese peasant uprisings that had some socialist content. He said, "Now Chinese socialism may admittedly be the same in relation to European socialism as Chinese philosophy in relation to Hegelian philosophy."</t>
  </si>
  <si>
    <t xml:space="preserve">References Marx on role of Chinese culture </t>
  </si>
  <si>
    <t>World Leader</t>
  </si>
  <si>
    <t>Over a long period of history China led the world in development. It forged a complete set of state and governance systems covering the court, administration of prefectures and counties, land, taxation, civil service examination, supervision and the military, many of which were absorbed by neighboring nations. </t>
  </si>
  <si>
    <t>Chinese tradition as a world leader in development</t>
  </si>
  <si>
    <t>With the advent of modern times, China was reduced to a semi-feudal and semi-colonial society due to the decadence and impotence of the feudal government and the invasion and occupation of imperialist powers. The autocratic monarchical system that had ruled China for several millennia was confronted by a grave crisis.</t>
  </si>
  <si>
    <t>Advent of crisis that previous system couldn't cope with</t>
  </si>
  <si>
    <t>Facing increasing political and national challenges, countless progressives struggled in search of ways to create a better future for the nation. They pioneered new state and governance systems, and experimented with various solutions such as constitutional monarchy, parliamentary systems, multiparty politics, and presidential government. But all these efforts ended in failure.</t>
  </si>
  <si>
    <t>Progressive efforts valiant but futile</t>
  </si>
  <si>
    <t>Party save China</t>
  </si>
  <si>
    <t>Only after the founding of the CPC in 1921 did China find the path to national independence and prosperity and the people's liberation and happiness. During the New Democratic Revolution (1919-1949), our Party rallied and led the people in establishing the people's government in the revolutionary base areas, and exploring new democratic economic, political and cultural systems, which generated valuable experience for founding a country where the people are the masters. After assuming state power, our Party led the people in enacting the Common Program4 in 1949 and the Constitution in 1954, by which the systems and structures of our state and government were established. On this basis, the Party led the people in conducting socialist transformation, establishing socialism as our basic system, and completing the broadest and most profound social change in China's history. It created the fundamental political conditions and national systems for achieving all the progress in China today. Since the launch of reform and opening up in 1978, the Party has led the people in developing socialism with Chinese characteristics and improving China's state governance, so that contemporary China is full of new vigor.</t>
  </si>
  <si>
    <t>Only party could save China and major landmarks in its efforts</t>
  </si>
  <si>
    <t>The merits of a system should be assessed from a political and an overall perspective. In his speech titled "On the Reform of the System of Party and State Leadership", Deng Xiaoping said, "In the drive for socialist modernization, our objectives are: economically, to catch up with the developed capitalist countries; and politically, to create a higher level of democracy with more substance than that of capitalist countries. We also aim to produce more and better-trained professionals than they do.... The merits of our Party and state institutions should be judged on the basis of whether or not they help us advance towards our objectives." </t>
  </si>
  <si>
    <t>Quotes from Deng on objectives for the system of governance and places his quotes next ot Deng</t>
  </si>
  <si>
    <t>One of the factors crucial to the strengths of our state and governance systems is that our Party, over many years, has combined Marxism with China's actual conditions, and integrated its efforts to open up the right path, develop sound theories and establish effective systems. The CPC has guided the development of the state and governance systems with dynamic Marxism adapted to the Chinese context. The Party works to improve its understanding of the inner rules behind its governance, the development of socialism, and the evolution of human society. The results of our success in practice are institutionalized in a timely manner. All these efforts enable our state and governance systems to embody the basic principles of scientific socialism and manifest distinct features of our nation and our times.</t>
  </si>
  <si>
    <t>Combining socialist theory with China's conditions as source of success</t>
  </si>
  <si>
    <t>We are always open to useful governance experience from other countries, digesting its essence and employing it for our own use on the basis of our own systems. For example, we learned a lot from the valuable experience of the Soviet Union during the initial period of the PRC in building socialism. </t>
  </si>
  <si>
    <t>Acknowledged gaining experience from Soviet Union during construction</t>
  </si>
  <si>
    <t>Since the launch of reform and opening up, we have opened wider to the outside world and combined our socialist system with a market economy, allowing the market to play the decisive role in resource allocation and the government to better fulfill its functions. This has significantly helped unleash and develop the productive forces, and boost vitality throughout society.</t>
  </si>
  <si>
    <t>Reform and opening up built on gained experiences from outside world</t>
  </si>
  <si>
    <t>What distinguishes scientific socialism from utopian socialism is that the former, which is not a set of fixed dogmas, sees socialism as a constantly-improving process. After the Cultural Revolution, Deng Xiaoping pointed out, "Our Party and people established a socialist system after long years of bloody struggle. After all, although our socialist system is still imperfect and has suffered disruption, it is much better than the capitalist system based on the law of the jungle and the principle of 'getting ahead' at the expense of others. Our system will improve more and more with the passage of time. By absorbing the progressive elements of other countries, it will become the best in the world. Capitalism can never achieve this."</t>
  </si>
  <si>
    <t>Difference between Chinese and utopian socialism</t>
  </si>
  <si>
    <t>Reform and opening up over the past 40 years has greatly improved our socialist system and state governance system by remedying the shortcomings of our systems and mechanisms. After the 18th CPC National Congress in 2012, we extended our comprehensive reform. This fully demonstrates the capacity for self-improvement of our state and governance systems. It is foreseeable that as we drive reform to deeper levels, these systems will show greater vitality and give us a cutting edge in international competition.</t>
  </si>
  <si>
    <t>Reform and opening up improving program</t>
  </si>
  <si>
    <t>Economic growth</t>
  </si>
  <si>
    <t>Third, the Chinese socialist system and state governance system have generated substantial results. "Approach tells more than words, and conduct reveals more than approach." Practice is the best touchstone of the efficacy of our systems. Over the seven decades since the founding of the PRC, our Party has led the people in creating two miracles. The first is rapid economic growth. In only a few decades we have achieved a degree of industrialization that took developed countries several centuries. China is now the world's second largest economy. Our overall national strength, capacity in science and technology, national defense capabilities, cultural influence, and international status have increased remarkably, and our people's lives have greatly improved. The Chinese nation now stands tall and steadfast in the East.</t>
  </si>
  <si>
    <t>Achievement of economic growth by the PRC</t>
  </si>
  <si>
    <t xml:space="preserve">The second is lasting social stability. Our country has maintained social harmony and stability for a long period of time, and the people live happy and stable lives. China is recognized as one of the countries whose people enjoy a strong sense of security. It is fair to say that no other state and governance system in human history could have achieved these two miracles in such a short time. </t>
  </si>
  <si>
    <t>Achievement of stability as major accomplishment for PRC</t>
  </si>
  <si>
    <t>I have often said that only the wearer of the shoes knows if they fit or not. The Chinese people know best whether the Chinese socialist system suits the country or not. We must be definite and determined on this critical political issue, and must never lose our bearings or become confused. All Party members, especially leading officials, must take a clear political stance on this issue, and maintain confidence in the Chinese socialist path, theory, system and culture at all times and in all circumstances. We must be as tenacious as bamboo, as described by Zheng Xie: "In the face of all blows, not bending low, it still stands fast. Whether from east, west, south or north the wind doth blast."</t>
  </si>
  <si>
    <t>Faith in the system</t>
  </si>
  <si>
    <t>Quotes from Qing figure Zheng Xie</t>
  </si>
  <si>
    <t>Second, we must improve and develop the Chinese socialist system and state governance system to keep up with the changing times. An ancient Chinese scholar observed, "Plants with strong roots grow well, and efforts with the right focus ensure success." As Chinese socialism has entered a new era, our country now finds itself at a new development stage. The principal challenge facing Chinese society is the gap between unbalanced and inadequate development and the people's growing expectation for a better life. This sets many new tasks and requirements for state governance. This, naturally, requires us to further improve and develop our socialist system and state governance system.</t>
  </si>
  <si>
    <t>Focus of reforms</t>
  </si>
  <si>
    <t>Quotes from Han Dynasty Liu Xiang on need to have rightly oriented focus for reforms</t>
  </si>
  <si>
    <t>In his article "Proposals on Governance", Su Shi of the Song Dynasty (960-1279) said, "Only by solving the hardest problems can one achieve the loftiest goals." Most of the targets and tasks set out at this plenary session are designed to fill in blanks and remedy weaknesses in our state and governance systems. They are oriented to solve problems. In practice, we must place the emphasis on upholding and improving the fundamental, basic and important systems that underpin Chinese socialism, and devote all our efforts to consolidating our foundations, leveraging our strengths, and addressing our weaknesses, so as to establish a well-developed, procedure-based and effective framework of systems.</t>
  </si>
  <si>
    <t>State governance</t>
  </si>
  <si>
    <t>Quotes from Song Dynasty Su Shi on state governance focus</t>
  </si>
  <si>
    <t>Note to the Decision of the CPC Central Committee on Upholding and Improving Chinese Socialist System and Modernizing State Governance</t>
  </si>
  <si>
    <t>We have just celebrated the 70th anniversary of the founding of the People's Republic of China. Our extraordinary achievements of the past seven decades have fully proved that socialism with Chinese characteristics is the fundamental guarantee for progress and development in contemporary China. From a long-term and overall perspective on the causes of the Party and the country, the Political Bureau has decided that this plenary session will focus on the topic of upholding and improving Chinese socialism and modernizing our system and capacity for governance. </t>
  </si>
  <si>
    <t>Credits Chinese socialism with success in past 70 years</t>
  </si>
  <si>
    <t>In 1980, Deng Xiaoping summarized the lessons from the Cultural Revolution and pointed out that "the problems in the leadership and organizational systems are more fundamental, widespread and long-lasting, and that they have a greater effect on the overall interests of our country." "If these systems are sound, they can place restraints on the actions of bad people; if they are unsound, they may hamper the efforts of good people or indeed, in certain cases, may push them in the wrong direction." In 1992, he said on a field trip to south China, "It will probably take another thirty years for us to develop a more mature and well-defined system in every field." The report to the 14th CPC National Congress in 1992 envisaged: "In the 1990s we must establish a preliminary new economic system and attain the objective of the second stage of development – a relatively comfortable level of life for all our people. In another 20 years, when we mark the 100th anniversary of the founding of the Party, a whole set of more mature and better-defined systems will have taken shape in every field of work." The reports to the 15th, 16th and 17th national congresses of the Party all set out clear requirements for improving our systems.</t>
  </si>
  <si>
    <t>Need to improve system following Cultural Revolution</t>
  </si>
  <si>
    <t>Second, upholding and improving Chinese socialism and modernizing the state governance system and capacity is fundamental to further reform and opening up in the new era. Forty years ago, the Third Plenary Session of the 11th CPC Central Committee in 1978 was a landmark event that introduced the policy of reform and opening up and ushered in a new period of socialist modernization. The Third Plenary Session of the 18th CPC Central Committee was another milestone, initiating a new era in which reform has been extended through a systematic and holistic plan. The session rolled out 336 reform measures. With our efforts over the five years since then, reform in key areas has delivered striking results, and basic systems in major fields have taken shape, laying a solid foundation for modernizing our state governance system and capacity. However, we must also understand that some reform measures are yet to be completed, and some demand perseverance in the long run. Although many formidable obstacles have been surmounted, there are more to overcome. We must never pause or slacken our efforts. At the gathering to celebrate the 40th anniversary of reform and opening up last year, I emphasized, "We must advance reform and opening up in the right direction, on the right course, and with consistent force, so as to steadily promote reform and opening up in the new era." This requires us to make plans for further comprehensive reform, based on the overall needs in building a modern socialist country.</t>
  </si>
  <si>
    <t>Recent reforms extension of efforts from 1978</t>
  </si>
  <si>
    <t>Third, upholding and improving Chinese socialism and modernizing the state governance system and capacity will guarantee that we can seize the initiative in addressing risks and challenges. "If a dynasty cannot continue to rise, it will fall; if a country cannot improve its governance, the state of order will deteriorate." The world today is undergoing a scale of change unseen in a century, and the international situation is becoming increasingly variable and complex. We are confronted with formidable tasks in reform, development, social stability, domestic and foreign affairs, national defense, and the governance of the Party, the country and the military. We are facing greater risks and challenges than ever before. Some risks and challenges are domestic, some are external; some relate to the economy and society, some come from Mother Nature. In order to resolve them, we must uphold and improve Chinese socialism and modernize our state governance system and capacity, and give full play to the strengths of our systems.</t>
  </si>
  <si>
    <t>Need to continue to advance to deal with changes to circumstances quotes from Lu Zuqian from Song Dynasty</t>
  </si>
  <si>
    <t>Improve the Functions of Party and State Institutions</t>
  </si>
  <si>
    <t>Ensure the Two Upholds in Central Party and Government Departments</t>
  </si>
  <si>
    <t>Political awareness is not abstract. The Two Upholds should be embodied in the implementation of the Central Committee's decisions and plans, in the performance of our duties, in the effectiveness of our work, and in our daily words and deeds. During the war times, the Central Committee and Chairman Mao commanded the whole Party and the entire army by radio transmission. The signals conveyed their instructions, which were carried out unconditionally in the Party and the army. If anyone had failed to listen to or properly execute the command, the Central Committee's authority and its centralized, unified leadership would have lost all meaning.</t>
  </si>
  <si>
    <t>References Mao directing through radio for party instructions</t>
  </si>
  <si>
    <t>I have always emphasized that the rejuvenation of the Chinese nation will be no easy task. It will not be achieved by simply beating drums and gongs. We cannot overcome all the risks and challenges we face on the way forward without a true fighting spirit. Chairman Mao summarized the key to our victory in resisting US aggression and aiding Korea: The enemies have more steel than morale, while we have less steel but higher morale. We Party members and officials of central Party and government departments should stay true to our principles, be prepared for adversity, maintain our fighting spirit, and be adept at foreseeing developing trends and detecting potential risks and challenges. In avoiding and resolving risks, we must have the courage to take on responsibility and fulfill our duties to the letter.</t>
  </si>
  <si>
    <t>Reference to Mao during Korean war on need to carry forward revolutionary spirit</t>
  </si>
  <si>
    <t>Initiative and Resolve in Reinforcing the Party's Political Foundations</t>
  </si>
  <si>
    <t>With more than 89 million members and 4.5 million grassroots organizations, it is not easy for our Party to preserve and develop its nature as a Marxist political party. A broad-brush approach or a few targeted campaigns are not the solution. Reinforcing our Party's political foundations is a mission without end that must never in any way be neglected. At the Gutian Meeting in 1929 Mao Zedong put forward the principle of strengthening the Party and army with a sound political philosophy. The Seventh CPC National Congress in 1945 declared its intention to focus on strengthening the Party's ideological commitment and reinforcing its political foundations while strengthening its organization. After the People's Republic of China was founded in 1949, Mao Zedong observed that "political work is the lifeline of all economic endeavors". After reform and opening up started in 1978, Deng Xiaoping emphasized, "We have to lay great stress on politics at all times." All this served to indicate that reinforcing the Party's political foundations is an important guarantee that our Party will go from strength to strength and from victory to victory.</t>
  </si>
  <si>
    <t>Party building by Mao and Deng throughout CPC history</t>
  </si>
  <si>
    <t>In the course of strengthening our Party's self-governance since the 18th CPC National Congress in 2012, we have clearly realized that many of our problems are related to political issues and attributable to a slack political approach. "If the root cause of a problem is addressed, there will be immediate change for the better; if only trivial matters are addressed, the problem will stay forever." If we do not perceive and deal with a problem from the political perspective, we will put ourselves in the position of juggling with stopgap measures, and fail to produce a fundamental solution. This is why I have reiterated that strict governance over the Party must start with political effort, and that political issues need political solutions.</t>
  </si>
  <si>
    <t>Political approach</t>
  </si>
  <si>
    <t>Quotes from Su shi from Song Dynasty</t>
  </si>
  <si>
    <t>First, adhering to the correct political direction. Political direction is an issue of paramount importance to our Party's existence and development, and determines its future and the prospects of its cause. When the Red Army was crossing the marshes during the Long March, the very first question that concerned the cook in the morning was not whether there was rice to cook. Instead, he would ask whether the army was heading south or north. This shows that even a cook understood that where to go was more important than what to eat. Straying from the right path will cause fatal mistakes. We must have a clear understanding on this matter.</t>
  </si>
  <si>
    <t>Reference to Red army during Long March</t>
  </si>
  <si>
    <t>Third, consolidating the political foundation. The support of the people is the unfailing source of our Party's strength. In the past, "Workers and peasants are wakened in their millions to fight as one man", creating an indomitable force that enabled us to win the revolution by relying on the people. Today, our Party makes its goal the people's desire for a better life, creating a mighty force that will enable us to realize the Chinese Dream.</t>
  </si>
  <si>
    <t>Quotes from Mao on conslidating political control</t>
  </si>
  <si>
    <t>"The people are the foundation of a country, and are also what the rule of a country is for." To reinforce the Party's political foundations, we must make the support of the people our top priority, and focus on winning the people's hearts and pooling their wisdom and strength. We must stand on the people's side, implement our Party's principle of the mass line, concern ourselves with the people's needs, and work together with them. Moreover, we must resolutely oppose the Four Malfeasances of favoring form over substance, bureaucratism, hedonism, and extravagance – particularly the first two – and always maintain our Party's deep bond with the people. </t>
  </si>
  <si>
    <t>People as foundation</t>
  </si>
  <si>
    <t>Quotes from Zhu Xi from Song Dynasty</t>
  </si>
  <si>
    <t>Challenges</t>
  </si>
  <si>
    <t>Fifth, guarding against political risks. "Be alert to danger in times of peace, and be wary of unrest in times of stability." Our Party was born amid domestic turmoil and foreign aggression, grew up through hardships and setbacks, and has become stronger in the course of overcoming risks and challenges. It therefore has an acute sense of dangers and risks. Since the 18th CPC National Congress I have emphasized on many occasions that we must make preparations for worst-case scenarios. My purpose is to warn all Party members that we must always bear in mind the ancient adage, "One should be mindful of possible danger in times of peace, downfall in times of survival, and chaos in times of stability." China is currently facing a complex and volatile environment, and is exposed to a growing number of threats, both foreseeable and unforeseeable, which could evolve into political threats if not managed promptly and effectively. All Party members, especially those in official positions at all levels, must be highly sensitive to these and improve their ability to guard against them.</t>
  </si>
  <si>
    <t>Uses quotes from Wei Yuan from Qing Dynasty and book of changes, as well as reference to party facing challenges during revlution</t>
  </si>
  <si>
    <t>Maximize the Institutional Strength of CPC Leadership</t>
  </si>
  <si>
    <t>Speech at the Celebration of the 70th Anniversary of the Founding of the PRC </t>
  </si>
  <si>
    <t>70th PRC founding</t>
  </si>
  <si>
    <t>We are gathered here today for a grand rally to celebrate the 70th anniversary of the founding of the People's Republic of China. For the Chinese people of all ethnic groups and Chinese sons and daughters at home and abroad, this is a joyful moment. We take pride in and give our best wishes to our great motherland. </t>
  </si>
  <si>
    <t>Celebrating celebration of the founding</t>
  </si>
  <si>
    <t>Here on behalf of the CPC Central Committee, the National People's Congress (NPC), the State Council, the Chinese People's Political Consultative Conference (CPPCC) and the Central Military Commission, I pay the highest tribute to all revolutionary forefathers and martyrs for their feats in pursuing national independence and liberation of the people, and in creating a prosperous and strong country, and a better life for the people. I extend warm congratulations to the Chinese people of all ethnic groups and all fellow Chinese at home and abroad, and express heartfelt gratitude to friends around the world for their support to China.</t>
  </si>
  <si>
    <t>Martyrs celebrated</t>
  </si>
  <si>
    <t>Seventy years ago on this day, Mao Zedong solemnly declared here to the world that the People's Republic of China was founded and the Chinese people had stood up. This great event put an end to China's misery born of poverty, weakness, oppression and humiliation over more than 100 years since the advent of modern times. The Chinese nation has since embarked on the path of realizing its great rejuvenation.</t>
  </si>
  <si>
    <t>Founding as end to COH</t>
  </si>
  <si>
    <t>Achievements</t>
  </si>
  <si>
    <t>Over the past seven decades, through concerted efforts and arduous struggle, the Chinese people's great achievements have amazed the world. Today, a socialist China is standing firm in the East. No force can ever undermine our great motherland's status, or stop the Chinese people and the Chinese nation from marching forward.</t>
  </si>
  <si>
    <t>Achievements past 70 years</t>
  </si>
  <si>
    <t>China's past</t>
  </si>
  <si>
    <t>China's past made its mark on human history; China's present is being created by the hands of hundreds of millions of Chinese people; China's future will be even brighter. All members of the Party, the armed forces and the people of all ethnic groups should unite closer, stay true to our original aspiration and founding mission, and continue to consolidate and develop our People's Republic. We should continue to enhance our efforts to achieve the Two Centenary Goals and to realize the Chinese Dream of national rejuvenation. </t>
  </si>
  <si>
    <t>China's mark on history to be carried forward by new achievements</t>
  </si>
  <si>
    <t>Broader Dimensions for Marxism in Contemporary China and the 21st Century</t>
  </si>
  <si>
    <t>The CPC is a political party armed with Marxism; Marxism is the soul of the ideals and convictions of Chinese Communists. In 1938, Mao Zedong noted that "our Party's fighting capacity will be much greater … if we have one or two hundred comrades with a grasp of Marxism-Leninism which is systematic and not fragmentary, genuine and not hollow."</t>
  </si>
  <si>
    <t>Quote from Mao on value of Marxism</t>
  </si>
  <si>
    <t>Communist Manifsto</t>
  </si>
  <si>
    <r>
      <t>It has been 170 years since the publication of </t>
    </r>
    <r>
      <rPr>
        <i/>
        <sz val="11"/>
        <color rgb="FF000000"/>
        <rFont val="Georgia"/>
        <family val="1"/>
      </rPr>
      <t>Manifesto of the Communist Party</t>
    </r>
    <r>
      <rPr>
        <sz val="11"/>
        <color rgb="FF000000"/>
        <rFont val="Georgia"/>
        <family val="1"/>
      </rPr>
      <t>, during which time earthshaking changes have occurred in human society. However, on the whole, the general principles which Marxism sets forth are still entirely valid. We need to uphold and apply the worldviews and methodologies of dialectical and historical materialism. We need to uphold and apply the Marxist stance, viewpoint and methodology. We need to uphold and apply Marxist views on the materiality of the world and the law governing its development, the natural and historic significance of social development and related laws, human emancipation, the full and free development of every individual, and the essence of knowledge and its development. In this light, we need to uphold and apply Marxist views on practice, the people, class, development, and contradictions, and truly master and apply well these key skills.</t>
    </r>
  </si>
  <si>
    <t>Reference to years since CM and need to keep it active as still overall vlaid</t>
  </si>
  <si>
    <t>A rational approach is needed to study theories. Engels once pointed out, "Marx's whole way of thinking [Auffassungsweise] is not so much a doctrine as a method. It provides, not so much ready-made dogmas, as aids to further investigation and the method for such investigation." He also noted that theories are "a historical product, which at different times assumes very different forms and, therewith, very different contents." The basic principles of scientific socialism cannot be discarded; once discarded it would cease to be socialism. Likewise, scientific socialism is not a fixed dogma. I once said that the sweeping social changes that China is undergoing are not simply the extension of China's historical and cultural experiences, the repetition of socialist practices of other countries, or the duplication of modernization endeavors elsewhere, nor can they be readily slotted into the template devised by earlier writers of Marxist classics. There is no orthodox, fixed version of socialism. A blueprint will become a bright reality only when we combine the basic principles of scientific socialism with China's realities, historical and cultural traditions, and contemporary needs, and constantly analyze and summarize the lessons gained from our practice.</t>
  </si>
  <si>
    <t>Marxism as a method using Engels</t>
  </si>
  <si>
    <t>Continue the Great Historic Struggle</t>
  </si>
  <si>
    <t>Chinese socialism did not drop from the sky, but has stemmed from 40 years of reform and opening up and nearly 70 years of exploration since the founding of the PRC in 1949. It is the result of the Chinese people's experiences during 97 years of great social revolutions under the leadership of the CPC founded in 1921</t>
  </si>
  <si>
    <t>Chinese socialism born from CPC history</t>
  </si>
  <si>
    <t>It is the result of more than 170 years of historical progress since 1840 during which the Chinese nation has evolved from decline to prosperity. </t>
  </si>
  <si>
    <t>Born from Century of Humiliation and reversal</t>
  </si>
  <si>
    <t>It is the bequest and development of the Chinese civilization in the past 5,000 years or more. It is a valuable result of the painstaking efforts made by our Party and the people at great cost. It is a hard-won achievement. </t>
  </si>
  <si>
    <t>Chinese civilization as contributing to Chinese socialism</t>
  </si>
  <si>
    <t>To remain true to our original aspiration and founding mission, we must never forget that we are Communists and revolutionaries and we must never lose our revolutionary spirit. The successes of yesterday do not guarantee future successes, and the glories of the past do not guarantee glories in the future. We are like examinees sitting the tests posed by this era, and the people will review our results. To achieve prosperity, enduring peace and stability of the Party and the country, all Party members should keep their revolutionary spirit and maintain the courage to carry forward the 97-year social revolution. We should neither get lost in the pride of victory, nor rest on achievements, nor retreat from difficulties. We should strive to make socialism with Chinese characteristics demonstrate more powerful and convincing truth. </t>
  </si>
  <si>
    <t>Need to remain true to Revolutionary memory as an animating spirit</t>
  </si>
  <si>
    <t>Preperation</t>
  </si>
  <si>
    <t>"Prepare in advance against the unexpected, which is a basic principle of governing a country." At present, China is in a period of promising historic opportunities. The overall prospects for development are good, but the road ahead will not be smooth. The more our country achieves, the more prudent and prepared we should be, as though walking on thin ice, in order to avoid making strategic or fatal mistakes. I</t>
  </si>
  <si>
    <t>Quotes from Wu Jing from the Tang Dynasty</t>
  </si>
  <si>
    <t>New Era, New Initiatives, New Achievements</t>
  </si>
  <si>
    <t>In 2018 we will mark the 40th anniversary of the launch of reform and opening up. Reform and opening up is a crucial move that is shaping China's future. Forty years of reform and opening up has made it possible for our people to lead decent, comfortable lives. Reviewing our experience and building on a strong momentum, we will continue to modernize the state governance system and capacity, achieve deeper all-round reform, and open China still wider to the world. We will see that reform and opening up complement and reinforce each other. It is my conviction that the rejuvenation of the Chinese nation will become a reality in the course of reform and opening up. </t>
  </si>
  <si>
    <t>Reference to Reform and Opening up and economic progress since</t>
  </si>
  <si>
    <t>In 2021, we will mark the centenary of the CPC. For the Party that champions the cause of lasting prosperity of the Chinese nation, this centenary sees us in the prime of life. As the world's largest political party, the CPC must behave in a way commensurate with its status. History makes it abundantly clear that our Party is equally capable of leading the people to spearhead a great social revolution and engaging in significant self-reform. We, as its members, must always be youthful in spirit, and forever be the servant of the people, the vanguard of the times, and the backbone of our nation. Exercising full and rigorous governance over the Party is a journey to which there is no end. We should never entertain the idea of slowing our pace or halting our step for a break; rather, we must continue to rid ourselves of any contaminant that erodes the Party's fabric, make great efforts to foster a healthy political environment of integrity, and generate waves of positive energy throughout our Party, which build to a mighty nationwide force driving China's development and progress. </t>
  </si>
  <si>
    <t>Anniversary and pride in the CPC history</t>
  </si>
  <si>
    <t>The CPC and the Chinese people have gone through trials and tribulations. These experiences have taught us that peace is precious and development must be valued. With confidence and pride, the Chinese people will be steadfast in upholding our country's sovereignty, security and development interests. We will also work with other nations to build a global community of shared future, and make a new and greater contribution to the noble cause of peace and development for all humanity. </t>
  </si>
  <si>
    <t>History creates desire for peace among the Chinese population</t>
  </si>
  <si>
    <t>The people are the creators of history. It is to them that we owe all our achievements. As long as we keep close ties with the people and rely on them, we can and will have boundless strength to forge ahead whatever the circumstances. </t>
  </si>
  <si>
    <t>People as movers of history and need to stay tied to them</t>
  </si>
  <si>
    <t>Fully Implement the Thought on Socialism with Chinese Characteristics for a New Era</t>
  </si>
  <si>
    <t>Strengthen Commitment to the Four Consciousnesses, the Four-Sphere Confidence, and the Two Upholds I</t>
  </si>
  <si>
    <t>Xi Thought</t>
  </si>
  <si>
    <t>The thought and its basic principles have come neither from thin air nor subjective assumptions. They are the results of the rigorous theoretical quest of the Party and the Chinese people since the 18th CPC National Congress in 2012, based on our Party's innovation in theory and practice since the founding of the PRC in 1949 and particularly since the launch of reform and opening up in 1978. They therefore represent a crystallization of the creative wisdom of our Party and the people. </t>
  </si>
  <si>
    <t>Thought based on historical experiences between founding and extending through reform and opening up</t>
  </si>
  <si>
    <t>New Requirements for Chinese Socialism in the New Era</t>
  </si>
  <si>
    <t>This new era will have an important historic bearing on China's future. Since the 18th CPC National Congress in 2012, based on the great achievements made after the founding of the PRC in 1949, and especially after the launch of the reform and opening-up policy in 1978, China has reached a new historic starting point, and Chinese socialism has entered a new stage.</t>
  </si>
  <si>
    <t>Xi Thought established through historical experience of founding and reform</t>
  </si>
  <si>
    <t>China (19th Congress)</t>
  </si>
  <si>
    <t>Secure a Decisive Victory in Building a Moderately Prosperous Society in All Respects and Strive for the Great Success of Socialism with Chinese Characteristics for a New Era</t>
  </si>
  <si>
    <t>Never forget why you started, and you can accomplish your mission. The original aspiration and mission of Chinese Communists is to seek happiness for the Chinese people and rejuvenation for the Chinese nation. This original aspiration, this mission, is what inspires Chinese Communists to advance. In our Party, each and every one of us must always breathe the same air as the people, share the same future, and stay truly connected to them. The aspirations of the people to live a better life must always be the focus of our efforts. We must keep on striving with endless energy towards the great goal of national rejuvenation. </t>
  </si>
  <si>
    <t>CCP Mission</t>
  </si>
  <si>
    <t>Need to stay true to original mission for the CCP</t>
  </si>
  <si>
    <t>Both China and the world are in the midst of profound and complex changes. China is still in an important period of strategic opportunity for development; the prospects are bright but the challenges are severe. All comrades must aim high and look far, be alert to dangers even in times of calm, have the courage to pursue reform and break new ground, and never become hardened to change or inactive. We will unite the Chinese people of all ethnic groups and lead them to a decisive victory in building a moderately prosperous society in all respects and in the drive to secure the success of socialism with Chinese characteristics for a new era. </t>
  </si>
  <si>
    <t>World changing and more mixed now</t>
  </si>
  <si>
    <t xml:space="preserve">In the early days of reform and opening up, the Party made a clarion call for us to take a path of our own and build socialism with Chinese characteristics. Since that time, the Party has united and led all the Chinese people in a tireless struggle, propelling China into a leading position in terms of economic and technological strength, defense capabilities, and composite national strength. China's international standing has risen as never before. Our Party, our country, our people, our forces, and our nation have changed in ways without precedent. The Chinese nation, with an entirely new posture, now stands tall and firm in the East. </t>
  </si>
  <si>
    <t>Reform as opening of new period</t>
  </si>
  <si>
    <t>The Chinese nation, which since modern times began had endured so much for so long, has achieved a tremendous transformation: It has stood up, become better off, and grown in strength; it has come to embrace the brilliant prospects of rejuvenation. It means that scientific socialism is full of vitality in 21st century China, and that the banner of socialism with Chinese characteristics is now flying high and proud for all to see. It means that the path, the theory, the system and the culture of socialism with Chinese characteristics have kept developing, blazing a new trail for other developing countries to achieve modernization. It offers a new option for other countries and nations who want to speed up their development while preserving their independence; and it offers Chinese wisdom and a Chinese approach to solving the problems facing humanity. </t>
  </si>
  <si>
    <t>Struggle of China and achievements since CoH</t>
  </si>
  <si>
    <t>We must recognize that the evolution of the principal challenge facing Chinese society does not change our assessment of the present stage of socialism in China. The basic dimension of the Chinese context – that our country is still and will long remain in the primary stage of socialism – has not changed. China's international status as the world's largest developing country has not changed. The whole Party must be completely clear about this fundamental dimension of our national context, and must base our work on this most important reality – the primary stage of socialism. We must remain fully committed to the Party's basic line as the source that keeps the Party and the country going and that brings happiness to the people. We must lead and unite the Chinese people of all ethnic groups in fulfilling the central task of economic development. We must uphold the Four Cardinal Principles, continue to reform and open up, be self-reliant, hardworking, and enterprising, and strive to build China into a great modern socialist country that is prosperous, strong, democratic, culturally advanced, harmonious, and beautiful. </t>
  </si>
  <si>
    <t>China remains in primary stage of socialism</t>
  </si>
  <si>
    <t>Chinese socialism's entrance into a new era is, in the history of the People's Republic of China and the history of the Chinese nation, of tremendous importance. In the history of international socialism and the history of human society, it is of tremendous importance. Our entire Party should develop unshakable confidence, work hard and work well to see socialism with Chinese characteristics display even stronger vitality. </t>
  </si>
  <si>
    <t>Importance of Chinese socialism and new era in Chinese and world history</t>
  </si>
  <si>
    <t>A hundred years ago, the salvoes of the October Revolution brought Marxism-Leninism to China. In the scientific truth of Marxism-Leninism, Chinese progressives saw a solution to China's problems. With the advent of modern times, Chinese society became embroiled in intense upheavals; this was a time of fierce struggle as the Chinese people resisted feudal rule and foreign aggression. It was in the midst of this, in 1921, as Marxism-Leninism was integrated with the Chinese workers' movement, that the Communist Party of China was born. From that moment on, the Chinese people have had in the Party a backbone for their pursuit of national independence and liberation, of a stronger and more prosperous country, and of their own happiness; and the mindset of the Chinese people has changed, from passivity to taking the initiative. </t>
  </si>
  <si>
    <t>CPC history built after October Revolution</t>
  </si>
  <si>
    <t>With a history dating back more than 5,000 years, our nation created a splendid civilization, made remarkable contributions to humanity, and became one of the world's great nations. </t>
  </si>
  <si>
    <t>Long history and splendid civilization page 14</t>
  </si>
  <si>
    <t>But with the Opium War of 1840, China was plunged into the darkness of domestic turmoil and foreign aggression; its people, ravaged by war, saw their homeland torn apart, and lived in poverty and despair.</t>
  </si>
  <si>
    <t>China brought to despair by CoH</t>
  </si>
  <si>
    <t>Progressive failurs</t>
  </si>
  <si>
    <t xml:space="preserve">Valiant but failed efforts to reform China </t>
  </si>
  <si>
    <t>National rejuvenation has been the greatest dream of the Chinese people since modern times began. At its founding, the Communist Party of China made realizing communism its highest ideal and its ultimate goal, and shouldered the historic mission of national rejuvenation. In pursuing this goal, the Party has united the Chinese people and led them through arduous struggles to epic accomplishments. </t>
  </si>
  <si>
    <t>CPC aimed for national rejuvenation</t>
  </si>
  <si>
    <t>Three Mountains</t>
  </si>
  <si>
    <t>Our Party was deeply aware that, to achieve national rejuvenation, it was critical to topple the three mountains of imperialism, feudalism, and bureaucrat-capitalism that were oppressing the Chinese people, and realize China's independence, the people's liberation, national reunification, and social stability. Our Party united the people and led them in embarking on the right revolutionary path, using rural areas to encircle the cities and seizing state power with military force. We completed the New Democratic Revolution through 28 years of painful struggle, and founded the People's Republic of China in 1949, thus marking China's great transition from a millennia-old feudal autocracy to a people's democracy. </t>
  </si>
  <si>
    <t>Reference to three mountains of imperialism, feudalism, and bureaucratic-capitalism and the establishment of the PRC</t>
  </si>
  <si>
    <t>Our Party was deeply aware that, to achieve national rejuvenation, it was essential to establish an advanced social system that fits China's reality. It united the people and led them in completing socialist revolution, establishing socialism as China's basic system, and advancing socialist construction. This completed the broadest and most profound social transformation in the history of the Chinese nation. It created the fundamental political conditions and the institutional foundation for achieving all development and progress in China today. Thus was made a great transition: The Chinese nation reversed its fate from the continuous decline of modern times to steady progress towards prosperity and strength. </t>
  </si>
  <si>
    <t>Need to develop construction after founding</t>
  </si>
  <si>
    <t>Our Party was deeply aware that, to achieve national rejuvenation, it was imperative to follow the tide of the times, respond to the wishes of the people, and have the courage to reform and open; and this awareness created a powerful force for advancing the cause of the Party and the people. Our Party united the people and led them in launching the great new revolution of reform and opening up, in removing all ideological and institutional barriers to our country and nation's development, and in embarking on the path of socialism with Chinese characteristics. Thus was China able to stride ahead to catch up with the times. </t>
  </si>
  <si>
    <t>Reform and opening up as new revolutionary stage</t>
  </si>
  <si>
    <t>Over the past 96 years, to accomplish the historic mission of national rejuvenation, whether in times of weakness or strength, whether in times of adversity or smooth sailing, our Party has never forgotten its founding mission, nor wavered in its quest. It has united the people and led them in conquering countless challenges, making enormous sacrifices, meeting setbacks squarely, and courageously righting wrongs. Thus we have, time and again, overcome the seemingly insurmountable and created miracle upon miracle. </t>
  </si>
  <si>
    <t>Summary of near century of CPC struggles</t>
  </si>
  <si>
    <t>Realizing our great dream demands a great project. This project is the great new project of strengthening the Party that is building momentum. As history has shown and will continue to testify, without the leadership of the Communist Party of China, national rejuvenation would be just wishful thinking. To remain the vanguard of the times, the backbone of the nation, and a Marxist governing party, our Party must always hold itself to the highest standards. Every Party member must be more actively involved in enhancing Party consciousness, and demonstrate commitment to Party principles. </t>
  </si>
  <si>
    <t>Argues only CPC can save China according to history</t>
  </si>
  <si>
    <t>Realizing our great dream represents a great cause. Socialism with Chinese characteristics has been the focus of all of the Party's theories and practice since reform and opening up began. It is the fundamental achievement of our Party and our people made through countless hardships at enormous cost. The path of socialism with Chinese characteristics is the only path to socialist modernization and a better life for the people. The theory of socialism with Chinese characteristics is the right theory to guide the Party and people to realize national rejuvenation. </t>
  </si>
  <si>
    <t>Great achievement of Chinese socialism through hard efforts of the party and people</t>
  </si>
  <si>
    <t>page 18</t>
  </si>
  <si>
    <t>Xi Jinping Thought</t>
  </si>
  <si>
    <t>The Thought on Socialism with Chinese Characteristics for a New Era builds on and further enriches Marxism-Leninism, Mao Zedong Thought, Deng Xiaoping Theory, the Theory of Three Represents, and the Scientific Outlook on Development. It represents the latest achievement in adapting Marxism to the Chinese context and encapsulates the practical experience and collective wisdom of our Party and the people. It is an important component of the theory of socialism with Chinese characteristics, and a guide to action for all our members and all the Chinese people as we strive to achieve national rejuvenation. This Thought must be adhered to and steadily developed on a long-term basis. </t>
  </si>
  <si>
    <t>Xi thought built on previous Mao-Hu</t>
  </si>
  <si>
    <t>page 19</t>
  </si>
  <si>
    <t>People create History</t>
  </si>
  <si>
    <t>The people are the creators of history; they are the fundamental force that determines our Party and country's future. We must ensure the principal status of the people, and adhere to the Party's commitment to serving the public good and exercising power in the interests of the people. We must observe the Party's fundamental purpose of wholeheartedly serving the people, and put into practice the Party's mass line in all aspects of governance. We must regard as our goal the people's aspirations to live a better life, and rely on the people to move history forward. </t>
  </si>
  <si>
    <t>page 22</t>
  </si>
  <si>
    <t>After adopting the policy of reform and opening up, our Party laid out the three-step strategic plan for modernization in China. The first two – ensuring that people's basic needs are met and that their lives are generally decent – have been accomplished ahead of time. Building on this, our Party then developed the vision that by the time we celebrate our centenary, we will have developed our society into a moderately prosperous one with a stronger economy, greater democracy, more advanced science and education, thriving culture, greater social harmony, and a better quality of life. After this, with another 30 years of work, and by the time we celebrate the centenary of the People's Republic of China, we will have basically achieved modernization and turned China into a modern socialist country. </t>
  </si>
  <si>
    <t>Reform and Opening up early achievements that can be built upon</t>
  </si>
  <si>
    <t>Openness brings progress, while self-imposed isolation leaves one behind. China will not close its door to the world; we will only become more and more open. </t>
  </si>
  <si>
    <t>Openness drives progress</t>
  </si>
  <si>
    <t>The path of socialist political advancement with Chinese characteristics is the logical outcome of the evolution of history, theory, and practice as the Chinese people have long been engaged in struggles since the advent of modern times. It is a requisite for maintaining the very nature of the Party and fulfilling its fundamental purpose. </t>
  </si>
  <si>
    <t>Socialism dictated as logical choice given China's historical experience</t>
  </si>
  <si>
    <t>Culture is a country and nation's soul. Our country will thrive only if our culture thrives, and our nation will be strong only if our culture is strong. Without full confidence in our culture, without a rich and prosperous culture, the Chinese nation will not be able to rejuvenate itself. We must develop a socialist culture with Chinese characteristics, inspire the cultural creativity of our whole nation, and develop a great socialist culture in China. </t>
  </si>
  <si>
    <t>Importance of culture informing a china</t>
  </si>
  <si>
    <t>Socialist culture with Chinese characteristics is derived from China's fine traditional culture, which was born of the Chinese civilization and nurtured over more than 5,000 years; it has grown out of the revolutionary and advanced socialist culture that developed over the course of the Chinese people's revolution, construction, and reform under the Party's leadership; and it is rooted in the great practice of socialism with Chinese characteristics. </t>
  </si>
  <si>
    <t>Chinese culture built from 5,000 years</t>
  </si>
  <si>
    <t>Since its founding, the Communist Party of China has actively guided and promoted China's advanced culture while keeping China's fine traditional culture alive and strong. Today, we Chinese Communists and the Chinese people should and can shoulder our new cultural mission, make cultural creations through practice, and promote cultural progress along with history. </t>
  </si>
  <si>
    <t>CPC a steward of Chinese culture</t>
  </si>
  <si>
    <t>RMA</t>
  </si>
  <si>
    <t>We will adapt to the trend of a new global military revolution and to national security needs; we will upgrade our military capabilities, and see that, by the year 2020, mechanization is basically achieved, IT application has made significant progress, and strategic capabilities have seen a big improvement. In step with our country's modernization process, we will modernize our military across the board in terms of theory, organizational structure, service personnel, and weaponry. We will make it our mission to see that by 2035, the modernization of our national defense and armed forces is basically completed; and that by the mid-21st century our people's armed forces have been fully transformed into world-class forces. </t>
  </si>
  <si>
    <t>Refers to a revolution in military affairs</t>
  </si>
  <si>
    <t>Hong Kong and Macau</t>
  </si>
  <si>
    <t>Since Hong Kong and Macao's return to the motherland, the practice of "one country, two systems" in both regions has been a resounding success. The policy of "one country, two systems" has proved to be the best solution to the questions of Hong Kong and Macao, left by history, and the best institutional guarantee for the long-term prosperity and stability of Hong Kong and Macao after their return. </t>
  </si>
  <si>
    <t>Return of Hong Kong and Macau to motherland as historic achievemetn</t>
  </si>
  <si>
    <t>Taiwan reunification</t>
  </si>
  <si>
    <t>Resolving the Taiwan question to realize China's complete reunification is the shared aspiration of all Chinese people, and is in the fundamental interests of the Chinese nation. We must uphold the principles of "peaceful reunification" and "one country, two systems", work for the peaceful development of cross-Straits relations, and advance the process towards the peaceful reunification of China. </t>
  </si>
  <si>
    <t>Taiwan as aspiration for full reunification</t>
  </si>
  <si>
    <t>Taiwan 1992 consensus</t>
  </si>
  <si>
    <t>The one-China principle is the political foundation of cross-Straits relations. The 1992 Consensus embodies the one-China principle and defines the fundamental nature of cross-Straits relations; it thus holds the key to the peaceful development of relations between the two sides of the Taiwan Straits. Recognize the historical fact of the 1992 Consensus and that the two sides both belong to one China, and then our two sides can conduct dialogue to address through discussion the concerns of the people of both sides, and no political party or group in Taiwan will have any difficulty conducting exchanges with the mainland. </t>
  </si>
  <si>
    <t>Importance of 1992 consensus as basis for policy</t>
  </si>
  <si>
    <t>Blood is thicker than water. People on both sides of the Taiwan Straits are brothers and sisters; we share the bond of kinship. Guided by the conviction that we are all of the same family, we respect the current social system and way of life in Taiwan and are ready to share the development opportunities on the mainland with our Taiwan compatriots first. We will expand cross-Straits economic and cultural exchanges and cooperation for mutual benefits. </t>
  </si>
  <si>
    <t>seperation</t>
  </si>
  <si>
    <t>We stand firm in safeguarding China's sovereignty and territorial integrity, and will never allow the historical tragedy of national division to repeat itself. Any separatist activity is certain to meet with the resolute opposition of the Chinese people. We have the resolve, the confidence, and the ability to defeat separatist attempts for "Taiwan independence" in any form. We will never allow anyone, any organization, or any political party, at any time or in any form, to separate any part of Chinese territory from China. </t>
  </si>
  <si>
    <t>Draws independence as same as previous period of CoH</t>
  </si>
  <si>
    <t>Realizing the rejuvenation of the Chinese nation is a dream shared by all of us as Chinese. We remain firm in our conviction that, as long as all the sons and daughters of the Chinese nation, including our compatriots in Hong Kong, Macao, and Taiwan, follow the tide of history, work together for the greater national interests, and keep our nation's destiny firmly in our own hands, we will, without doubt, be able to achieve the great rejuvenation of the Chinese nation. </t>
  </si>
  <si>
    <t>Chinese reunification as trend of history</t>
  </si>
  <si>
    <t>China will continue to hold high the banner of peace, development, cooperation, and mutual benefit and uphold its fundamental foreign policy goal of preserving world peace and promoting common development. China remains firm in its commitment to strengthening friendship and cooperation with other countries on the basis of the Five Principles of Peaceful Coexistence , and to forging a new form of international relations featuring mutual respect, fairness, justice, and win-win cooperation. </t>
  </si>
  <si>
    <t>China maintaining five principles as basis for foreign policy</t>
  </si>
  <si>
    <t>The world is undergoing major developments, transformation, and adjustment, but peace and development remain the call of our day. The trends of global multi-polarity, economic globalization, IT application, and cultural diversity are surging forward; changes in the global governance system and the international order are speeding up; countries are becoming increasingly interconnected and interdependent; relative international forces are becoming more balanced; and peace and development remain irreversible trends. </t>
  </si>
  <si>
    <t>Continuing trend of globalization and multipolarity</t>
  </si>
  <si>
    <t>Cold-War mentality</t>
  </si>
  <si>
    <t>We call on the people of all countries to work together to build a global community of shared future, to build an open, inclusive, clean, and beautiful world that enjoys lasting peace, universal security, and common prosperity. We should respect each other, discuss issues as equals, resolutely reject the Cold War mentality and power politics, and take a new approach to developing state-to-state relations with communication, not confrontation, and with partnership, not alliance. We should commit to settling disputes through dialogue and resolving differences through discussion, coordinate responses to traditional and non-traditional threats, and oppose terrorism in all its forms. </t>
  </si>
  <si>
    <t>Rejects realist cold war mentality</t>
  </si>
  <si>
    <t>China follows the principle of achieving shared growth through discussion and collaboration in engaging in global governance. China stands for democracy in international relations and the equality of all countries, big or small, strong or weak, rich or poor. China supports the United Nations in playing an active role in international affairs, and supports the efforts of other developing countries to increase their representation and strengthen their voice in international affairs. China will continue to play its part as a major and responsible country, take an active part in reforming and developing the global governance system, and keep contributing Chinese wisdom and strength to global governance. </t>
  </si>
  <si>
    <t>Democracy in internatoinal relations</t>
  </si>
  <si>
    <t xml:space="preserve">Supports democracy of international relations </t>
  </si>
  <si>
    <t>The future of the world rests in the hands of the people of all countries; the future of humanity hinges on the choices they make. We, the Chinese, are ready to work with the people of all other countries to build a global community of shared future and create a bright tomorrow for all of us. </t>
  </si>
  <si>
    <t>Shared destiny for globe community</t>
  </si>
  <si>
    <t>We will foster a Marxist style of learning, and make it a regular practice and an institutionalized requirement for all Party members to gain a good command of the Party Constitution, Party regulations, and related major policy addresses and to meet Party standards. We will launch a campaign under the theme of "staying true to our aspiration and founding mission" to enable all Party members, especially officials at and above the county and director level, to arm themselves with the Party's new theories and become more purposeful in working tirelessly to accomplish the Party's historic mission in the new era. </t>
  </si>
  <si>
    <t xml:space="preserve">Need to maintain marxist orientation </t>
  </si>
  <si>
    <t>Our Party comes from the people, has its roots among the people, and is dedicated to serving the people. Once the Party becomes disengaged from the people, it will lose its vitality. In improving Party conduct, we must focus on maintaining the Party's close bond with the people, keep them firmly in mind, develop a closer affinity with them, and keep working to foster stronger public support for the Party's governance. We must earnestly address all issues the people are strongly concerned about, and resolutely correct any behavior that undermines the people's interests. </t>
  </si>
  <si>
    <t>CPC rooted in the people historically</t>
  </si>
  <si>
    <t>The people resent corruption most; and corruption is the greatest threat our Party faces. We must have the resolve and tenacity to persevere in the never-ending fight against corruption. Only by intensifying efforts to address both the symptoms and root causes of corruption – by making sure that officials are honest, government is clean, and political affairs are handled with integrity – can we avoid history's cycle of rise and fall and ensure the long-term stability of the Party and the country. </t>
  </si>
  <si>
    <t>Reference to the dynastic cycle</t>
  </si>
  <si>
    <t>Chinese great</t>
  </si>
  <si>
    <t>The Chinese nation is a great nation; it has been through hardships and adversity but remains indomitable. The Chinese people are a great people; they are industrious and brave; and they never pause in the pursuit of progress. The Communist Party of China is a great party; it has the courage to fight and the mettle to win. </t>
  </si>
  <si>
    <t>China as a great nation</t>
  </si>
  <si>
    <t>The wheels of history roll on; the tides of the times are vast and mighty. History looks kindly on those with resolve, with drive and ambition, and with plenty of guts; it does not wait for the hesitant, the apathetic, or those shy of a challenge. </t>
  </si>
  <si>
    <t>History as continual process that rewards seizing opportunities</t>
  </si>
  <si>
    <t>A nation will prosper only when its young people thrive; a country will be full of hope and have a great tomorrow only when its younger generations have ideals, ability, and a strong sense of responsibility. The Chinese Dream is a dream about the past, the present, and the future. It is a dream of our generation, but even more so, a dream of the younger generations. The Chinese Dream of national rejuvenation will be realized ultimately through the endeavors of young people, generation by generation. </t>
  </si>
  <si>
    <t>Chinese dream as belong to youth and past generations</t>
  </si>
  <si>
    <t>A just cause should be pursued for the common good. Rooted in a land of more than 9.6 million square kilometers, nourished by a culture of more than 5,000 years, and blessed with the strength of more than 1.3 billion people, we have an infinitely vast stage of our era, a heritage of unmatched depth, and incomparable resolve that enable us to forge ahead on the road of socialism with Chinese characteristics. </t>
  </si>
  <si>
    <t>Chinese socialism rooted in 5000 years of culture and history</t>
  </si>
  <si>
    <t>Governance of China Volume IV</t>
  </si>
  <si>
    <t>Speech at the Ceremony Marking the Centerary of the Communist Party of China</t>
  </si>
  <si>
    <t xml:space="preserve">Today, the first of July . . . It has travelled over 100 years of struggles . .. </t>
  </si>
  <si>
    <t>Recalls long struggle worthy of celebration for the CPC</t>
  </si>
  <si>
    <t xml:space="preserve">The Chinese nation is a great nation . . . </t>
  </si>
  <si>
    <t>Describes China as a great nation</t>
  </si>
  <si>
    <t xml:space="preserve">After the Opium War . . </t>
  </si>
  <si>
    <t>Describes Opium wars and humiliation endured by China</t>
  </si>
  <si>
    <t>Unsuccessful rebellions</t>
  </si>
  <si>
    <t>To save the nation from peril, the Chinese people put up a courageous fight</t>
  </si>
  <si>
    <t>Recalls the various attempts at repairing China that ended in failure</t>
  </si>
  <si>
    <t xml:space="preserve">With the salvoes of Russia's October Revolution . . . </t>
  </si>
  <si>
    <t>Reference to importance of October Revolution as the key ingredient of bringing Marxism to China to save it</t>
  </si>
  <si>
    <t xml:space="preserve">Since the very day of its founding . . . </t>
  </si>
  <si>
    <t>party aimed at saving the Chinese people</t>
  </si>
  <si>
    <t xml:space="preserve">Through the Northern expedition . . . </t>
  </si>
  <si>
    <t>Recalls the various battles that made up the democratic revolution culminating in founding the PRC</t>
  </si>
  <si>
    <t>End of CoH</t>
  </si>
  <si>
    <t>The victory of the New Democratic Revolution</t>
  </si>
  <si>
    <t>Victory with founding PRC ends the CoH</t>
  </si>
  <si>
    <t>Socialist Revolution</t>
  </si>
  <si>
    <t>By carrying out socialist revolution, we eliminated the exploitative and repressive feudal system</t>
  </si>
  <si>
    <t>Recalls end of the three mountains</t>
  </si>
  <si>
    <t>We established the Party's basic guidelines for the primary stage of socialism</t>
  </si>
  <si>
    <t>Recalls success of shifting policy during reform and opening up</t>
  </si>
  <si>
    <t>Over the past hundred years . . .embodying dauntless spirit of Mao Zedong</t>
  </si>
  <si>
    <t>Quotes Mao in reference to uniting Chinese people</t>
  </si>
  <si>
    <t>A hundred years ago, the pioneers of cmmunism in China</t>
  </si>
  <si>
    <t>History of CPC developing from founding spirit of the party</t>
  </si>
  <si>
    <t>We owe all that we have achieved . . With comrdes Mao Zedong, Deng Xiaoping, Jiang Zemin, and Hu Jinto as their chief representatives</t>
  </si>
  <si>
    <t>Recalls success with guidance from key leaders</t>
  </si>
  <si>
    <t>Party elders</t>
  </si>
  <si>
    <t xml:space="preserve">Let us take the mometn to cherish the memory of  Comrades Mao Zedong, Zhou Enlai, Liu Shaoqi, Zhu De, Deng Xiaoping, Chen Yun . .. </t>
  </si>
  <si>
    <t>Importance of previous revolutionary leaders</t>
  </si>
  <si>
    <t>People write history</t>
  </si>
  <si>
    <t>The people are the true heroes, for it is they who write history.</t>
  </si>
  <si>
    <t>Importance of people in PLA and other services driving history</t>
  </si>
  <si>
    <t>By learning from history, we can understand why powers rise and fall. Through the mirror of history, we can find where we currently stand and gain foresight into the future.</t>
  </si>
  <si>
    <t>importance of reviewing history including party</t>
  </si>
  <si>
    <t>Party saves China</t>
  </si>
  <si>
    <t xml:space="preserve">China's success hinges on the Party. More than 180 years of the history of modern China . . . </t>
  </si>
  <si>
    <t>Only party can save China</t>
  </si>
  <si>
    <t xml:space="preserve">The Party has always represented the fundamental interests of all Chinese people . . . </t>
  </si>
  <si>
    <t>Party as working through hardships to defend the Chinese people</t>
  </si>
  <si>
    <t xml:space="preserve">Marxism is the fundametnal ideology upon which our party and coutnry are founded . . . </t>
  </si>
  <si>
    <t>Improtance of Marxism to the CPC</t>
  </si>
  <si>
    <t>The Chiense nation has fostered a splendid civilization over 5,000 years or more.</t>
  </si>
  <si>
    <t>Chinese as splendid civilziation</t>
  </si>
  <si>
    <t>The Party has also acquired a wealth of experience through its endeavors over the past 100 years and during more than 70 years of governance.</t>
  </si>
  <si>
    <t>Importance of gained experience by the CPC in governing China</t>
  </si>
  <si>
    <t>Peace, concord and harmony are goals that China has pursued and carried forward for more than 5,000 years</t>
  </si>
  <si>
    <t>importance of peace and harmony for china as historical constant</t>
  </si>
  <si>
    <t>International cooperation</t>
  </si>
  <si>
    <t xml:space="preserve">We will work to build a new model of international relations and a global community of shared sfugure . .. </t>
  </si>
  <si>
    <t>desire for a new world order based on liberal ideals</t>
  </si>
  <si>
    <t>national pride</t>
  </si>
  <si>
    <t>As a nation, we have a strong sense of pride and confidence . . .</t>
  </si>
  <si>
    <t>China as proud but never oppressive to othe rnations</t>
  </si>
  <si>
    <t xml:space="preserve">Resolving the Taiwan question and realizing China's complete reunificaiton is a historic mission . . . </t>
  </si>
  <si>
    <t>Importance of resolving Taiwan to finish reunification</t>
  </si>
  <si>
    <t xml:space="preserve">A century ago, a group of young progressive held aloft the torhc of Marxism . . . </t>
  </si>
  <si>
    <t>importance of the youth driving forward progress through Marxism</t>
  </si>
  <si>
    <t xml:space="preserve">A century ago, at the time of its founding, the Communist Party of China had just over 50 members. . . </t>
  </si>
  <si>
    <t>Growth in size of Chinese party</t>
  </si>
  <si>
    <t>Decline to rise</t>
  </si>
  <si>
    <t xml:space="preserve">A Century ago, China was in decline and withering away in the eyes of the world. </t>
  </si>
  <si>
    <t>Contrasts China's conditions a century ago with its present prosperity</t>
  </si>
  <si>
    <t xml:space="preserve">CPC vitality </t>
  </si>
  <si>
    <t>Today, a hundreds years on from its founding, the Commmunist Party of China is still in its prime, and remains as determined as ever to achieve lasting greatness for the Chinese nation.</t>
  </si>
  <si>
    <t>Achievements of the CPC and that it remains a full of vitality</t>
  </si>
  <si>
    <t>Explanation of the Resolution of the CPC Central Committee on the Major Achievements and Historical Experience of the Party over the Past Century</t>
  </si>
  <si>
    <t xml:space="preserve">Our Party has always attached great importance to reviewing  its historical experience. As early as in the Yan'an period . .. </t>
  </si>
  <si>
    <t>Quotes Mao from the Yan'an period on need for reviewing history</t>
  </si>
  <si>
    <t>Resolutions on Certain questoins in the history of our party</t>
  </si>
  <si>
    <t>In 1945, on the cusp of securing final victory in the War of Resistance Against Japanese Aggresion . .. The Revolution review the history of the Party and the experience it had gained and lessons it hard learned since its founding in 1921 . . .</t>
  </si>
  <si>
    <t>Reviews incidence of major view of party history on eve of end of WWII</t>
  </si>
  <si>
    <t>When our country entered a new period marked by the launch of reform and opening up in 1978 . . .</t>
  </si>
  <si>
    <t>quotes from Deng on need to learn from experiences</t>
  </si>
  <si>
    <t>page 20</t>
  </si>
  <si>
    <t>1981 history review</t>
  </si>
  <si>
    <t>In 1981 . .. The resolution reviewed our Party's history . . .</t>
  </si>
  <si>
    <t>Importance of 1981 historical review</t>
  </si>
  <si>
    <t>Need to review history</t>
  </si>
  <si>
    <t xml:space="preserve">To Put it more clearly, we need to revisit the Party's century-lng history of leading the people in carrying out revolution, construction and refomr . . . </t>
  </si>
  <si>
    <t>importance of reviewing history to highlight success and progress</t>
  </si>
  <si>
    <t>. .. It has advaned Marxism in the Chinese context</t>
  </si>
  <si>
    <t>Need to review history of developing marxism with chinese charactersitics</t>
  </si>
  <si>
    <t xml:space="preserve">. . . The pary has maintained unity and upheld the authority of the Central committeee . . . </t>
  </si>
  <si>
    <t>Need to recall history of maintaining centralized unified leadership</t>
  </si>
  <si>
    <t>WE must always bear in mind that the Party and the people are inextricably connected and rise and fall together</t>
  </si>
  <si>
    <t>Need to keep the people and party tied together</t>
  </si>
  <si>
    <t>Self-improvement</t>
  </si>
  <si>
    <t xml:space="preserve"> . .. It has grown stronger through self-imporvement and self-reform.</t>
  </si>
  <si>
    <t>Need to review history and show how party has adapted and advanced</t>
  </si>
  <si>
    <t>Historical patterns</t>
  </si>
  <si>
    <t>We need to reflect on the past in order to understand historical patterns and trends . . .</t>
  </si>
  <si>
    <t>importance of history as guide</t>
  </si>
  <si>
    <t xml:space="preserve">Since reform and opening up was introduced in 1978, the Party and country have by and large made smooth progress in the right direction . .. </t>
  </si>
  <si>
    <t>page 23</t>
  </si>
  <si>
    <t>Resolution on history</t>
  </si>
  <si>
    <t>This resolution should palce emphasis on the new era</t>
  </si>
  <si>
    <t>Focus should be on reform period</t>
  </si>
  <si>
    <t>They all agree that in its century-long history the Party has united the Chinese people and led them in a continued endeavor to carry out revolution , construction and reform</t>
  </si>
  <si>
    <t>Agreements on party history and party achievements in past 100 years</t>
  </si>
  <si>
    <t>page 26</t>
  </si>
  <si>
    <t>Adapt Marxism to China's Realities and Keep it Up-To-Date</t>
  </si>
  <si>
    <t xml:space="preserve">Marxism points the way for advancing human society . . . </t>
  </si>
  <si>
    <t>Valu eof Marxism to advance human society</t>
  </si>
  <si>
    <t>What contemporary China is experiences is an innovative social transformatio unique in history.</t>
  </si>
  <si>
    <t>New factors unseen influence china</t>
  </si>
  <si>
    <t>Central Task</t>
  </si>
  <si>
    <t>. . . We must have a thoronough understanding of the principal challenge facing our society and properly identify our central task</t>
  </si>
  <si>
    <t>Party history shows need to identify main task from historical circumstances</t>
  </si>
  <si>
    <t xml:space="preserve">At every critical moment over the past hundred years the Party has responded to crucial issues of historical significance from a strategic perspective . . . </t>
  </si>
  <si>
    <t>Importance of accurate judgement to enable party to respond to changing issues</t>
  </si>
  <si>
    <t>Over the past hundred years, our Party has led the people to victory after victory, and its vigor and vitality have never been diluted by hardships or obstacles</t>
  </si>
  <si>
    <t>continued vitality of party throughout history</t>
  </si>
  <si>
    <t>materialist</t>
  </si>
  <si>
    <t>. . .which calls on the whole Party to uphold a materialist approach to history and adopt a correct outlook on our Party's history</t>
  </si>
  <si>
    <t>Need to study history but do so correctly</t>
  </si>
  <si>
    <t>We should sutdy the resolution in earnest, so as to understand the Party's glorivous history, its perseverance in fulfilling its founding mission, the significance and experience of its hundred-year struggle, and the importance of building a better future by drawing on history.</t>
  </si>
  <si>
    <t>Importance for study sessions for CPC history and the new resolution on it</t>
  </si>
  <si>
    <t>The Way Forward in the New Era</t>
  </si>
  <si>
    <t>Only socialism</t>
  </si>
  <si>
    <t>Second, socialism with Chinese charactersistics is the only path to national rejuvenation</t>
  </si>
  <si>
    <t>only chinese socialism can save china</t>
  </si>
  <si>
    <t>solidarity</t>
  </si>
  <si>
    <t>Third, solidarity is the only route for the Chinese people to achieve historic success</t>
  </si>
  <si>
    <t>necessity for national unity for China to succeed</t>
  </si>
  <si>
    <t>CPC save china</t>
  </si>
  <si>
    <t xml:space="preserve">Need to carry forward founding spirit to govern and ground party </t>
  </si>
  <si>
    <t>Strengthen our Political Acumen, Understanding the Capaicty to Deliver</t>
  </si>
  <si>
    <t>Party achievements</t>
  </si>
  <si>
    <t xml:space="preserve">From the epoch-making founding of the CPC . ..  </t>
  </si>
  <si>
    <t>Celebrating achievements in each era for the CPC</t>
  </si>
  <si>
    <t>party history</t>
  </si>
  <si>
    <t>One point has been constantly proved in the historial process of revolution, construction and refomr under the leadership of the Party: Political proactivity is the most favorable form of proactivity, while politicial passivity is the most dangerous for of passivity</t>
  </si>
  <si>
    <t>Need to remain politically proactive</t>
  </si>
  <si>
    <t>Strengthen overall CPC leadership in Socialist Modernization</t>
  </si>
  <si>
    <t>Comrades, a statmeent made by Deng Xiaoping in 1992 often ring sin my ears: "If we can make China a moderately deelped country within a hundreds years from the founding of the People's Republic, that will be an extradorinary achievement . . ."</t>
  </si>
  <si>
    <t>Quotes Deng on goal back in 1992 of achieving 2049 as the goal</t>
  </si>
  <si>
    <t>Reinforce our Party's Political Foundations for Unity and Solidarity</t>
  </si>
  <si>
    <t>imoprtance of unity in party to achievements</t>
  </si>
  <si>
    <t>The Zunyi Meeting in 1935 laid the groundwork for establishing the leading position within the Central Committee of the correct Marxist line chiefly represented by Mao Zedong</t>
  </si>
  <si>
    <t>Importance of Zunyi for establishing line that ended in core leadership under Mao</t>
  </si>
  <si>
    <t>Party and people</t>
  </si>
  <si>
    <t>The fundamentla goal for the Party since its founding, in uinting the people and leading them in revolution, construction and reform, is to give them a better life</t>
  </si>
  <si>
    <t>goal of party to advacne Chinese people's conditions</t>
  </si>
  <si>
    <t>Peple interest</t>
  </si>
  <si>
    <t xml:space="preserve">As an ancient Chinese said, "A sovereign . . . </t>
  </si>
  <si>
    <t>Quotes from Guan Zi</t>
  </si>
  <si>
    <t>As an ancient Chinese said, "If you can employ the strength of the people . .. "</t>
  </si>
  <si>
    <t>Quotes from Chen Shou Records fo the three kingdoms on importance of people and wisdom of the people</t>
  </si>
  <si>
    <t>Inner Mongolia</t>
  </si>
  <si>
    <t xml:space="preserve">The Inner mongolia autonomous region . . . </t>
  </si>
  <si>
    <t>Status of IMR as first autonomous region of china and its achievements</t>
  </si>
  <si>
    <t xml:space="preserve">Local official and people have perserved for more than 60 years in controlling the Mu Us desert . .. </t>
  </si>
  <si>
    <t>The People's Support is Our Top Political Priority</t>
  </si>
  <si>
    <t xml:space="preserve">Seeking truth from facts is an important element of our Party's guiding principles. When our Party was headuarter in Yan'an . . . </t>
  </si>
  <si>
    <t>Reference quote to Mao from Yan'an days</t>
  </si>
  <si>
    <t>International Landscape</t>
  </si>
  <si>
    <t xml:space="preserve">The international landscape is more cmoplex, economic globalization is facing opposition . . . </t>
  </si>
  <si>
    <t>Reversal of trend fo our times</t>
  </si>
  <si>
    <t>During the Long March in the 1930s . . . Three female soldiers cut their only quilt in half and gave one half to a poor villagers</t>
  </si>
  <si>
    <t>Legacy of sacrifice for the people by Red Army</t>
  </si>
  <si>
    <t>Shanxi</t>
  </si>
  <si>
    <t>Our Party's Mission is to Serve the People</t>
  </si>
  <si>
    <t>In the late 1960s, I was sent to work as a farmer in Shaanxi's Yanchuan county</t>
  </si>
  <si>
    <t>personal account of Xi going to work down in the villages during the Cultural Revolution</t>
  </si>
  <si>
    <t>CPC people</t>
  </si>
  <si>
    <t xml:space="preserve">The sole aims of the CPC in governance are to meet the needs fo the people . . . </t>
  </si>
  <si>
    <t>Unchanged goal of assisting the people for CPC in past 100 years</t>
  </si>
  <si>
    <t>Carry Forward the Spirit of the War to Resist US Aggression and Aid Korea in the Great Historic Struggle</t>
  </si>
  <si>
    <t>China's resounding victory . . . Had stood upright and tall in the East</t>
  </si>
  <si>
    <t>Victory in Korean war signal China had stood up</t>
  </si>
  <si>
    <t>page 83</t>
  </si>
  <si>
    <t xml:space="preserve">Through this war, the Chinese people foiled the aggressors' plan to destory China in its infancy . . . </t>
  </si>
  <si>
    <t xml:space="preserve">Presents war as plan to destroy China and quotes Mao to do so. </t>
  </si>
  <si>
    <t xml:space="preserve">Through this war, we the Chinese people ended our century-long history of humiliation . . . </t>
  </si>
  <si>
    <t>Korean war ended CoH</t>
  </si>
  <si>
    <t>Through this war, we the Chinese people shook the world with our victory over the aggressors.</t>
  </si>
  <si>
    <t>War established China as a rising power in Asia</t>
  </si>
  <si>
    <t xml:space="preserve">Through this war, our people's army gained important miltiary experience and emerged stronger and braver. . . </t>
  </si>
  <si>
    <t>Importance of war for developing PLA</t>
  </si>
  <si>
    <t xml:space="preserve">Through this war, the strategic landscape . . .was profoundly chage. The victory gave a tremendous boost to the struggle of the oppressed nations . . </t>
  </si>
  <si>
    <t>importance of war reversing imperialism and allowing liberation movements</t>
  </si>
  <si>
    <t>CPV Spirit</t>
  </si>
  <si>
    <t>In the great and momentous War . . The vailiant Chinese People's volunters forged a great spirit of patriotism, heroism, optimism, loyalty, and internatoinalism . . .</t>
  </si>
  <si>
    <t xml:space="preserve">Seventy years ago, a war started by the imperialist aggressors reached China's door . . . </t>
  </si>
  <si>
    <t>Chinese resistance to imperialism and need to employ force to meet aggression</t>
  </si>
  <si>
    <t>We the Chinese people do not provoke others, nor do we shy away from trouble.</t>
  </si>
  <si>
    <t>Chinese people as not provocative but responding to danger</t>
  </si>
  <si>
    <t>Heroes</t>
  </si>
  <si>
    <t xml:space="preserve">Yang Gensi, Huang Jiguang, and Qin Shaoyun are just a few of more than 300,000 heroes from 6,000 heroic units . . . </t>
  </si>
  <si>
    <t>CPV</t>
  </si>
  <si>
    <t xml:space="preserve">Facing an unfamiliar enemy on a new battlefield, the Chinese people's volunteers made the most of flexible strategies and tactics . . . </t>
  </si>
  <si>
    <t>Quotes mao on adaptive tactics against US superior firepower</t>
  </si>
  <si>
    <t>Chinese success</t>
  </si>
  <si>
    <t>Over the six decades since victory in the war, unprecedented changes have tken  place in China under the robust CPC leadership . .  .</t>
  </si>
  <si>
    <t>Achievements of PRC since end of Korean war</t>
  </si>
  <si>
    <t>Chinese heroes remembered alongside difficult struggles</t>
  </si>
  <si>
    <t>Victory in this war proved once again that no other political force in Chian could match the CPC</t>
  </si>
  <si>
    <t>CPC led to victory in Korean War</t>
  </si>
  <si>
    <t>History is created by the people. The strenght of our Party and our miltiary comes from the people.</t>
  </si>
  <si>
    <t>Importance of people driving history and sustaining party and military</t>
  </si>
  <si>
    <t xml:space="preserve">Over the past seven deacdes since the founding of the PRC, we have achieved progress  . . . </t>
  </si>
  <si>
    <t>Major progress in past seven decades, no mention of reform and opening up</t>
  </si>
  <si>
    <t xml:space="preserve">The Chinese Nation always values amity and frienship with neighbors . . . </t>
  </si>
  <si>
    <t>Investment in friendly relations with neighbors and value in peaceful open interantional system</t>
  </si>
  <si>
    <t>A review of this great war fought 70 years ago gives us limitless determination . .  .</t>
  </si>
  <si>
    <t>Value of Korean war spirit</t>
  </si>
  <si>
    <t>Be Prepared for the Great Struggle</t>
  </si>
  <si>
    <t>An ancient Chinese philospher observed, "The weak-minded cannot be wise; the dishonest cannot succeed."</t>
  </si>
  <si>
    <t>Quotes from Mo Zi</t>
  </si>
  <si>
    <t xml:space="preserve">Founded amid domestic turmoil and foreign aggression  . . . </t>
  </si>
  <si>
    <t>Party history formed in turmoil but overcame challenges</t>
  </si>
  <si>
    <t xml:space="preserve">In the years of revolutionary war, the party took on the mission of national independence and people's liberation . . . </t>
  </si>
  <si>
    <t>Catalogs battles during revolutionary war under party leadership</t>
  </si>
  <si>
    <t xml:space="preserve">In the 1950s, under provocation and the threat of force from the imperialist US . . . </t>
  </si>
  <si>
    <t>Decision to resist US despite inbalance and weakness, quotes from Mao</t>
  </si>
  <si>
    <t>Tiananmen Square</t>
  </si>
  <si>
    <t>Political distubance also occurred in our country in the late spring and early summer of 1989</t>
  </si>
  <si>
    <t>Quotes from Deng and reference CPC defeating Tiananman square and aftermath while Eastern Europe collapsed</t>
  </si>
  <si>
    <t>History is a continuou progression divided into different stages</t>
  </si>
  <si>
    <t>Basic restatement of historical dialectics</t>
  </si>
  <si>
    <t xml:space="preserve">Those skille din warfare make sure they are invncle and miss no chance of overwhelming their enemies. </t>
  </si>
  <si>
    <t>Quotes from Sun Zi on meeting challenges head on</t>
  </si>
  <si>
    <t>Priorities in Epidemic Prevention and Control</t>
  </si>
  <si>
    <t>Reinforce CPC Central Leadership over the Epidemic Response</t>
  </si>
  <si>
    <t>Strengthen Covid-19 Control and Promote Economic and Social Development</t>
  </si>
  <si>
    <t>Turn the Fighting Spirit Against Covid-19 into a Powerful Force for National Rejuvenation</t>
  </si>
  <si>
    <t xml:space="preserve">As an ancient Chinese philosopher said, "Compassion means loving and helping others." </t>
  </si>
  <si>
    <t>Role of compassion combating covid, quote from zhuang zi</t>
  </si>
  <si>
    <t xml:space="preserve">We have launched the most-wide ranging and intense emergency humantarian assistance campaign since the founding of the PRC in 1949 . . . </t>
  </si>
  <si>
    <t>COVID</t>
  </si>
  <si>
    <t>COVID efforts in context of PRC history</t>
  </si>
  <si>
    <t>Patriotism collectivism, and socialism in chinese culture applied to COVID</t>
  </si>
  <si>
    <t>experience</t>
  </si>
  <si>
    <t>To know the flavor of a thing, one must taste it; to know what lies ahead on a path, one muts walk it.</t>
  </si>
  <si>
    <t>quotes ming dyansty politician Liu Ji</t>
  </si>
  <si>
    <t>Party people</t>
  </si>
  <si>
    <t>Our Party comes from the people and has its roots among them</t>
  </si>
  <si>
    <t>party invested in the people</t>
  </si>
  <si>
    <t>Party stregnth</t>
  </si>
  <si>
    <t xml:space="preserve">History and our expereince show that as long as we uphold and strenghten the Party's overall leadership . . . </t>
  </si>
  <si>
    <t>Need to keep the party to solve issues</t>
  </si>
  <si>
    <t>resilience</t>
  </si>
  <si>
    <t>For centuries, the Chinese people have been known for resilience, cohesiveness, tenacity, and creativity, and we are all proud to be called Chinese.</t>
  </si>
  <si>
    <t>Chinese characteristics allow it to weather covid storm</t>
  </si>
  <si>
    <t>History and our experience have shown that as long as we uphold and improve China's socialist system . . .we will be able to withstand the trials we face</t>
  </si>
  <si>
    <t>Cultural Confidence</t>
  </si>
  <si>
    <t>Throughout history, we Chinese have always cherished deep feelings for our nation, the same as we do for our family.</t>
  </si>
  <si>
    <t>National patriotisim similar to feelings for family loyalty among Chinese as great stregnth of China</t>
  </si>
  <si>
    <t>Core socialist value</t>
  </si>
  <si>
    <t xml:space="preserve">History and our experience have shown that as long as we foster and live by the core socialist values and keep the best of traditional Chinese culture alive, we will be able to create a wellspring of inspiration and motivation . . . </t>
  </si>
  <si>
    <t>Value of core socialist and chinese values</t>
  </si>
  <si>
    <t>Collective destiny</t>
  </si>
  <si>
    <t>In a way, Covid-19 is a wakeup call for the world, reminidng us that our destinies are intertwined and that no country can afford to go it alone in the face of such a major crisis.</t>
  </si>
  <si>
    <t>Need to collective action by world in face of covid</t>
  </si>
  <si>
    <t>Accelerating Change</t>
  </si>
  <si>
    <t xml:space="preserve">Changes on a scale unseen in  a ceutnry are gripping the world at an accelerating pace . . . </t>
  </si>
  <si>
    <t xml:space="preserve">increasing pace of changes but not tied to liberal </t>
  </si>
  <si>
    <t>Never in the hundred years of Party history . . . have we experienced completely untroubled waters.</t>
  </si>
  <si>
    <t>recounts that CPC has always had dificulties that it faced</t>
  </si>
  <si>
    <t>Just as Heaven maintains vigor through movement, a gentleman makes unremitting efforts to perfect himself. A nation is great because it never gives up, never retreats, and never stops moving forward.</t>
  </si>
  <si>
    <t>Quote from book of changes</t>
  </si>
  <si>
    <t>Hardship</t>
  </si>
  <si>
    <t xml:space="preserve">The Chinese people have experienced both hardship and glory in our 5,000 years of civilization . . . </t>
  </si>
  <si>
    <t>Chinese history of hardship and overcoming it</t>
  </si>
  <si>
    <t>Major Points on the recommendations fo the CPC Central Committee for Forumulating the 14th Five-Year Plan for Economic and Social Development and Long-Range Objectives through the Year 2035</t>
  </si>
  <si>
    <t>World changing</t>
  </si>
  <si>
    <t xml:space="preserve">The world is undergoing change on a scale unseen in a century . . . </t>
  </si>
  <si>
    <t>environment becoming increasingly complex for China</t>
  </si>
  <si>
    <t xml:space="preserve">Since the launch of reform and opening up in 1978, and especially after China's accession to the World Trade Organization in 2001, we have become more deeply involved in the globaly economy . . . </t>
  </si>
  <si>
    <t>Increasing intermingly with global economy since reform</t>
  </si>
  <si>
    <t>Since the founding of the PRC in 1949, and especially following the launch of reform and opening up . . .the country's standard of living has steadily improved</t>
  </si>
  <si>
    <t>Increasing prosperity tied to Reform and opening up</t>
  </si>
  <si>
    <t>March Twoards the Second Centenary Goal</t>
  </si>
  <si>
    <t>Global change</t>
  </si>
  <si>
    <t xml:space="preserve">. . . While dealing with global change on a scale unseen in a century . . . </t>
  </si>
  <si>
    <t>increasing global change and need to navigate it</t>
  </si>
  <si>
    <t>On the other hand, peace and development remain the underlying trends of our times, a new revolution in science, technology and industry continuest o develop . . .</t>
  </si>
  <si>
    <t>anti-globalization</t>
  </si>
  <si>
    <t xml:space="preserve"> . . . Opposition to globalization is on the rise, populism and xenophobia are gainig ground . . . </t>
  </si>
  <si>
    <t>Increasing anti-liberal order</t>
  </si>
  <si>
    <t>Follow the Chinese Path to Modernization</t>
  </si>
  <si>
    <t>Deng Xiaoping once said, "The modernization we are striving for is modernization of a Chinese type. The socialism we are building is a socialism with Chinese characteristics."</t>
  </si>
  <si>
    <t>Quotes from Deng on uniqueness of Chinese socialism</t>
  </si>
  <si>
    <t>Some of the old capitalist countries pursued modernization through violent exploitation of colonies at the cost other countries' development. In contrast, our modernization emphasizes mutual benefit with other countries, strives for a global community of shared future, adn works to deliver peace and development to humanity.</t>
  </si>
  <si>
    <t>China takes different development path from imperialists</t>
  </si>
  <si>
    <t>Speech at the National Conference to Review the Fight against poverty and commend outstanding individuals and groups</t>
  </si>
  <si>
    <t>poverty elimination</t>
  </si>
  <si>
    <t>All regional poverty has been eliminated . ..  This is a great and glorious success for the Chinese people, for the CPC, and for the Chinese nation.</t>
  </si>
  <si>
    <t>Poverty reduction as national achievement</t>
  </si>
  <si>
    <t>Chinese poverty</t>
  </si>
  <si>
    <t>The history of China is a chroncile of the Chinese people's struggle against poverty.</t>
  </si>
  <si>
    <t>Quotes from various historical figures including Qu Yuan, Du Fu, and Sun Yatsen on desire to eliminate poverty</t>
  </si>
  <si>
    <t xml:space="preserve">From the middle of the 19th Century, China suffered political upheaval . ..  </t>
  </si>
  <si>
    <t>Poverty exasperated by Century of Humilaition and became goal</t>
  </si>
  <si>
    <t>During the New Democratic Revolution (1919-1949), the CPC united the peasants and led them in overthrowing local tyrants and dividing up the land, put into effect the policy of "land to the tiller", and helped liberate those living in destitution.</t>
  </si>
  <si>
    <t>CPC efforts of anti-poverty during revolutionary phase</t>
  </si>
  <si>
    <t xml:space="preserve">After the founding of the PRC in 1949, the CPC united the people and led them in cmopleting the socialist revolution . . . </t>
  </si>
  <si>
    <t>Anti-poverty foundations established during construction</t>
  </si>
  <si>
    <t xml:space="preserve">After the launch of reform and opening up in 1978, the CPC united the people and led them in carrying out well-conceived and well-organized initiatives for development-driven poverty alleviation on a massive scale . . . </t>
  </si>
  <si>
    <t>Success of reform fighitn poverty</t>
  </si>
  <si>
    <t>Stages</t>
  </si>
  <si>
    <t xml:space="preserve">Some of these ethnic groups, who transitioned directly from primitive to socialist society after the founding of the PRC . . . </t>
  </si>
  <si>
    <t>Measures progress in phases of development</t>
  </si>
  <si>
    <t xml:space="preserve">Since the launch of reform and opening up, China has lifted 770 millino rural poor out of poverty . . . </t>
  </si>
  <si>
    <t>China's achivement in poverty reduction since 1978</t>
  </si>
  <si>
    <t>Poverty reduction</t>
  </si>
  <si>
    <t>No other country throughout history has been able to lift hundreds of millions out of poverty in such a short period of time</t>
  </si>
  <si>
    <t>National achievement</t>
  </si>
  <si>
    <t>To quote an ancient Chinese historian, "The key to running a country is to first enrich the people."</t>
  </si>
  <si>
    <t>Quote from Sima Qian Records of the Historian on need to enrich population and eradicate poverty</t>
  </si>
  <si>
    <t>The ancient Chinese philosopher Han Fei Zi said, "The key to achieving your aspirations lies not in overcoming others but in overcoming your own weaknesses." Simalarly, to shake off poverty, the poor must shake off the mindset of poverty</t>
  </si>
  <si>
    <t>Uses Han Fei Zi on need to deal with overcoming mental barriers applied to poverty reduction</t>
  </si>
  <si>
    <t>Virtues</t>
  </si>
  <si>
    <t>We have encouraged all of society to practice the core socialist values and to keep alive the traditional Chinese virtues of looking out for one another, coming together in times of difficultly, and helping those in need.</t>
  </si>
  <si>
    <t>Chinese virtues</t>
  </si>
  <si>
    <t xml:space="preserve">As an old Chinese syaing goes, "The most difficult part of victory is not the winning, but the sustaining." </t>
  </si>
  <si>
    <t>Sustaining anti-poverty efforts</t>
  </si>
  <si>
    <t>Need to sustain anti-poverty efforts quoting Huai Nan Zi from Han Dynasty</t>
  </si>
  <si>
    <t xml:space="preserve">Looking back, we have achieved a great and historic success in solving the problem of absolute poverty that plagued the Chinese nation for thousands of years . . . </t>
  </si>
  <si>
    <t>Party achievement of wiping out long term problem for China</t>
  </si>
  <si>
    <t>Make Solid Progress Towards Common Prosperity</t>
  </si>
  <si>
    <t>Following the launch of reform and opening up in 1978 . . .our Party came to a clear understanding htat poverty is incompatible with socialism . . .</t>
  </si>
  <si>
    <t>Focus on eliminating poverty after 1978</t>
  </si>
  <si>
    <t>A Great Advance Towards National Rejuvenation</t>
  </si>
  <si>
    <t>I have said that national rejuvenation has been the greatest dream of the Chinese people since China's modern era began in 1840</t>
  </si>
  <si>
    <t xml:space="preserve">Due to Century of humiliation China suffered greatly </t>
  </si>
  <si>
    <t>The plan for national reconstruction written by Dr. Sun Yat-sen in the late 1920s was China's first blueprint for modernization, but the drive ende din failure as it was simply impossible to modernize a semicolonial and semi-feudal society.</t>
  </si>
  <si>
    <t>Efforts at reform ended in failure as they were not revolutionary</t>
  </si>
  <si>
    <t>After the founding of the PRC in 1949, our party led the peole in exploring all possible paths to China's modernization.</t>
  </si>
  <si>
    <t>Quotes from 1954 work report by Zhou Enlai as well as Mao and later 1964 report by Zhou on need to devleop nation. Failure due to cultural revolution</t>
  </si>
  <si>
    <t xml:space="preserve">After we launched reform and opening up in 1978, Deng Xiaoping proposed a three-step strategic plan for modernization . . . </t>
  </si>
  <si>
    <t>Economic growth after reform and opening up under Deng</t>
  </si>
  <si>
    <t>Create a New Development Dynamic and Sharpen the Competitive Edge</t>
  </si>
  <si>
    <t>International Trade</t>
  </si>
  <si>
    <t xml:space="preserve">Before we launched reform and opening up in 1978, the domestic market was the mainstay of our national economy, and imports and exports accounted for only a small share . . . </t>
  </si>
  <si>
    <t>Shift in economy by opneing up</t>
  </si>
  <si>
    <t>Fully Understand the New Development Stage</t>
  </si>
  <si>
    <t>Approach</t>
  </si>
  <si>
    <t xml:space="preserve">. . . It is essential to have an accurate understanding of the stage that our party and people have reached . . . </t>
  </si>
  <si>
    <t>Reviews experiences during revolution, construction ,and reform on identifying the stage of China's development</t>
  </si>
  <si>
    <t>Between late 1959 and early 1960, Mao Zedong said, . . . "It is possible to divide the period of socialism into two stages: One could be called underdeveloped socialism and one comparatively developed socialism. This latter stage may take even longer than the first." In 1987 Deng Xiaoping stated, "Socialism itself is the first stage of communism, and here in China we are still in the primary stage of socialism - that is, the underdeveloped stage. . . .</t>
  </si>
  <si>
    <t>Uses Mao and Deng to describe China as in primary stage of socialism</t>
  </si>
  <si>
    <t>Posits a historical process through revolution, construction, and reform, culminating in a new era to achieve rejuvenation and complete the project</t>
  </si>
  <si>
    <t xml:space="preserve">. . . In the past four decades isnce the launch of reform and opening up, China had scaled new heights in economic development, scientific and technological capability, and compositite national strength, and better living standards . . . </t>
  </si>
  <si>
    <t>Increase in progress especially since 1978</t>
  </si>
  <si>
    <t>Particularly noteworthy are our historic successes in building a moderately prosperous society in all respects and eliminating absolute poverty - a problem that has plagued our nation for thousands of years.</t>
  </si>
  <si>
    <t>National victory of eliminating poverty</t>
  </si>
  <si>
    <t>Five Year Plans</t>
  </si>
  <si>
    <t>Over the course of 13 five-year plans, we have laid solid foundations for achieving this goal.</t>
  </si>
  <si>
    <t>Five year plans by party aimed at developing the nation and having a culminative effect</t>
  </si>
  <si>
    <t>Disorder</t>
  </si>
  <si>
    <t>The world today is undergoing change on a scale unseen in a century. The recent international situation could be best describedby the word "disorderly", and it appears that this trend will continue for quite some time</t>
  </si>
  <si>
    <t>World now in disorder</t>
  </si>
  <si>
    <t xml:space="preserve">The ancient Chinese philosopher Han Fei Zi once said, "We should manage the small and simple things with care so as to avoid difficulties and disasters." </t>
  </si>
  <si>
    <t>Managing affairs</t>
  </si>
  <si>
    <t>Uses Han Fei Zi on need to seize opportunities and remain modest in work to avoid larger problems</t>
  </si>
  <si>
    <t>In 1992, Deng Xiaoping stated, "We have been building socialism for only a few decades and are still in the primary stage."</t>
  </si>
  <si>
    <t>Uses Deng to show China is still in the primary stage of socialism and that the new era is continuing those efforts articulatd by Deng</t>
  </si>
  <si>
    <t>Mao Zedong once said, "All things have their boundaries. The way things devlep is that one stage leads to another, advancing without interruption. But each and every stage has a boundary. To deny that boundary is to deny qualitative changes, full or parital." The primary stage of socialism is not a static rigid or stagant peiord . . .</t>
  </si>
  <si>
    <t>Notes a dynamic nature to primary stage of socialism using Mao, legitimaizing shifts in direction to reform and opening up policies</t>
  </si>
  <si>
    <t>Apply the New Development Philosophy in Full</t>
  </si>
  <si>
    <t>As an ancient Chinese statesman observed, "In a country, the people are the most important." The people represent the most solid founations and the greatest source of strength fo rour Party in governing the country.</t>
  </si>
  <si>
    <t>Quotes from Tang Dynasty Fang Xuanling on need to put pepole first</t>
  </si>
  <si>
    <t>The Soviet Union was the world's first socialist country and once enjoyed spectacular success. Ultimately, however, it collapsed. One main reason for its faiulre was that the Communist Party of the Soviet Union became detached from the people and turned into a group o priveleged bureaucrats who only served thier own interests.</t>
  </si>
  <si>
    <t>Warnin story on collapse of the Soviet Union</t>
  </si>
  <si>
    <t>Planning</t>
  </si>
  <si>
    <t>"Prior planning prevents pitfalls and proper preperation preempts perilds." As the principal challenge in our society has changed and the global balance of power is shifting, China will have to contend with more internal and external risks.</t>
  </si>
  <si>
    <t>China has to adapt its policy with preventative policy shifts. Quotes from Liu Xiang from Han Dynasty</t>
  </si>
  <si>
    <t>Move faster to create a new development dynamic</t>
  </si>
  <si>
    <t>Anti-globalization</t>
  </si>
  <si>
    <t>In recent years, we have witnessed a backlash against economic globalization and profound changes affecting the international economy. The Covid-19 pandemic exacerbated opposition to globalization, and many countries have now become more inward-looking.</t>
  </si>
  <si>
    <t>Backlash to globalism blamed partly on Covid</t>
  </si>
  <si>
    <t>page 200</t>
  </si>
  <si>
    <t>He said, "No matter how complicated, grave and harsh the circumstacnes, what a military leader needs most of all is the ability to function independently in organizing and employing the forces under his command. . .. The initiative is not something imaginary but is concrete and material."</t>
  </si>
  <si>
    <t>Quotes Mao from 1936 on need to reseize and exploit the initiative</t>
  </si>
  <si>
    <t>Foster New Opportunities and Open Up New Horizons</t>
  </si>
  <si>
    <t>Anti-protectionism</t>
  </si>
  <si>
    <t>Protectionism is on the rise in today's world, but we need to stand on the right side of history. We should uphold multilateralism and democracy in international relations, pursue development in a spirit of open and win-win cooperation, strive to make economic globalizatoin open, inclusive, blaance adn beneficial to all, and foster and open world eocnomy.</t>
  </si>
  <si>
    <t>Places liberal ideals as right side of history</t>
  </si>
  <si>
    <t>Promote Integrated, High-Quality Development of the Yangtze River Delta</t>
  </si>
  <si>
    <t>In recent years, economic globalization has encountered headwinds. The more this is the case, the harder we should work to promote and speahead economic globalization, and build a global community of shared future.</t>
  </si>
  <si>
    <t xml:space="preserve">Globalization facing trouble and China needs to push through </t>
  </si>
  <si>
    <t>This year marks the 30th anniversary of Pudong's reform and opening up. You should support Pudong's pioneering reform of its system to imrpove coordination and performance, prmoote its high-standard institutional opening up and its ability to allocate its resources globally, and upgrade its modern urban governance.</t>
  </si>
  <si>
    <t>References local reform and opening efforts in Pudong</t>
  </si>
  <si>
    <t>Address Problems Related to Agriculture, Rural Areas and Rural People in the New Development Stage</t>
  </si>
  <si>
    <t>Agriculture has been the foudnatino of country since ancient times. China created a great and time-honored agricultural civilization that led the world for a long time.</t>
  </si>
  <si>
    <t>Pride in China's agriculutural production and contribution</t>
  </si>
  <si>
    <t>After 1840, China suffered from foreign invasions, which led to desolation in the countryside and destitution for the people.</t>
  </si>
  <si>
    <t>Blames foreign invasions during CoH for destruction of Chinese agriculture</t>
  </si>
  <si>
    <t>During the Great Revolution (1924-1927), Mao Zedong pointed out that the peasants were the largest and most loyal ally of the Chinese proletariat, thus issues related to peasants were key to the national revolution. When meeting with American writer Edgar Snow in Yan'an in 1936, he observed that whoever won the support of the peasants would win China, and whoever solved the land problem would win the support of the peasants.</t>
  </si>
  <si>
    <t>Importance of winning the peasantry for Mao during Revolution</t>
  </si>
  <si>
    <t>After the founding of the PRC in 1949, our Party launched a series of new initiatives to organize farmers, restore order, and revive production.</t>
  </si>
  <si>
    <t>Party aiding farmers after PRC founding</t>
  </si>
  <si>
    <t>Under the leadership of the Party, farmers took the lead in embracing reform and opening up in 1978. By constantly unleashing and devleoping productive forces and promoting all-roudn progres sin rural areas, they made a historical leap from lacking adequate food and clothing  to enjoying moderate prosperity in all respects.</t>
  </si>
  <si>
    <t>Progress and contribution of farmers during reforma nd opening up</t>
  </si>
  <si>
    <t>As has long been said, "Agriculture is the foundation of a coutnry and the top priority in governance." "Attaching importance to agricultural development is the fundamental plan of the country." History and our experience show that only when agriculture is stable can a country enjoy peace.</t>
  </si>
  <si>
    <t>Quotes from Sima Qian Records and Fang Xuanling book of Jin on importance of agriculture</t>
  </si>
  <si>
    <t>The world is undergoing change on a scale unseen in a century. Stability in agricultural production . . .</t>
  </si>
  <si>
    <t>World changing not necessarily in a positive way</t>
  </si>
  <si>
    <t>Strive for Greater Strength and Self-Reliance in Science and Technology</t>
  </si>
  <si>
    <t>Headwinds and rapid change exasperated by Covid-19</t>
  </si>
  <si>
    <t>In today's world, change on a scale unseen in a century is unfolding rapidly. . . .The Covid-19 pandemic is having a far-reaching imapct, and support for deglobalization, unilateralism and protectionism is surging.</t>
  </si>
  <si>
    <t>Scientific advancements</t>
  </si>
  <si>
    <t>Rapid acceleration in scientific progress</t>
  </si>
  <si>
    <t xml:space="preserve">The cultivation of innovative talent is crucial to the long-term development of any country. Competition in today's world is essentially competition in talent and education </t>
  </si>
  <si>
    <t>Importance of innovation and talen to developing a nation</t>
  </si>
  <si>
    <t>Distraction</t>
  </si>
  <si>
    <t>In 1961 the central authorities set a provision to ensure that researchers should not be distraccted to do thing snot related to their research. Time is a prerequisite for innovation</t>
  </si>
  <si>
    <t>Reference to a construction era policy of allowing scientists to operate without distractions</t>
  </si>
  <si>
    <t>Expand and Strengthen the Digital Economy</t>
  </si>
  <si>
    <t>. . . With a view of achieving the overall goal of national rejuvention against a backdrop of global change on a scale unseen in a century</t>
  </si>
  <si>
    <t>World Changing as a headwind</t>
  </si>
  <si>
    <t>Key Issues in the New Development Stage</t>
  </si>
  <si>
    <t>"A County is truly prosperous only when its people are prosperous." The creation and distribution of wealth is a critical issue faced by all countries.</t>
  </si>
  <si>
    <t>Quotes from Zhong Hui from Three Kingdoms period</t>
  </si>
  <si>
    <t>Wealth Gap</t>
  </si>
  <si>
    <t>We used to practice inflexible egalitarianism when the level of average income was low in our country. After we launched reform and opening up in 1978, some people and regions took the lead in achieving prosperity, and the income gap in the country grew quickly.</t>
  </si>
  <si>
    <t>Shift in policy and creation of income wealth gap as a result of reform and opening up</t>
  </si>
  <si>
    <t>Karl Marx and Frederick Engels did not envisage the possibilty of a market economy under socialism. Thus they could not anticipate how socialist countries should treat capital. Though Vladmir Lenin and Joseph Stalin led socialist devleopment in the Soviet Union under a highly centralized planned economy they did not encounter significant problems caused by capital.</t>
  </si>
  <si>
    <t>Limitations of Marxist theory and Soviet practice for dealing with capital</t>
  </si>
  <si>
    <t>Wealth control</t>
  </si>
  <si>
    <t>"It is wealth that binds the people of a country together, and it is the lw that governs the wealth of a coutnry." We need to explore how to boost the positive contribution of capital in the socialist market economy while keeping its negative effects under control.</t>
  </si>
  <si>
    <t>Quotes from Wang Anshi of Song Dynasty on need for law to govern wealth in a country</t>
  </si>
  <si>
    <t>Conservation</t>
  </si>
  <si>
    <t>We should give priority to resource conservation. " Utilized with restraint, resources will be abundant; otherwise, they will be scarce."</t>
  </si>
  <si>
    <t>Quotes from Zhang Juzheng from Ming Dynasty</t>
  </si>
  <si>
    <t>Crisis management</t>
  </si>
  <si>
    <t>We should have plans in place for worst-case scenarios. A 13th-century Chinese scholar said, "We must nip troubles in the bud and eliminate illnesses at their earliest stage."</t>
  </si>
  <si>
    <t>Quote from He Tan from the Song Dynasty</t>
  </si>
  <si>
    <t>Guide and Regulate the Capital Market</t>
  </si>
  <si>
    <t>Throughout our Party's 100-year history, we have upheld the basic tenets of Marxism, increased our understanding of how capital functions, and explored guidelines and policies for regulating and guiding healthy capital grwoth in light of the actual conditions of our country and major tasks in different stages of development</t>
  </si>
  <si>
    <t>Party as consistently upholding Marxism throughout its history</t>
  </si>
  <si>
    <t>After the launch of reform and opening up at the Third Plenary Session of the 11th CPC Central Committee in 1978, we broke free from a restrictive mindset on ownership and came to realize that capital, as a major factor of productino, can serve as a tool for the market to allocate resources and an effective means to grow the economy.</t>
  </si>
  <si>
    <t>Reform and opening up changing policy towards capital through a Marxist lens</t>
  </si>
  <si>
    <t>Over more than 40 years of reform and opening up, capital and other factors of production such as land, labor, technology and data have jointly contributed to the prosperity of the socialist market economy</t>
  </si>
  <si>
    <t>Economic growth due to reform and opening up</t>
  </si>
  <si>
    <t>Focus All Reform Efforts on Creating a New Development Dynamic</t>
  </si>
  <si>
    <t>Work Together to Boost Global Trade in Services</t>
  </si>
  <si>
    <t>Changing world</t>
  </si>
  <si>
    <t xml:space="preserve">Our world is going through change on a scale unseen in a century, and the Covid-19 pandemic is acclerating this process. There is a backlash against economic globalization . ..  </t>
  </si>
  <si>
    <t>Globalization on the way back</t>
  </si>
  <si>
    <t>A review of human history shows that the global eocnomy thrives in openness and withers in seclusion</t>
  </si>
  <si>
    <t>Open equates prosperity</t>
  </si>
  <si>
    <t>Greater Breakthroughs for Reform in the New Development Stage</t>
  </si>
  <si>
    <t>Let China's Opennes Benefit the World</t>
  </si>
  <si>
    <t>As we speak, the world is experiencing the combined impact of major changes and a pandemic, both on a scale unseen in a century. Unilateralism and potectionism are on the rise, and economic globalization is facing headwinds.</t>
  </si>
  <si>
    <t>Globalism facing headwinds</t>
  </si>
  <si>
    <t>Logic of history</t>
  </si>
  <si>
    <t>An Ancient Chinese once observed: "One can tell the inside of a thing by observing its outside and see future developments by reviewing the past." For any country or nation to thrive, it must follow the logic of history and devlop in line with the trend of the times.</t>
  </si>
  <si>
    <t>History as mirror and need to align with the trend of the times. Quotes from Lie Zi from Warring States period</t>
  </si>
  <si>
    <t>As a  Qing-dynasty scholar said, "The going may be tough when one walks alone, but it gets easier when people walk together."</t>
  </si>
  <si>
    <t>Need for cooperation in face of pandemic</t>
  </si>
  <si>
    <t>Heighten the sense of national identity and improve the party's work on ethnic affairs in the New Era</t>
  </si>
  <si>
    <t>One nation</t>
  </si>
  <si>
    <t>The history of our Party shows that our greatest achievement in ethnic work is that we have adopted a Chinese approach to ethnic issues. Since the policy of reform and opening up was introduce din 1978, particularly since the 18th CPC National Congress in 2012, the Party has emphasized that the Chinese nation is one family and one single community and that we should heighten this shared identity.</t>
  </si>
  <si>
    <t>Efforts to foster single national identity in China</t>
  </si>
  <si>
    <t>Chinese shared identity</t>
  </si>
  <si>
    <t xml:space="preserve">We should build a cultural home shared by the whole Chinese nation. While studying the history of the CPC, the PRC, reofrm and opening up, and the development of socialism, we need to work on two speicifc fronts. One, we must sum up our Party's century-long experience in ethnic affairs . . . </t>
  </si>
  <si>
    <t>Need to study history to develop national identity and place it in context of party history</t>
  </si>
  <si>
    <t>Uphold and Improve the People's Congress System</t>
  </si>
  <si>
    <t>Dynastic Cycle</t>
  </si>
  <si>
    <t>The system also ensures the Party's leadership status, the people's principle position, and law-based governance, thereby bringing an end to the cycle of rise and fall characteristic of the imperial dynasties in Chinese history</t>
  </si>
  <si>
    <t>Dynastic cycle interrupted by party rule</t>
  </si>
  <si>
    <t>The world today is undergoing change on a scale unseen in a century.</t>
  </si>
  <si>
    <t>world changing and new competition</t>
  </si>
  <si>
    <t xml:space="preserve">Ancient Chinese believed that "law is the scale of a state and the ethical benchmark for a society." As China's fundamental law, the Constitution embodies the concentrated will of the Party and the people . . . </t>
  </si>
  <si>
    <t>If good laws are established under Heaven, then there will be order under Heaven; if good laws are established in a state, then there will be order in that state."</t>
  </si>
  <si>
    <t>Quote from Wang Anshi</t>
  </si>
  <si>
    <t>Legal system</t>
  </si>
  <si>
    <t>A socialist legal system with Chinese charactersitic has taken shape. This comes from the leaderhsip of our Party and the hard work of all aquarters over the decades following the launch of reform and opening up in 1978.</t>
  </si>
  <si>
    <t>Socialist legal code created after reform and opening up</t>
  </si>
  <si>
    <t>Good laws are a prerequisite for good governance. An ancient Chinese philosopher said, "The law does not fall from the sky or grow from the earth; it manifests from among the people and reflects their will."</t>
  </si>
  <si>
    <t>Quote from Shen Zi from warring states period</t>
  </si>
  <si>
    <t>"Conforming to the will of the people is the key to governance." The key to the great vitality and strengths of the people's congress system lies in the fact that it is deeply rooted in the people</t>
  </si>
  <si>
    <t>Quote from Chen Yi of Tang Dynasty</t>
  </si>
  <si>
    <t>Whole-Process People's Democracy: The Most Extensive, Genuine and Effective Socialist Democracy</t>
  </si>
  <si>
    <t>Democracy is a shared human value and an ideal that has always been cherished by the CPC and the Chinese people.</t>
  </si>
  <si>
    <t>Democracy as universal value</t>
  </si>
  <si>
    <t>Socialist path</t>
  </si>
  <si>
    <t>Third, the Chiense socialist path of political development is the right path, as it conforms to China's natinoal conditions and secures the position of the people as masters of the country. It is the logical outcome of history, theory, and practice based on the strenuous efforts of the Chinese people since the 1840s.</t>
  </si>
  <si>
    <t>China's national conditions since CoH posit the socialist path</t>
  </si>
  <si>
    <t>Deng Xiaoping once said, "The democracy in capitalist socities is bourgeois democrcay - in fact, it is the democracy of monopoly capitalists.  . . Ours is the system of people's congresses and people's democracy under the leadership of the Communist Party . . .</t>
  </si>
  <si>
    <t>Quotes from Deng contrasting western and Chinese democracy</t>
  </si>
  <si>
    <t>Religions in China Should Conform to China's Realities</t>
  </si>
  <si>
    <t>Ensure Long-Term Multiparty Cooperation Led by the CPC</t>
  </si>
  <si>
    <t>China (CYL)</t>
  </si>
  <si>
    <t>Give of Your Best in National Rejuvenation</t>
  </si>
  <si>
    <t>Follow the Chinese Path of Comphrehensive Progress in Human Rights</t>
  </si>
  <si>
    <t>Thorughout its century-old history, the CPC has led the people in a tireless effor tto realize, respect, protect and develop human right rights.</t>
  </si>
  <si>
    <t>CPC as always supporting human rights</t>
  </si>
  <si>
    <t xml:space="preserve">Since its founding in 1921, the CPC has always committed itself to national salvation, democracy, and human rights in China. In successive period of history . . . </t>
  </si>
  <si>
    <t>Recounts by period support for human rights</t>
  </si>
  <si>
    <t>Common Values</t>
  </si>
  <si>
    <t>We will contribute to global governance on human rights, advocating the common values of humanity, and embracing the principles of equality, mutual trust, inclusiveness, mutual learning, win-win cooperation, and common development.</t>
  </si>
  <si>
    <t>Articulates common human rights</t>
  </si>
  <si>
    <t>page312</t>
  </si>
  <si>
    <t>Human rights are concrete, rooted in history, and based on current realities. We cannot mouth empty words on human rights regardless of the social and political conditions and the historical and cultural traditions of a country.</t>
  </si>
  <si>
    <t>Expresses univeral human rights irrespective of culturla conditions, goes further criticizing double standards</t>
  </si>
  <si>
    <t>"A fixed system is not able to respond to myriad changes, a single road will not lead to multiple destinations, and a sword lost in a river will not be found by leaving a mark on the boat." Only through bold self-reform can the Youth League keep pace with the times, with young people's development, and with innovative trends.</t>
  </si>
  <si>
    <t>Need to reform Youth league using Ge Hong from Jin Dynasty</t>
  </si>
  <si>
    <t>There is a line in an ancient Chinese poem: "One must experience everything in life for oneself every step counts on the path to a wider world." Striving for progress is the most precious characteristic of youth, and also what our Party and the people expect of you most.</t>
  </si>
  <si>
    <t>Quotes from Fan Peng from Yuan Dynasty</t>
  </si>
  <si>
    <t>Engels and lenin</t>
  </si>
  <si>
    <t>Revolutionaries are always full of vigor and vitality. Today, a hundred years on from its founding, the CPC is still in its prime, and remains as determiend as ever to achieve lasting greatness for the Chinese nation. Quoting Engels, Lenin once said, "We are the party of the future, and the future belongs to the youth."</t>
  </si>
  <si>
    <t>Quotes Engels through Lenin on CPC being youthful and vigorous</t>
  </si>
  <si>
    <t>Li Dazhao</t>
  </si>
  <si>
    <t xml:space="preserve">One of the founders of the CPC, Li Dazhao once said, "Young people are the soul of a country." </t>
  </si>
  <si>
    <t>Quotes from Li Dazhao on importance of youth</t>
  </si>
  <si>
    <t>Implement the Civil Code in Earnest</t>
  </si>
  <si>
    <t>Legal Code</t>
  </si>
  <si>
    <t>The Civil Code is an integration of the civil laws that have been enacted over the past 70 years since the founding of the PRC. It has drawn on the essence of the 5,000-year-old Chinese legal tradition, as well as the achievements of other civilizatiosn in the rule of law.</t>
  </si>
  <si>
    <t>Legal code built in part by chinese 5,000 year history</t>
  </si>
  <si>
    <t>"The law must be adaptive to the changing times, so that social order and sability are maintained." As social and economic relationships keep changing along with the social and economic progress, new problems will always emerge during the implementation of the Civil Code.</t>
  </si>
  <si>
    <t>Quotes from Han Fei Zi</t>
  </si>
  <si>
    <t>Since reform and opening up was launched in 1978, China has achieved notable progress in theoretical research on civil law and the relevent discourse system.</t>
  </si>
  <si>
    <t>Progress since reform and opening up on improving civil law system</t>
  </si>
  <si>
    <t>Provide Sound Legal Guarnatees for Socialist modernization</t>
  </si>
  <si>
    <t>Cultutral Revolution</t>
  </si>
  <si>
    <t>History is the best textbook; it can teach us knowledge and prudence . .. Especially during the 10-year turmoil of the Cultural Revolution (1966-1976), China's legal system was deveasted, at heavy cost to the Party and the people. After the Cultural Revolution, Deng Xiaoping regarded strenghtening the legal system as an issue of great importance to the future of our Party and our Country.</t>
  </si>
  <si>
    <t>Reference negative aspects of Cultural Revolution and reform efforts in reaction to it by Deng to reestablish legal system</t>
  </si>
  <si>
    <t>Chinese legal system</t>
  </si>
  <si>
    <t>Since ancient times, China has formed a legal system that occupies a unique place in the history of wolrd legal systems, and has fostered a profound legal culture. Traditional Chinese law took shaep in the Qin Dyanst (221-226 BC) and gradually matured in the Sui (581-618) and Tang (618-907) dyansties, best represented by the book Tang Code with Commentaries compiled in the seventh century. The influence of traditional Chinese law declined after the law Qing Dynasty (1616-1911).</t>
  </si>
  <si>
    <t>History of Chinese legal development</t>
  </si>
  <si>
    <t>Chinese law</t>
  </si>
  <si>
    <t>Unlike legal systems such as Contintental law, Anglo-American law, and Islamic law, tradtiional Chinese law was formed against a historical background unique to China. It testitifies to the great creativity of the Chinese nation and the cultural profundity of China's legal tradition.</t>
  </si>
  <si>
    <t>Chinese system unique from others</t>
  </si>
  <si>
    <t>Western Law</t>
  </si>
  <si>
    <t xml:space="preserve">In modern times, some attempted to clone Western rule of law in China, but all such efforts ended in failure. History and reailty have told us that while we can learn and benefit from foreign experience in the rule of law, we can only consolidate the legal foundations for building CHina into a modern socialist country adn relaizing the rejuvenation of the Chinese nation by carrying forward the CHinese legal tradition . . . </t>
  </si>
  <si>
    <t>Failure of past attempts to import western systems</t>
  </si>
  <si>
    <t>Over the seven decades since the founding of the PRC, our country has maintained praid economic growth and lasting social stability, an achievement remarkable by any standards. This is closely related to our ongoing efforts to advance socialist rule of law.</t>
  </si>
  <si>
    <t>PRC progress economically and socially</t>
  </si>
  <si>
    <t>As an ancient Chinese scholar observed, "A country that is not ruled by law will descend into chaos; a country that sticks to outdated laws will fall into decline." We must improve China's socialist syste of laws to make it well-defined, systematic, unified and authoritative</t>
  </si>
  <si>
    <t>As an ancient Chinese physician noted, "Remove health risks before they emerge and threat ailments before they are serious, thsu preventing illnesses before they arise." To develop the rule of law we must prioritize prevention and defuse potential risks while treating symptoms and solving existing problems.</t>
  </si>
  <si>
    <t>Quotes from Ge Hong on need for prevention in law</t>
  </si>
  <si>
    <t>We need to resolutely safeguard the international system with the Unite Nations at its core and the international order with the international law as its foundation, and uphold the basic principles of international law and the basic norms of international relations based on the purposes and principles of the UN Charter.</t>
  </si>
  <si>
    <t>Importance of UN charter as foundation for international system</t>
  </si>
  <si>
    <t>Develop the System of Socialist Rule of Law with Chinese characteristics</t>
  </si>
  <si>
    <t>Need for sound laws using Wang Anshi from Song Dynasty</t>
  </si>
  <si>
    <t>Mao Zedong said, "Constitution-making is a matter of science." Focusing on the quality of legislation, w will conduct legislative work in a well-conceived manner, through a democratic process and in accordance with the law.</t>
  </si>
  <si>
    <t>Uses Mao on need for constitution through well conceived manner</t>
  </si>
  <si>
    <t>"The most difficult thing about law is not legislation but law enforcement." In advancing the rule of alw, what is most important and also most difficult is to ensure that laws are enforced strictly, properly and impartially, and that everybody observes the law.</t>
  </si>
  <si>
    <t>Quotes from Zhang Juzheng</t>
  </si>
  <si>
    <t>Give Greater Prominence to Cultural Development</t>
  </si>
  <si>
    <t>We should stregnthen education on the history of the CPC, the PRC, reform and opening up, and the developmetn of socialism, and education on patriotism, collectivism and socialism. Through this education, we can help the people to build greater confidence in the path, theory, system and culture of Chinese socialism, and promote unity of thinking and spirit among all Chinese people.</t>
  </si>
  <si>
    <t>Need to study party history to promote unity of thinking among Chinese population</t>
  </si>
  <si>
    <t>We need to study the origin and charactersitics of Chinese civilization and culture, and form a comprehensive system of ideas rooted in Chinese culture. We will continue to raise the people's moral, ethical, and cultural standards, and encourage them to take part in volutnary service.</t>
  </si>
  <si>
    <t>Study chinese culture to create ethical population</t>
  </si>
  <si>
    <t>Promote Traditional Culture and Increase Cultural Confidence</t>
  </si>
  <si>
    <t>5,00 years</t>
  </si>
  <si>
    <t>China has firm confidence in its path, theory and system. This is essentially a confidence in its culture based on more htan 5,000 years of civilization.</t>
  </si>
  <si>
    <t>Chinese pride and confidence due to long lasting civilziation</t>
  </si>
  <si>
    <t>Archeology</t>
  </si>
  <si>
    <t>Archeological work is a significant cultural undertaking, highly important in both a social and political sense. As our fight against skepticism towards and distortion of Chinese history and culture will continue for a long time to come, we must pay more attention to archelogical research and let historical facts speak for themselves</t>
  </si>
  <si>
    <t>Archeology pointed towards building confidence in China and serve politics</t>
  </si>
  <si>
    <t>Ancient history</t>
  </si>
  <si>
    <t>Much of our ancient history is yet ot be discovered, and will require a lot of hard work in our archeological research. For example, the lack of adequate written records leaves a noticeable gap in the history of the Xia Dynasty (c. 2070-1600 BC).</t>
  </si>
  <si>
    <t>Need to study more of ancient history</t>
  </si>
  <si>
    <t>Present an Accurate, Multidimensional and Panoramic Image of China</t>
  </si>
  <si>
    <t>Global Order</t>
  </si>
  <si>
    <t>We will champion the cause of building a global community of shared future and share with the world our approach to development, civilization, security, human rights, the eco-environemnt, international oder, and global governance, based on our successful experience and a history dating back more than 5,000 years.</t>
  </si>
  <si>
    <t>China to endorse liberal model and contribute based on its history</t>
  </si>
  <si>
    <t>Create New Prospects for Chinese Literature and Art</t>
  </si>
  <si>
    <t>A country will thrive only if its culture thrives, and a nation will be strong only if its culture is strong. China today is anation of magnificent landscapes and open-hearted people, with a great future ahead . .. It is incumbent on Chinese writers and artists to build the strongest possbile socialst culture in our country.</t>
  </si>
  <si>
    <t>Responsibilty to build culture to stregnthen the nation for artists</t>
  </si>
  <si>
    <t>Respond t the call to let a hundred flowers blossom and a hundred schools of thought contend, and press ahead with the creative transformative and developmetn of our fine tradtiional culture, upholding socialism, rallying public support, fostering a new generation with sound values and ethis, and building a better national image.</t>
  </si>
  <si>
    <t xml:space="preserve">Hundred Schools </t>
  </si>
  <si>
    <t>CPC achievements</t>
  </si>
  <si>
    <t>National rejuvenation has been the greatest dream of the Chinese people in the modern era. Over the past century the CPC has adapted the basic tenets of Marxism to China's realities and its fine traditional culture, united the people across the country, and its fine traditional culture, united the people across the country, and led them inwriting a magnficient chapter in the history of human progress - the most brilliant in the millenia-long history of the Chinese nation.</t>
  </si>
  <si>
    <t>Rejuvention dream of nation since modern era and achievements of the CPC</t>
  </si>
  <si>
    <t>Culture is the lifeblood of a nation, while literature and art sound the clarion call of the times. An ancient Chinese once said, "Literature is the channel by which ideas are disseminated."</t>
  </si>
  <si>
    <t>Quotes from Li Han from the Tang Dynasty</t>
  </si>
  <si>
    <t>Standing Up</t>
  </si>
  <si>
    <t>Over the past 100 years, the CPC has led the Chinese people through a tenacious struggle to success in China's transformation from standing up, becoming better off, and growing in strenght, through its great leap forward from lagging behind to catching up with the times, and to steering current and future trends. In this process it has created an epic in the history of humanity.</t>
  </si>
  <si>
    <t>Pride in past 100 year accomplishments</t>
  </si>
  <si>
    <t>Your literary and artistic works should reflect the tremendous changes in the millenia-long histoyr of the Chinese nation and Chin'as historic achievements over the past hundred years. In them, you should advcoate the national spirit with patriotism at its core and the spirit of our times with reform and innovation ati ts core, and champion the great founding spirit of hte CPC and China's underlying values.</t>
  </si>
  <si>
    <t>Instructions for artists to raise patriotism</t>
  </si>
  <si>
    <t>People make history</t>
  </si>
  <si>
    <t>People are the creators of history and of this era. Their individual struggle are bright chapters telling of their zeal for making history; when put together, they will form a shining epic</t>
  </si>
  <si>
    <t>People as creators of history</t>
  </si>
  <si>
    <t xml:space="preserve">Mao Dun once said, "A wrtier novels must not only have extensive life experience but also a well-trained mind, to be able to examine and understand complex social phenomena." The Russian writer Leo Tolstoy observed, "Art is not a handicraft; it is the transmission of the feelings that the artist has experienced." </t>
  </si>
  <si>
    <t>Quotes from Leo Tolstoy and Mao Dun on art needing to expression of social phenomena and transmit feelings of the artist</t>
  </si>
  <si>
    <t>Writing for virtue</t>
  </si>
  <si>
    <t>"Writing is about expressing ideas through the optimal use of words." Works that encourage the pursuit of excellence and extol virtues and beauty can sound the clarion call of the times.</t>
  </si>
  <si>
    <t>Need to carry on China's literary tradition of ethics.Quoes Liu Xie from Southern Dynasties</t>
  </si>
  <si>
    <t>Literature</t>
  </si>
  <si>
    <t>Through the ages, the most outstanding works of literature and art have invariably been those that best combine ideas and artistic expression. As a Chinese philosopher once put it, "A good and well-constructed argument makes one feel upright and righteous, only by feeling upright and reigheous can one be eloquent and articulate; only with articulate eloquence can one create well-structured and meaningful writing."</t>
  </si>
  <si>
    <t>Reference to Li Ao from Tang Dynasty</t>
  </si>
  <si>
    <t>China's extensive and profound civilization embodies the distinctive traits of the Chinese nation . . . Chinese culture always advocates the practice of "collecting even incomplete articles and essays from previous generations, and gathering even heritage that may have been neglected or ignored by our forebears." To sustain its vitality, Chinese writers and artists should try adn tap into the ideas, humanism and ethics of tradtional Chinese culture, integrate artistic creativity with Chinese cultural values, and combine traditional and modern aesthetics.</t>
  </si>
  <si>
    <t>Value of chinese civilization to aid in creating contemporary art. Uses Lu Ji from Jin Dynasty</t>
  </si>
  <si>
    <t>Chinese nature</t>
  </si>
  <si>
    <t>Fourth, I hope you writers and artists will put your heart and soul into tell Chinese stories, and present China as a country worthy of friendship, trust and respect. As the Chinese people have always been firm champions of the common good of humanity, contemporary Chinese literature adn art shouldalways have the whole world in its sights.</t>
  </si>
  <si>
    <t>China as always valuing friendship internationally</t>
  </si>
  <si>
    <t>Marx once said, "What the nations have done as nations, they have done for human society." We, the Chinese people, during our most ardous and bitter struggles, have applied our indomitable will and resolve along with unprecedented wisdom and strength to forge a path of socialism with Chinese characteristics. We have created two wonders - rapid economic development and long-term social stability.</t>
  </si>
  <si>
    <t>Uses Marx t note importance of nations contributing to history and listing China's national accomplishments</t>
  </si>
  <si>
    <t>As a Qing scholar said: "A cultivated person of noble and lofty aspirations can produce succient and vigorous expressions of profound thoughts. Literature and art must serve to cultivate virtue and nurture the mind.</t>
  </si>
  <si>
    <t>Quote from Ye Xie on virtuous person producing profound works  of art</t>
  </si>
  <si>
    <t>As an ancient writer said, "Writings, if useful to society, are never enough even if there are more than a hunred of them; while if useless, one single page is far too many."</t>
  </si>
  <si>
    <t>Quote from Wang Chong on need to produce valuable writing</t>
  </si>
  <si>
    <t>Keep in mind the famous lines: "Holding my head high in defiance fo the enemy's attacks, bowing my head low in obedience to the people." Exalt the true, the good, and the beautiful while rejecting the false, the evil, and the ugly.</t>
  </si>
  <si>
    <t>Guidance o proper ethical production of art</t>
  </si>
  <si>
    <t>Build a Strong Public Health System</t>
  </si>
  <si>
    <t>Fourth, we should further implement public health campaigns. The campaigns, which began in the 1950s with an emphasis on sanitation and personal hygiene, represent a successful case of Party's application of the mass line to boosting public health.</t>
  </si>
  <si>
    <t>References use of mass line in previous campaigns during construction aimed at improving public health</t>
  </si>
  <si>
    <t>Accelerate Educational Modernization and Prepare a New Generation for National Rejuvenation</t>
  </si>
  <si>
    <t>Develp Quality and Sustainable Social Security</t>
  </si>
  <si>
    <t>Social Security</t>
  </si>
  <si>
    <t xml:space="preserve">Our Party has always attached great importance to social secuirty and people's well being. At its Second National Congress in 1922, the CPC proposed to improve worker's benefits through measures such as providing factory insurance and protecting the unemployed.  . . </t>
  </si>
  <si>
    <t>Reviews history of social security from all three phases of party history</t>
  </si>
  <si>
    <t>Beijing (Olympics)</t>
  </si>
  <si>
    <t>Carry Forward the Spirit of the Beijing Winter Olympics and Paralymics and Build China into a Strong Sporting Nation</t>
  </si>
  <si>
    <t>Yangtze River Economic Belt: A showcase for Green Development</t>
  </si>
  <si>
    <t>Achieve Modernization Based on Harmony Between Humanity and Nature</t>
  </si>
  <si>
    <t>"Vegetation is a value asset of a country." A good eco-environment itself holds economic and social value.</t>
  </si>
  <si>
    <t>Quotes from Guanzi on value of ecology</t>
  </si>
  <si>
    <t>Let the Yellow River Serve the Nation</t>
  </si>
  <si>
    <t>Peak Carbon and Carbon Neutrality: An Extensive and Profound Transformation</t>
  </si>
  <si>
    <t>Meet the Centenary Goal of the Armed Forces</t>
  </si>
  <si>
    <t>Party controls PLA</t>
  </si>
  <si>
    <t>Party controls the PLA through its history</t>
  </si>
  <si>
    <t>Build a talent-strong miltiary in the new era</t>
  </si>
  <si>
    <t>Accelerating change</t>
  </si>
  <si>
    <t>As the world is undergiong an accelerating rate of change on a scale unseen in a century, new technology and military revolutions are taking place with each passing day.</t>
  </si>
  <si>
    <t>Increasing pace of technological advancements and effects on military technolgoy</t>
  </si>
  <si>
    <t>Run the Military in Accordance with the Law</t>
  </si>
  <si>
    <t>Pursue a Holistic Approach to National Security</t>
  </si>
  <si>
    <t>Our Party was established at a time when the nation was beset by domestic crises and exposed to multiple threats of foreign aggression, so it knows only too well the importance of national security. Since the foudning of the PRC in 1949, the Central Committee has attached great importance to the country's development and security and safeguarding national security has always been one of its main concerns.</t>
  </si>
  <si>
    <t>Party born from national crisis so it knows how to deal with it</t>
  </si>
  <si>
    <t>Develop China on More Secure and Reliable Foundations</t>
  </si>
  <si>
    <t>Great Depression</t>
  </si>
  <si>
    <t>Extraordinary measures are needed to resopnd to extraordinary challenges. The present crisis, unlike the Great Depression of 1929 or the global financial crisis of 2008, is marked by coincidence of supply disruption and falling demand, posing unprecedent challenges.</t>
  </si>
  <si>
    <t>Compares Covid to past crisis</t>
  </si>
  <si>
    <t>Keep Food Security in Our Own Hands</t>
  </si>
  <si>
    <t>Food Security</t>
  </si>
  <si>
    <t>"Grain sustains life and is vital to the nation." I have often said that ajdusting the food supply is a tactical move, while ensuring food security is of strategic importance . . .</t>
  </si>
  <si>
    <t>Quotes from Jia Sixie from Wei Dynasty on importance of food security</t>
  </si>
  <si>
    <t>Famrland</t>
  </si>
  <si>
    <t>As an ancient statesman said, "Without farming, no food can be produced. And without arable land, no crops can grow." Arable land is the lifeblood of food production.</t>
  </si>
  <si>
    <t>Quote from the Guan Zi</t>
  </si>
  <si>
    <t>Build a Strong National Shield Against Biosecurity Threats</t>
  </si>
  <si>
    <t>China (HKSAR)</t>
  </si>
  <si>
    <t>Uphold the Principle of Patriots Governing Hong Kong to Secure the Success of the One Country, Two Systems Policy I</t>
  </si>
  <si>
    <t>Uphold the Principle of Patriots Governing Hong Kong to Secure the Success of the One Country, Two Systems Policy II</t>
  </si>
  <si>
    <t>World Health Assembly</t>
  </si>
  <si>
    <t>Work Together to Protect the Lives and Health of All</t>
  </si>
  <si>
    <t>International Cooperation</t>
  </si>
  <si>
    <t>The history of human civilization is one of fighting disease and disaster. Viruses are no respecters of border, race or nationality. Confronted by the ravages of COVID-19, the international community has not flinched . . .</t>
  </si>
  <si>
    <t>Unified effort against COVID</t>
  </si>
  <si>
    <t>Work Together for Asia-Pacific Prosperity</t>
  </si>
  <si>
    <t>Both the world and Asia-Pacific are experiencing profound change, a process accelerated by Covid-19. The world economy is in a downtrun. Economic globalization is encountering headwinds. Unilateralism and protectionism are on the rise.</t>
  </si>
  <si>
    <t>Anti Liberal world order on the rise</t>
  </si>
  <si>
    <t>Strengthen Cooperation Among World Political Parties to Benefit the People</t>
  </si>
  <si>
    <t>Over the past hundred years, the CPC has untied the Chinese people and led them in working towards the tremendous transformation of the Chinese nation, from standing up and becoming better off to growing in strength</t>
  </si>
  <si>
    <t>Improvement in China in past century under CPC</t>
  </si>
  <si>
    <t>Shared Future</t>
  </si>
  <si>
    <t>Over the past hundred years, the CPC has always believed that the Chinese people and other peoles of the world have a shared future. Respecitng international trends and flowing with international current, it has steered the course of China's development and supported the development and prosperity of all countries.</t>
  </si>
  <si>
    <t>Trends and shared future</t>
  </si>
  <si>
    <t>International support</t>
  </si>
  <si>
    <t>The historic achievements of the CPC and the Chinese people would not have been possible wihtout the generous support of others.</t>
  </si>
  <si>
    <t>Credits internaitonal support assisting China's achievements</t>
  </si>
  <si>
    <t xml:space="preserve">The world today is undergoing change on a scale unseen in a century. Although countries are increasingly interconnected and interdependent, support for multi-polarity and economic globalization is volatile. </t>
  </si>
  <si>
    <t>Mutlipolarity and globalization still increasing but support decreasing</t>
  </si>
  <si>
    <t>Common destiny</t>
  </si>
  <si>
    <t>The human race is one single global community and the planet earth its homeland. No person or country can remain cloistered from the common challenges we face.</t>
  </si>
  <si>
    <t>Shared destiny for all</t>
  </si>
  <si>
    <t>Second, we need to build consensus by upholding and promoting the common values of humainty. Despite the differences between countries in shitroy, culture, social systems, and level of development, their peoples do subscrib to the common values of peace, development, equality, justice, democracy and freedom.</t>
  </si>
  <si>
    <t>Common values for humanity</t>
  </si>
  <si>
    <t>As a Ming-dynasty scholar said, "Those who seek comfort only for themselves will ultimately be denounced, while those who sacrifice their own interests for the success of others will be hailed."</t>
  </si>
  <si>
    <t>Fang Xiaoru from Ming dynasty on need for development for all countries</t>
  </si>
  <si>
    <t>As hsitory has taught us, we can only embrace the future when we embrace the world, and we can only travel safe and far when we talk together</t>
  </si>
  <si>
    <t>Need for international cooperation</t>
  </si>
  <si>
    <t>CPC led</t>
  </si>
  <si>
    <t>Proceeding from reality in all it does, the CPC has led the Chinese people to the path of socialism with Chinese characteristics. History and our experience have proved and will contiue to prove that this is the path that works and the path that pays off.</t>
  </si>
  <si>
    <t>Only CPC can lead China</t>
  </si>
  <si>
    <t>On the whole, the headway is prevailing over the headwins - the trend towards opening up and coopeartion in all countries is and will remain unchanged</t>
  </si>
  <si>
    <t>Still trend for globalization</t>
  </si>
  <si>
    <t>Multilateralism is at the core of the current international system and order. The better it is practiced, the fastest humanity's common problems will be resolved.</t>
  </si>
  <si>
    <t>Refers to UN Charter as basis for international order</t>
  </si>
  <si>
    <t>page 499</t>
  </si>
  <si>
    <t>Right side of history</t>
  </si>
  <si>
    <t>The CPC stands ready to continue to work with political parties and organizations of all countries to support the right side of hsitory and the progressive cause of humanity.</t>
  </si>
  <si>
    <t>Progress history</t>
  </si>
  <si>
    <t>Build a Stronger Shanghai Cooperation Organization</t>
  </si>
  <si>
    <t>Common values</t>
  </si>
  <si>
    <t>We have advocated multilateralism and the common values of huaminty and spoken out against hegemony and power politics.</t>
  </si>
  <si>
    <t>Common values and desire for multilatearlism</t>
  </si>
  <si>
    <t>page 501</t>
  </si>
  <si>
    <t>Justice</t>
  </si>
  <si>
    <t>"The powerful may get the upper hand for the time being, but justice will ultimately prevail."</t>
  </si>
  <si>
    <t>Quote form Feng Menglong novel Romance of the Eastern Zhou from Ming Dynasty</t>
  </si>
  <si>
    <t>In handling international relatoins, we should abide by the purposes and principles of the UN Charter and follow the principles of extensive consultation, joint contribution, and shared benefits</t>
  </si>
  <si>
    <t>UN charter as underpining international relations approach</t>
  </si>
  <si>
    <t>Protect the Earth for Sustainable Development</t>
  </si>
  <si>
    <t>UNK</t>
  </si>
  <si>
    <t>"All being flourish when they live in harmony and receive nourishment from nature."</t>
  </si>
  <si>
    <t>Quotes from Xun Zi on importance of harmony with nature</t>
  </si>
  <si>
    <t>Deliver a Great Future for China-ASEAN Relations</t>
  </si>
  <si>
    <t>Brunei (ASEAN)</t>
  </si>
  <si>
    <t>ASEAN progress</t>
  </si>
  <si>
    <t>During these 30 years, we have witnessed the advance of economic globalization and profound changes in the international landscape. During these 30 years, Chian and ASEAN have seized opprtunities and achieve leapfrog development in our relationship</t>
  </si>
  <si>
    <t>Great development of ASEAN by linking in with globalization and trends towards liberal order</t>
  </si>
  <si>
    <t>We owe gains in China-ASEAN cooperation over the past 30 years to our unique geopgraphical proximity and cultural affinity, to the fact that we have actively embraced the trend of our times and made the right historic choices.</t>
  </si>
  <si>
    <t>Progress due to embracing liberal trend of our times</t>
  </si>
  <si>
    <t>We people in the East believe in "not doing to others what we would not have done to ourselves." Equality and harmonious coexistence are values that we share.</t>
  </si>
  <si>
    <t>Confucius golden rule as shared ethic</t>
  </si>
  <si>
    <t>We were the first to put forward the Five Principles of Peaceful Coexistence and the Bandung Spirit</t>
  </si>
  <si>
    <t>Reference to Zhou Enlai's efforts as core of interantional relations</t>
  </si>
  <si>
    <t>China and ASEAN countries have similar historical experiences and share the same goals of securing stability for our countries and hapiness for our people.</t>
  </si>
  <si>
    <t>Desire for stability from historical experiences</t>
  </si>
  <si>
    <t>Neighblorliness</t>
  </si>
  <si>
    <t>China and ASEAN are neighbors, and mutual assistance is our shared tradition. China and Burnei both have proverbs that express the idea of sharing bliss and misfortune together</t>
  </si>
  <si>
    <t>Neighborliness as tradition in China and Brunei</t>
  </si>
  <si>
    <t>China and ASEAN have diverse ethnic groups, cultures and religions. Respect for diversity and mutual accommodation are in our blood.</t>
  </si>
  <si>
    <t>Respect for ethnic diversity</t>
  </si>
  <si>
    <t>Without peace, nothing is possible. Maintaining peace is our greatest common interest and the most cherished aspiration of the people of all countries.</t>
  </si>
  <si>
    <t>Need for peace above all</t>
  </si>
  <si>
    <t>As an ancient Chinese statesman observed, "Designs for justice prevail, and actions to benefit thepeople succeed."</t>
  </si>
  <si>
    <t>Quotes Annals of Master Yan from Spring and Autumn period</t>
  </si>
  <si>
    <t>Promote Friendly Cooperation Between China and Africa</t>
  </si>
  <si>
    <t>China (FOCAC)</t>
  </si>
  <si>
    <t>Over the past 65 years, China and Africa have forged unbreakable bonds in our struggle against imperialism and colonialism, and embarked on a distinctive path of cooperation in our journey towards development and revitalization</t>
  </si>
  <si>
    <t>Shared legacy of imperialism and colonialism</t>
  </si>
  <si>
    <t>This years marks the 50th Anniversary of the restoration of China's lawful seat int eh Untied Nations. Here, let me express sincere appreciation to the many African friends who supported China back then.</t>
  </si>
  <si>
    <t>African support for China in UN</t>
  </si>
  <si>
    <t>The world needs true multilateralism. Peace, development, equity, justice, democracy and freedom are common values of humanity and represent the abiding aspirations fo both China and Africa.</t>
  </si>
  <si>
    <t>Multilateralism and other common human values</t>
  </si>
  <si>
    <t>Senegal</t>
  </si>
  <si>
    <t>Senegal's first Presdient  Leopold Sedar Senghor once wrote, "Let us answer "present" at the rebirth of the world"</t>
  </si>
  <si>
    <t>Reference to African politcal leader on engaging in political moment</t>
  </si>
  <si>
    <t>Stay True to Multilateralism and Contribute to World Prosperity</t>
  </si>
  <si>
    <t>COVID-19</t>
  </si>
  <si>
    <t>Human soceity is experiencing the most serious pandemic in the past century</t>
  </si>
  <si>
    <t>impact of COVID</t>
  </si>
  <si>
    <t>The world economy has been hit by the worst recession since the Great Depression in the 1930s. Unilateralism, protectionism and abuse of the weak by the strong have intensified, and the deficit in governance, trust, development and peace is growing.</t>
  </si>
  <si>
    <t>Effects compared to Great depression and impacts on multilateralism</t>
  </si>
  <si>
    <t xml:space="preserve">Despite all these challenges, we remain convinced that the underlying trend of our times - peace and development - has not changed, and that the trend towards multi-polarity and economic globalization is irreversible. WE must keep people's wellbeing close to our hearts and strive to build a global community of shared future. </t>
  </si>
  <si>
    <t>Trend of times is irreversible</t>
  </si>
  <si>
    <t>History teaches us that multilateralism, equity and justice will keep war and conflict at bay, while unilateralism and power policies can only foment dispute and exacerbate confrontation.</t>
  </si>
  <si>
    <t>Multilaterlaism prevents war</t>
  </si>
  <si>
    <t>We must uphold multilateralism and the purposes and principles of the Chart of the United Nations. We must endeavor to safeguard the UN-centered international system and the international order underpinned by international law.</t>
  </si>
  <si>
    <t>UN charter underpins international system</t>
  </si>
  <si>
    <t>Light Up Our Way Forward with Multilateralism</t>
  </si>
  <si>
    <t>Humanity encounered multiple crises on a scale unseen in history</t>
  </si>
  <si>
    <t>Scale of Covid-19 crises</t>
  </si>
  <si>
    <t>Time moves on, and the world will not go back to what it was. Every choice and move we make today will shape the world of the future.</t>
  </si>
  <si>
    <t>History as progressive</t>
  </si>
  <si>
    <t>Recession</t>
  </si>
  <si>
    <t>We are going through the worst recession since the end of World War II. For the first time in history, the economies of all regions have been hit at the same time, with global industrial and supply chains disrupted and trade and investment stagnating.</t>
  </si>
  <si>
    <t>Impact of COVID-19</t>
  </si>
  <si>
    <t>page 539</t>
  </si>
  <si>
    <t>Each country is unique, with its own history, culture and social system, and none is superior to others</t>
  </si>
  <si>
    <t>All countries unique with own systems that must be respected</t>
  </si>
  <si>
    <t>The differences in our histories, cultures and systems are as old as human societies themselves, the are the intrinsic characteristics of human civilization, which would have long perished without diveristy</t>
  </si>
  <si>
    <t>Diveristy produced by unique and intrinsic histories</t>
  </si>
  <si>
    <t>We should recognize that the growth of developing countries will put global prosperity and stability on a more solid footing, and developed countries will stand to benefit from such growth.</t>
  </si>
  <si>
    <t>Mutual growth from development</t>
  </si>
  <si>
    <t>Common challenges</t>
  </si>
  <si>
    <t>We cannot tackle common challenges as a divided world, and confrontation will lead us nowhere. Humanity has learned the lesson the hard way, and that history is not long gone. We must not return to the path of the past.</t>
  </si>
  <si>
    <t>Need to avoid returning to past systems and need to work collectively to solve issues</t>
  </si>
  <si>
    <t>We should uphold the common values of humanity - peace, development, equity, justice, democracy and freedom, rise above the ideological prejudice, make the mechanisms, principles and policies of our cooepration as open and inclusive as possible, and jointly safeguard world peace and stability.</t>
  </si>
  <si>
    <t>Common universal values</t>
  </si>
  <si>
    <t>The ancient Chinese believed that "the law is the very foundation of governance." International governance should be basd on rules agreed and consensus reached by all, not on the order imposed by one or the few.</t>
  </si>
  <si>
    <t>Quotes Xun Zi</t>
  </si>
  <si>
    <t>The Charter of the United Nations provides the basic and universally recognized norms governing state-to-state relations.</t>
  </si>
  <si>
    <t>Reference to UN charter as basis for interantional relations</t>
  </si>
  <si>
    <t>antagonism</t>
  </si>
  <si>
    <t>History and our experience have made it clear, time and again, that the misguided approach of antagonism and confrontation, be it in the form of cold war, hot war, trade war or tech war, will eventually hurt all coutnries' interests and undermine everyone's wellbeing</t>
  </si>
  <si>
    <t>Reject old style of state competition pointing to Chinese history</t>
  </si>
  <si>
    <t>The world is undergoing change on a scale unseen in a century, and now is the time for major developemtn and major transformation</t>
  </si>
  <si>
    <t>World changing in major ways</t>
  </si>
  <si>
    <t>Economic globalization meets the requirements of growing social producitivty and is a natural outcome of scientific and technological progress. It serves no one's interest to use the pandemic as a pretext to reverse globaliation in favor of seclusion and decoupling.</t>
  </si>
  <si>
    <t>Globalization as necessary</t>
  </si>
  <si>
    <t>Science, technology and innovation are the key engines for human progress.</t>
  </si>
  <si>
    <t>Progress driven by Science and technology</t>
  </si>
  <si>
    <t>Joint action</t>
  </si>
  <si>
    <t>History demonstrates time and again that to beggar thy neighbor, to got it alone, or to slip into arrogant isoaltion will always fail.</t>
  </si>
  <si>
    <t>Need to maintain multilateralism as rejection leads only to failure</t>
  </si>
  <si>
    <t>Increase Confidence and Overcome Difficulties to Build a Better World</t>
  </si>
  <si>
    <t>China UN Seat</t>
  </si>
  <si>
    <t>It is als the 50th annivesary of the restoration of the lawful seat of the People's Republic of China in the United Nations (UN), a historic event which will be solemnly commemorated by China.</t>
  </si>
  <si>
    <t>Importance of China regaining its seat</t>
  </si>
  <si>
    <t>The history of world civilization is also one of fighting pandemics. Rising to the challenge, humanity has always triumphed and achieved greater development and progress. The current pandemic may appear overwhelming, but we will surely overcome it and prevail.</t>
  </si>
  <si>
    <t>World defeating diseases in the past and progressing after</t>
  </si>
  <si>
    <t>Diverse</t>
  </si>
  <si>
    <t>A world of peace and development should embrace civilizations of all forms, and must accommodate diverse paths to modernization.</t>
  </si>
  <si>
    <t>Respect diverse paths to modernization for various nations</t>
  </si>
  <si>
    <t>Amity</t>
  </si>
  <si>
    <t>The Chinese people have always celebrated peace, amity and harmony and striven to pursue that vision. China has never invaded or abused thers or sought hegemony, and will neer do so. China has consistently been a builder of world peace, a contributor to global development, a defender of the international order, and a prover of public goods, and China will continue to bring the world new opportunities through its own development.</t>
  </si>
  <si>
    <t>Chinese as naturally peace loving and friendly expressed in its history</t>
  </si>
  <si>
    <t>. . . The basic norms governing international relations underpinned by the purposes and principles of the UN Charter</t>
  </si>
  <si>
    <t>I am convinced that the trend of peace, development and progress for humanity is irresistible.</t>
  </si>
  <si>
    <t>Trend of times irresistible</t>
  </si>
  <si>
    <t>Speech at the Conference Marking the 50th Anniversary of the Restoration of the Lawful Seat of the People's Republic of China in the United Nations</t>
  </si>
  <si>
    <t>UN Seat</t>
  </si>
  <si>
    <t>Fifty years ago today at the 26th Session , the General Assembly of the United Nations adopted Resolution 2758 by an overwhemling majority . . .It wsa a victory ofr the Chines people and a vcitory for the people of the world today</t>
  </si>
  <si>
    <t>China regaining its seat at the UN</t>
  </si>
  <si>
    <t>pag 548</t>
  </si>
  <si>
    <t>UN return</t>
  </si>
  <si>
    <t>It marked the return of the people of China, or one-fourth of the world's population, back to the UN</t>
  </si>
  <si>
    <t>Population of China as represented in UN</t>
  </si>
  <si>
    <t>For these 50 years, the Chinese people have demonstrated an untiring spirit and kept to the right direction amid changing circumstances, writing a epic chapter in the story of China and humanity.</t>
  </si>
  <si>
    <t>Achievements of China</t>
  </si>
  <si>
    <t>Building on achievements in national construction an development after the ounding of the People's Republic, the Chinese people started a new period of reform and opening up, succeeded in founding and developing soicalism with Chinese characteristics, and focused on unleashing and developing the productive forces and raising their living standards.</t>
  </si>
  <si>
    <t>Achievements of reform and opening up</t>
  </si>
  <si>
    <t>international relations</t>
  </si>
  <si>
    <t>For these 50 years, the Chinese people have stood in solidarity and cooperation with othe peoples around the world and upheld international equity and justice, contributing significantly to world peace and development</t>
  </si>
  <si>
    <t>China committed to international order</t>
  </si>
  <si>
    <t>Chinese peace loving</t>
  </si>
  <si>
    <t>The Chinese people lov peace and know well the value of peace and stability. We have followed and never deviated from an independent foreign policy of peace.</t>
  </si>
  <si>
    <t>Chinese people as peace loving</t>
  </si>
  <si>
    <t>For these 50 years, the Chinese people have upheld the authority and sanctity of the UN an d practiced multilateralism, and China's cooperation with the UN had steadily expanded. China has faithfully fulfilled its missions and repsonsibilities as a permanent member of the UN Security Council, stayed true to the purposes and principles of the UN Charter, and upheld the central role of the UN in international affairs.</t>
  </si>
  <si>
    <t>UN Charter with China supporting</t>
  </si>
  <si>
    <t>Tide of history</t>
  </si>
  <si>
    <t>The tide of the times is mighty; those who follow it will prosper and those who resist it will perish. Over the past 50 years, in spite of times of trouble and turmoil, the world has remained stable as a whole, thanks to the concerted efforts of the peoples of al countries</t>
  </si>
  <si>
    <t>Rapid growth and continued stability as general trend</t>
  </si>
  <si>
    <t>In the world today, change on a scale unseen in a century is acclerating, and the forces for peace, development and progress have continued to grow.</t>
  </si>
  <si>
    <t>Peace and development still growing</t>
  </si>
  <si>
    <t>We should vigoroulsy advocate peace, development, equity, justice, democracy and freedom, which are common values of humanity, and work together to provide the right philosophy for building a better world.</t>
  </si>
  <si>
    <t>Our world is characterized above all by diversity. It is disversity that makes human civiliation what it is. It provides us a constant source of vitality and a driving force for world development.</t>
  </si>
  <si>
    <t>diversity</t>
  </si>
  <si>
    <t>As Liu Kai of the Qing Dynasty said, "Only by learning from hundred schools of thoughts and drawing on their strength can one develop and establish one's own distinct style."</t>
  </si>
  <si>
    <t>Quote from Ming Dynasty scholar on diveristy driving thought</t>
  </si>
  <si>
    <t>No civilziation in the world is superior to others; every civilization is special and unqiue in its own region. Civilziations can achieve harmony only through communication, and can make progress through harmonization.</t>
  </si>
  <si>
    <t>Harmony among civilziations needed as none superior and only through harmony can they advance</t>
  </si>
  <si>
    <t>Integrated</t>
  </si>
  <si>
    <t xml:space="preserve">The human race is an integrated community, and the earth is our common homeland. No individual or country can thrive in isolation. </t>
  </si>
  <si>
    <t>Need for common efforts and solidarity</t>
  </si>
  <si>
    <t>As an ancient Chinese once observed, "The essence of governance is livelihood, and the essence of livelihood is sufficiency." Development and happy lives are the common aspirations of people in all countries.</t>
  </si>
  <si>
    <t>Quote from Huai Nan Zi</t>
  </si>
  <si>
    <t>Countries should uphold the international system with the UN at its core, the international order underpinned by international law, and the basic norms of international relations based on the purposes and principles of the UN Charter</t>
  </si>
  <si>
    <t>UN Charter holds up international system</t>
  </si>
  <si>
    <t>History as a mirror</t>
  </si>
  <si>
    <t>Let us join hands, stand on the right side of hhistory and the side of human progress, and work tirelessly for the lasting peaceful development of the world and for the global community of shared future.</t>
  </si>
  <si>
    <t>Uphold Openness, Inclusiveness, Win-Win Cooperation and Multilateralism</t>
  </si>
  <si>
    <t>The world is undergoing change on a scale unseen in a century.</t>
  </si>
  <si>
    <t>Movement in world</t>
  </si>
  <si>
    <t>As a Song-dynasty philosopher observed, "The momentum of the world either flourishes or declines; the governance of the world either progresses or regresses."</t>
  </si>
  <si>
    <t>Movement of history flow</t>
  </si>
  <si>
    <t>History progress</t>
  </si>
  <si>
    <t>Whatever the trials and tribulations, humanity will move on. We need to learn by comparing and analyzing long cycles of history, and see the change in things through the subtle and minute.</t>
  </si>
  <si>
    <t>World shifting through cycles</t>
  </si>
  <si>
    <t>Wolrd Changing</t>
  </si>
  <si>
    <t>Faced with changes and a pandemic, both on a scale unseen in a century, the G20, the premier forum for international economic cooperation, must shoulder its responsibilities, consider the future of humainty and the wellbeing of the people, uphold openness, inclusiveness and win-win cooperation, practice true multilateralism, and promote the building of a global community of shared future</t>
  </si>
  <si>
    <t>World changing but need to meet it</t>
  </si>
  <si>
    <t>Create a Better Post-Covid World</t>
  </si>
  <si>
    <t>Economic globalization is the trend of the times.</t>
  </si>
  <si>
    <t>Increasing poverty</t>
  </si>
  <si>
    <t>The Human Development Index has declined for the first time in 30 years</t>
  </si>
  <si>
    <t xml:space="preserve">increasing headwinds </t>
  </si>
  <si>
    <t>History has proved time and again that confrontation does not solve problems; it only invites catastrophic consequences.</t>
  </si>
  <si>
    <t>Peace and stabilty as needed to advance</t>
  </si>
  <si>
    <t>We should follow the trend of history, work for a stable international order, champion the common values of humanity, and build a global community of shared future.</t>
  </si>
  <si>
    <t>Following trend of history</t>
  </si>
  <si>
    <t>Strive for New Progress in High-Quality Belt and Road Development</t>
  </si>
  <si>
    <t>China (BRI)</t>
  </si>
  <si>
    <t>On the whole, peace and development remain the main themes of our times, the general direction of economic globalization has not changed, and shifts in the international strategic landscape are favorable for our country</t>
  </si>
  <si>
    <t>Trend of our times</t>
  </si>
  <si>
    <t>Implement the Party's Organizational Guideline for the New Era</t>
  </si>
  <si>
    <t xml:space="preserve">The fundamental purpsoe of strengthening the Party's orgnaizations is to uphold and improve overall Party leadership and provide a strong guarnatee for advancing the cause of socialism with Chinese characteristics. During the War of Liberation, the Party Central Committee called for the preperation of a well-trained force for the day when poltiical power would be won nationwide. In less than three months, the Party's organizational departmetns at all levels sent 53,000 Party officials to work int he newly liberate areas. In the years from 1952 to 1954 . . . </t>
  </si>
  <si>
    <t>Recalls history of building party cadres through Revolution and especially construction</t>
  </si>
  <si>
    <t>We should be fully aware of this complexity and these challenges, and we should pursue the goal of national rejuvenation in the context of a world facing a scale of change unseen in a century.</t>
  </si>
  <si>
    <t>World changing radically</t>
  </si>
  <si>
    <t>The Party has succeeded in accomplishing a mission that no other political force in modern China was able to complete, and it has led the people in making great achievements in revolution, construciton and reform. What has made this pssible is that the Party has always followed Marxism as its guide to action, and informed all its members about the latest achievement in adapting Marxism to China's realities</t>
  </si>
  <si>
    <t>Party saved China using Marxism</t>
  </si>
  <si>
    <t>A well-knit organizatoinal system is the source of strength of a Marxist poltiical party. Lenin said, "The proletarian can, and inevitably will, become an invincible force only through its idoelogical unification on the principles of Marxism being reinforced by the material unity of organization."</t>
  </si>
  <si>
    <t xml:space="preserve">Quotes Lenin on need for a vanguard party </t>
  </si>
  <si>
    <t>Human resources</t>
  </si>
  <si>
    <t>Fourth, we should build a core contingent of adminstrative officials and talent of all disciplines. As an anceint Chinese philosopher observed, "If a country has a huge pool of talent, good governance is ensured ;otherwise, poor governance is unavoidable."</t>
  </si>
  <si>
    <t>The Battle Against Corruption Is First and Foremost a Political Issue</t>
  </si>
  <si>
    <t>Focus of the Education Campaign on CPC History</t>
  </si>
  <si>
    <t>Marxism saved Chin</t>
  </si>
  <si>
    <t>At a matter of great peril for modern China, China's Communist rescued the coutnry with Marxism-Leninism and went on to adapt it to the Chinese context. Through the truths of Marxism, the millenia-old Chinese civiliation has revived and become a great source of inspiration.</t>
  </si>
  <si>
    <t>CPC saved China with Marxism adapted to its conditiosn</t>
  </si>
  <si>
    <t>Marxism adapted</t>
  </si>
  <si>
    <t>Marxism had profoundly changed the course of China's history, which has in turn develoepd and enriched Mraxism. Over the past century, our Party has sought truth from facts while freeing the mind, an broken new ground while maintaining its orientation and consolidation its foudnations. In this way, it has broadened the dimensions of Marxism with Mao Zedong Thought Deng XIaopint Theory, the Theory of the Three Represents, the Scientific Outlook on Development, adn the Thought on Socialism with Chiense Characteristics for a New era, providing sound guidance for the Party and people</t>
  </si>
  <si>
    <t>Places Xi Thought in line with others</t>
  </si>
  <si>
    <t>Historical Laws</t>
  </si>
  <si>
    <t>History indeed has its laws, but this does not mean that people are completely passive. As long as we follow the general laws and trends of history, and leverage opportunities for change accordingly, we can achieve greater success.</t>
  </si>
  <si>
    <t>History has laws but can be navigated, almost Taoist</t>
  </si>
  <si>
    <t xml:space="preserve">More than 170 years ago, Marx and Engels systemically revaled the historical law that socialism would eventually replace capitalism. This general trend of human society is irreversible, but it is lengthy process . . . </t>
  </si>
  <si>
    <t>Law of transformation from captialism to socialism</t>
  </si>
  <si>
    <t>By analyzing historical trends against the basic tenets of Marxism, the Party has properly handled the relationship between China and the world ing eneral, and made good use of every opportunity available over the past century.</t>
  </si>
  <si>
    <t>Marxism use to party in solving problems</t>
  </si>
  <si>
    <t>Our party was born in response to the call of history when soicalis gained momentum following the victory of Russia's october revolution.</t>
  </si>
  <si>
    <t>Importance of October Revolution</t>
  </si>
  <si>
    <t>Acting upon the call to save the country and fight against fascism during the War of Resitsance . . . The party pushed for a ntiaonl united front agaisnt the Japanese aggression and led the Chinese people to total victory over the aggressors.</t>
  </si>
  <si>
    <t>Party leadership against Japan</t>
  </si>
  <si>
    <t>national liberation</t>
  </si>
  <si>
    <t>The found and consolidation of the PRC was a result of conforming to the times, as socialism was gaining greater traction and national liberation movements were surging in Asia, Africa and Latin America.</t>
  </si>
  <si>
    <t>National liberation trend tied to construction</t>
  </si>
  <si>
    <t>Thanks to our thorough understanding of the prevailing trends of the times, we made the major decision to reform and open up in 1978 . .. Deng Xiaoping noted, "WE must keep abreast of the times; that is the purpose of our reform."</t>
  </si>
  <si>
    <t xml:space="preserve">Using Deng on adjusting policy in 1978 </t>
  </si>
  <si>
    <t>History as guide</t>
  </si>
  <si>
    <t>"It is wiser to avail oneself of a favorable situation than to rely on one's mere wisdom." We cannot see far or advance further, if we do not know and understand history.</t>
  </si>
  <si>
    <t>Uses mencius as a guide</t>
  </si>
  <si>
    <t xml:space="preserve">Our Party's history records a century-long journey to fulfill its original aspiration and foudnign mission, and to dedicate its mind and soul to the people and share their weal and woe. Among more than 300,000 revolutionaries who died after the failure of the Great Revolution (1924-1927), most were supporters of the CPC. During the Red Army period (1927-1937), the people built a formidable defense in support of our party and the Red Army . . . </t>
  </si>
  <si>
    <t>Recalls history of aid to the CPC from the people and vice versa through revolutoinary period</t>
  </si>
  <si>
    <t>History has made it clear to us that the country is the people and the people are the country. Winning public support is vital to our party's survival.</t>
  </si>
  <si>
    <t>Importance of popular support</t>
  </si>
  <si>
    <t>pae 595</t>
  </si>
  <si>
    <t>Party experience</t>
  </si>
  <si>
    <t>The Party's experience has come neither out of thin air nor from any textbook; rather, the Party has accumlated its experience in trials and tribulations and through successes and failures over the years. It attests to the hard work, sacrifice, fortitude and wisdom of Party members.</t>
  </si>
  <si>
    <t>Party experience through difficulties</t>
  </si>
  <si>
    <t>When reviewing the Party's revolutionary experience, Mao Zedong listed the untied front, armed struggle, and strengthening the Party as the "three pirnciple magic weapons" of the Party. These "magic weapons" played an important role in our victory in the New Democratic Revolution (1919-1949), and they are still playing a crucial role to this day.</t>
  </si>
  <si>
    <t>Uses Mao on importance of United front and other factors to success</t>
  </si>
  <si>
    <t>Over its century-long journey, our Party has stayed alert to risks of corruption and disintegration, and maintained its progressive and wholesome nature</t>
  </si>
  <si>
    <t>Party as anti corruption</t>
  </si>
  <si>
    <t xml:space="preserve">The past hundred hears have witnessed the extraodrinary, tenacious and unwavering efforts of generations of China's Communists, spearheaded by dauntless revolutionary martyrs, hardworking heroes, and devoted role models. These efforts have given rise to the revolutionary spirit of the Jinggangshan, the Long March, and the Zunyi meting, to the revolutionary spirit of Yan'an, Xibaipo, and Hongyan; to the spirit demostrated in the War to Resist US aggression and Aid Korea, in the development of CHina's first atomic and hydrogen bombs, missile, and man-made satellite and in the experimentation with sepcail econoimc zones . . . </t>
  </si>
  <si>
    <t xml:space="preserve">Various spirits through trials </t>
  </si>
  <si>
    <t>Zunyi Meeting</t>
  </si>
  <si>
    <t>The Zunyi Meeting in 1935 marked a turning poit in the Party's history . . .At the meeting, Mao Zedong was affirmed as the leader of the Central Committee and the Red Army. The meeting also laid the groundwork for establishing the leading position withint he Central Committee of the correct Marxist line chiefly represented by Mao Zedong, as well as for the fomration of the first generation of the central collective leadership with Mao Zedong as the core.</t>
  </si>
  <si>
    <t>Mao as core after Zunyi</t>
  </si>
  <si>
    <t>Challenges to core</t>
  </si>
  <si>
    <t>After the Zunyi Meeting, however, it took a long time for the whole Party to fully relaize the importance of upholding the authority of the Central Committee and its centralized, unified leadership and to turn this realization into concious action. . . During its Yan'an period (1935-1948), the Party launched a large-scale rectification movement to address divisions and factionalism withint he Party . . .and laid solid ideologial and political foundations for winning the war against Japanese aggression and realizing national liberation.</t>
  </si>
  <si>
    <t>Rectification movement needed after challenges from Zhang Guotao and Wang Min, Yan'an allowed for defeat of Japan</t>
  </si>
  <si>
    <t>Principles</t>
  </si>
  <si>
    <t>"As long as the fundamental principles are upheld, all work will fall in place."</t>
  </si>
  <si>
    <t>Quote from Lu's spring and autumn annals</t>
  </si>
  <si>
    <t>Be the Spine of Our Party</t>
  </si>
  <si>
    <t>Since its founding a hundred years ago, the CPC has always possessed lofty ideals anf firm convcitions. These are its belief in Marxism, in the long-term goal of communism, and in the common ideal of socialism with Chinese characteristics.</t>
  </si>
  <si>
    <t>Value of Marxism to CPC</t>
  </si>
  <si>
    <t>page 606</t>
  </si>
  <si>
    <t>Li Dazho once said, "Our purpose in living is to make something of our life, bu thtere is a moment when we must sacrifice our lives for that purposes . . . A lofty life is often characterized by a heroic death." Facing the executioner's blade, he welcomed death as a true hero, fulfilling his commitment to his ideals with action.</t>
  </si>
  <si>
    <t>Li Dazhao as a martyr</t>
  </si>
  <si>
    <t>page 608</t>
  </si>
  <si>
    <t xml:space="preserve">Among the 13 delegates to the First CPC national Congress in 1921, five  . . .laid down their lives for the revolution, some left the Party; and Chen Gongbo, Zhou Fohai and Zhang Guotao betrayed the Party. History has proved that vascillating elemetns will be sifted out by the revolutionary tide, just as Lu Xun wrote . . . </t>
  </si>
  <si>
    <t>Uses Lu Xun and examples of delegates various fates from the first congress</t>
  </si>
  <si>
    <t>Liu Guozhi (1921-1949), the real-life model for Liu Siyang in the novel Red Crag, . . . The enemy promised to release him if he would provide information on the Party organization and announce in a newspaper his withdrawal from the Party. But he remained resolute and decisive, saying "I will never die as long as teh Party lives; what would be the meaning of my life if I sell out the Party?</t>
  </si>
  <si>
    <t>Revolutionary martyr</t>
  </si>
  <si>
    <t>Story of a martyr</t>
  </si>
  <si>
    <t>Chen Yi</t>
  </si>
  <si>
    <t>Chen Yi had a life motto. "A strong faith is central to revolution." Although he was not there when the first gunshots were fired in the Nanchang Uprising in 1927, he overcome all difficlutlies and caught up with the main force, which was reduced to only 080 men upon arriving at Tianxinxu in Jaingxi Province. He assisted Zhu De to rally the remaining torops and said to them, "It is easy to be a hero in vcitory, but much harder to be one in adversity. Only one who has experienced failures can be a real hero. We should be heroes in time of defeat."</t>
  </si>
  <si>
    <t>Chen Yi as hero supporting overcomeing adversity</t>
  </si>
  <si>
    <t>Party loytalty</t>
  </si>
  <si>
    <t>In the revolutionary years, the criterion of loyalty was whether one would fight for and sacrifice onself for the cause of the Party and the people. In times of peace there are also clear standards of assessment.</t>
  </si>
  <si>
    <t>Standards of loyalty in peace and war</t>
  </si>
  <si>
    <t>Basing everything on reality is our fundamental approach when addressing issues, making decisions and taking action. Mao Zedong pointed out, "The most funamdental method of work which all Communists must firmly bear in mind is to determine our working policies according to actual conditions.</t>
  </si>
  <si>
    <t>Quotes Mao on seeking truth from facts</t>
  </si>
  <si>
    <t>It is compltely unacceptable to set out with "no intention of seeking truth from facts, but only a desire to curry favor by claptrap." This kind of conduct is a typical example of favoring form over substance and bureaucratism.</t>
  </si>
  <si>
    <t>Mao quote</t>
  </si>
  <si>
    <t>Kang Sheng</t>
  </si>
  <si>
    <t>My father once said, "Our Party emphasizes commitment to the Party. In my opinion, seeking truth from facts is the most important component of this commitment." In 1943, a strict campaign was launched to examine officials' personal histories. This was necessary that particular movement, as the Kuomintang were trying every means to infilitrate the revolutionary bases. However, the severity of these was overstimated. Kang Sheng, who was put in charge of the work, applied an ultra-Left approach, extracting confession through duress and using them as evidence.</t>
  </si>
  <si>
    <t>Excesses of Kang Sheng and reference to Xi's father</t>
  </si>
  <si>
    <t>XI's father</t>
  </si>
  <si>
    <t>My father was Secretary of the CPC Suide Prefectual Committee. Learning that many students at Suide Norman Schol had given false confessions under physical abuse and coercion . . . At the time, this involved a significant political risk. The reason my father was willing to take the risk was that he believed that loyalty t to the Party means not lying to the Party.</t>
  </si>
  <si>
    <t>Ancedote of Xi's father</t>
  </si>
  <si>
    <t xml:space="preserve">Gu Wencheng, an exemplary country Party secretary, was another faithful follower of the principle of seking truth from facts . . . </t>
  </si>
  <si>
    <t>Recalls another story of a martyr fighting against bad labelling and aiding the peple of Donghsan country after retreat of the GMD</t>
  </si>
  <si>
    <t>Quality advice</t>
  </si>
  <si>
    <t>Earnest and down-to-earth efforts are essential for performing one's duties; empty rhetoric and inaction will not lead to success. I have share many times how the longwinded schoalrs of the Western and Eastern Jin Dynasties (265-420) cost their country its future.</t>
  </si>
  <si>
    <t>Recalls episode of ineffective advice from Jin Dynasty</t>
  </si>
  <si>
    <t>As a famous line by Lin Zexu goes, "I am willing to sacrifice my life for my country. How then should I shrink from lesser possible harm?"</t>
  </si>
  <si>
    <t>Quote from Qing Dynasty</t>
  </si>
  <si>
    <t>page 617</t>
  </si>
  <si>
    <t>Confucius/Mencius/Dreams</t>
  </si>
  <si>
    <t>Their kind has been treated with disdain since anceint times. Confucius said, "The honest villager spoils true virtue." The "honest villager" here is a person who, devoid of any sense of right and wrong, tries to please everyone in the village. Mencius denounced such people for "just following the herd and being in concord with the filthy world." A sentence in A Dream of Red Mansions portrays them in a penetrating way as "doing things to serve their own ends while trying not to create any waves."</t>
  </si>
  <si>
    <t>Condemns as unethical get along mentality</t>
  </si>
  <si>
    <t>Today, as the world is experiencing an accelerating rate of change on a scale unseen in a century, and as our mission of national rejuventation enters a critical stage, the risks and challenges we are facing are increasing.</t>
  </si>
  <si>
    <t>World changing rapidly</t>
  </si>
  <si>
    <t>In disregard of all this, some officails still vilate disicpline . . . As a Ming-dyansty thinker said, "With awe in mind, one will be prudent in word and deed, and therefore cultivate virtue; without awe in mind, one will act rashly, and therefore bring disaster to oneself?"</t>
  </si>
  <si>
    <t>Quote from Lu Kung</t>
  </si>
  <si>
    <t>page 620</t>
  </si>
  <si>
    <t>Bribes</t>
  </si>
  <si>
    <t>Xue Xuan, a neo-Confucian philosopher of the Ming Dyansty (1368-1644), divided officals of honesty and integrity into three levels: The best are those who do not accept gifts because they know they should not; in the center are those whod o not lower themselves for moeny because they value honor; the lowest are those who dare not to take bribes becaue they want to hold on to their offical post and fear punishment</t>
  </si>
  <si>
    <t>Bribe avoidance in three categories</t>
  </si>
  <si>
    <t>exemplar</t>
  </si>
  <si>
    <t>Yang Shanzhou was an exemplary prefecutred Party secretary, who dedicated his whole life to serving the people selflessly.</t>
  </si>
  <si>
    <t>Recounts a selfless civil servent living in poverty while making sure his charges succeeded</t>
  </si>
  <si>
    <t>Sixth, you should continue to develop yourselves thorugh diligent study and painstaking training. As an ancinet Chinese philosopher observed, "A small bag cannot hold large things; a short rope cannot reach a deep well."</t>
  </si>
  <si>
    <t>Quote from Zhuang Zi</t>
  </si>
  <si>
    <t>Books can increase your knowledge and teach you skills. Mao Zedong once said, "Unlike eating and sleeping, reading is indispensible every day."</t>
  </si>
  <si>
    <t>Value of reading using Mao</t>
  </si>
  <si>
    <t>During the early days of the PRC, the central leadership appointed Xiao Jingguang as the commander-in-chief for the newly established navy. Xioa has neveer been involed with the navy before, and he could not even swim. He learned what he needed through his work, and accomplished the task assigned by teh central leadership, building from scratch a navy that quickly grew stronger.</t>
  </si>
  <si>
    <t>Example from revolutionary history of someone without expertise gaining it through effort</t>
  </si>
  <si>
    <t>As our ancestors pointed out, "Through learning we improve ability, as through the whetstones knives are honed."</t>
  </si>
  <si>
    <t>Need for study and development, Liu Xiang, Garden of Stories (Shuo Yuan)</t>
  </si>
  <si>
    <t>New Vision, Strategy and Measures for Talent Development in the New Era</t>
  </si>
  <si>
    <t>Self-Reform: The Second Answer to Breaking the Cycle of Rise and Fall</t>
  </si>
  <si>
    <t>Reference to Mao on defeating rise and fall</t>
  </si>
  <si>
    <t>The courage to engage in self-reform is a distinctive feature that differentiates our Party from other political parties. Mao Zedong said, "Conscientious practice of self-criticism is still another hallmark distinguishing out Party from all other political parties."</t>
  </si>
  <si>
    <t>Uses Mao on need for self reform and self criticism</t>
  </si>
  <si>
    <t>Governance</t>
  </si>
  <si>
    <t>"Selflessness in governance creates social equity."</t>
  </si>
  <si>
    <t>Classic of loyalty from Ma Rong from Han Dynasty</t>
  </si>
  <si>
    <t>Mistake correction</t>
  </si>
  <si>
    <t>Ours is a great party not because we do not make mistakes, but because we never conceal mistakes. We face up to them and reform.</t>
  </si>
  <si>
    <t>Lists a series of mistakes and corrections during Revolutiont through to reform and opening up</t>
  </si>
  <si>
    <t>Through the movement to rectify the Party conduct in Yan'an period, the campaigns to improve Party conduct and fight corruption, waste and bureaucratism in the early years of the PRC, the Party-wide rectification and the many education campagins following the launch of reform and opening up, we addressed prominent problems of unwholesome thinking, organization and conduct, and lack of political commitment</t>
  </si>
  <si>
    <t>Rectification movement to improve party</t>
  </si>
  <si>
    <t>Anti-corruption</t>
  </si>
  <si>
    <t>We hav resolutely fought corruption. Liu Qingshan and Zhang Zishan - two senior Party officials who took large bribes in the 1950s - were given capital sentences</t>
  </si>
  <si>
    <t>Exampel of anti-corruption efforts from Construciton period</t>
  </si>
  <si>
    <t>Party reform</t>
  </si>
  <si>
    <t xml:space="preserve">We cannot lose ourselves in self-congratulation, we should carry on with self-reform. As an anceint Chiese philsoopher said, "One should not be seduced by praise, nor should one fear opprobrium." </t>
  </si>
  <si>
    <t>Build Confidence, Unity and Fighting Spirit</t>
  </si>
  <si>
    <t>Over the century since its founding in 1921, our Party has united th people and led them to remarkable achievements, and accumulated invaluable experience. The history of our Party is like a most lively and convincing textbook.</t>
  </si>
  <si>
    <t>Value of CPC history</t>
  </si>
  <si>
    <t>Our Party comes from the people, has its roots among the people, and is dedicated to serving the people. The resolution adopted at the Sixth Plenary Session was the third on the history of our Party. Its purpose is to remind all Party members that we should remain true to our original aspiration and founding mission in the new era; properly answer the essential questions of where we have come from and where we are going; always maintain close ties with the people, and guide the people to study our Party's century-long history, fully understand its nature, and follow its leaderhsip.</t>
  </si>
  <si>
    <t>Purpose of reviewing party history</t>
  </si>
  <si>
    <t>Party struggles</t>
  </si>
  <si>
    <t xml:space="preserve">The emergence and development of Marxism and socialist countries is a story of hardship and Struggle. During the New Democratic Revolution . . . </t>
  </si>
  <si>
    <t xml:space="preserve">Recounts history of overcoming hardship in China </t>
  </si>
  <si>
    <t>Make Further Progress in Party Self-Governance</t>
  </si>
  <si>
    <t>Party history of accepting scrunity</t>
  </si>
  <si>
    <t>Unity for Strength and Hard Work for a Bright Future</t>
  </si>
  <si>
    <t>All that the Party and the pepole have achieved over the past century derives from unity of effort, which is the most distinctive tradition of the CPC and the Chinese people. The Party's century-long history has shown that unity means strength and that hard work leads to a bright future</t>
  </si>
  <si>
    <t>Party achievements in past century</t>
  </si>
  <si>
    <t>page 644</t>
  </si>
  <si>
    <t>Qiushi</t>
  </si>
  <si>
    <t>Founded in 1952 as a China-based institution with a global outlook, the CCPIT has been playing an important role in strengthening the bond of interest between Chinese and foreign businesses, promoting international economic and trade exchanges, and facilitating state-to-state relations. True to its founding mission of serving Chinese and foreign businesses, the Council has worked to promote trade and investment and advance China's institutional opening-up. It has explored innovations in international economic and trade arbitration, intellectual property right services, and commercial mediation, among others. It has kept up close ties with business communities across countries, provided platforms and opportunities for trade and economic cooperation between China and the rest of the world, and contributed to an economic globalization that is more open, inclusive, balanced and beneficial for all. The 70-year journey of the CCPIT has been an epitome of China's ever-expanding opening-up endeavor, and an important witness of how businesses from different countries could share in development opportunities and benefit from win-win cooperation.</t>
  </si>
  <si>
    <t>CCPIT History</t>
  </si>
  <si>
    <t>History of CCPIT and its contribution to linking China to foreign markets</t>
  </si>
  <si>
    <t>http://en.qstheory.cn/2022-05/19/c_754005.htm</t>
  </si>
  <si>
    <t>Our world is facing a pandemic and drastic changes both unseen in a century. Economic globalization is experiencing headwinds, and the world is entering a new period of volatility and transformation. Now more than ever, business communities across the world yearn for peace and development, call for fairness and justice, and aspire for win-win cooperation. For this to happen, I would advise efforts on the following four fronts.</t>
  </si>
  <si>
    <t>Headwinds and changing world</t>
  </si>
  <si>
    <t>Fourth, we need to improve on global governance. In today's world, the future of all countries is closely linked. Seeking exclusive blocs will only lead the world to division and confrontation. We should uphold true multilateralism, embrace a global governance vision featuring extensive consultation, joint contribution and shared benefits, and mobilize resources from across the world to meet global challenges and advance global development. We should choose dialogue over confrontation, tear down walls rather than erect walls, pursue integration instead of decoupling, opt for inclusiveness, not exclusion, and guide reforms of the global governance system with the principle of fairness and justice.</t>
  </si>
  <si>
    <t>Need to maintain interconnectedness</t>
  </si>
  <si>
    <t>Chinese President Xi Jinping's address at the conference of the 70th anniversary of CCPIT and Global Trade and Investment Promotion Summit</t>
  </si>
  <si>
    <t>Keep Abreast of the Trend of the Times to Shape a Bright Future</t>
  </si>
  <si>
    <t>Right now, our world is facing drastic changes and a pandemic both unseen in a century. Various security challenges keep emerging. The world economy still faces strong headwinds on its path toward recovery, and global development has suffered major setbacks. Where is the world headed: Peace or war? Progress or regression? Openness or isolation? Cooperation or confrontation? These are choices of the times that we are confronted with.</t>
  </si>
  <si>
    <t>http://en.qstheory.cn/2022-06/23/c_772901.htm</t>
  </si>
  <si>
    <t>Openness and development</t>
  </si>
  <si>
    <t>Human history, like a river, keeps surging forward, with moments of both calm waters and huge waves. Despite changes in an evolving global environment, the historical trend of openness and development will not reverse course, and our shared desire to meet challenges together through cooperation will remain as strong as ever. We should stand high and not allow ourselves to be distracted by fleeting clouds, and we should have a keen appreciation of the law governing the advance of history. We should refuse to be led astray by any turn of events or intimidated by any risk. We should rise to challenge and forge ahead with resolve toward the goal of building a community with a shared future for mankind.</t>
  </si>
  <si>
    <t>Human progress will continue along with liberal trends</t>
  </si>
  <si>
    <t>First, we should embrace solidarity and coordination and jointly maintain world peace and stability. We in China believe that "history, if not forgotten, can serve as a guide for the future". </t>
  </si>
  <si>
    <t>In the past century, humanity have gone through the scourge of two world wars and the dark shadow of the Cold War. The tragedies of the past tell us that hegemony, group politics and bloc confrontation bring no peace or security; they only lead to wars and conflicts. The Ukraine crisis is another wake-up call for all in the world. It reminds us that blind faith in the so-called "position of strength" and attempts to expand military alliances and seek one's own security at the expense of others will only land oneself in a security dilemma.</t>
  </si>
  <si>
    <t>World Wars and Cold war show need for peace and stability</t>
  </si>
  <si>
    <t>History tells us that peace, which is the common cause of humanity, should be pursued and defended by all. Only when we all cherish and uphold peace and never forget the painful lessons of war can there be hope of peace. Facing a volatile and unstable world, we should stay true to the pledge of the UN Charter and fulfill the mission of maintaining peace. </t>
  </si>
  <si>
    <t>UN Charter and peace as common cause</t>
  </si>
  <si>
    <t>Fourth, we should be inclusive and jointly expand openness and integration. The rapid economic globalization that we have seen since the end of the Cold War has greatly boosted the movement of goods and capital and advances in technology and civilization. A more open and inclusive world will create greater development opportunities for all and deliver a more prosperous future for all.</t>
  </si>
  <si>
    <t>Rate of globalization since end of cold war</t>
  </si>
  <si>
    <t>Economic globalization is a response to development of productivity and, as such, represents an unstoppable historical trend. Anyone who attempts to turn back the wheel of history and block others' way will only have his own path blocked.</t>
  </si>
  <si>
    <t>Globalization still trend of the times</t>
  </si>
  <si>
    <t>Inclusiveness</t>
  </si>
  <si>
    <t>As an ancient Chinese saying goes, "Constant piling up of earth makes Mount Tai great; ceaseless inflow of rivers makes the ocean deep." Inclusiveness, shared benefits and win-win outcomes is what we should pursue.</t>
  </si>
  <si>
    <t>Quote from ancient chinese regarding Mount tai from constant effort</t>
  </si>
  <si>
    <t>Fostering High-quality Partnership and Embarking on a New Journey of BRICS Cooperation</t>
  </si>
  <si>
    <t>Our world today is living through accelerating changes unseen in a century and continued spread of the COVID-19 pandemic. They confront humanity with unprecedented challenges and usher in a new phase of instability and transformation for global development.</t>
  </si>
  <si>
    <t>http://en.qstheory.cn/2022-06/24/c_773267.htm</t>
  </si>
  <si>
    <t>First, we need to uphold solidarity and safeguard world peace and tranquility. Our world today is overshadowed by the dark clouds of Cold War mentality and power politics, and beset by constantly emerging traditional and non-traditional security threats. Some countries attempt to expand military alliances to seek absolute security, stoke bloc-based confrontation by coercing other countries into picking sides, and pursue unilateral dominance at the expense of others' rights and interests. If such dangerous trends are allowed to continue, the world will witness even more turbulence and insecurity.</t>
  </si>
  <si>
    <t>Cold War mentality new system which China works against</t>
  </si>
  <si>
    <t>Forging High-quality Partnership For a New Era of Global Development</t>
  </si>
  <si>
    <t>Beijing (BRICS)</t>
  </si>
  <si>
    <t>Development is a timeless theme for humanity. In the late 1960s, I worked as a farmer in a small village on the Loess Plateau. There I experienced first-hand the hardships in farming and saw how the local people struggled to make ends meet. Their longing for a better life has stayed in my mind ever since. Half a century later, I revisited the village and found the villagers no longer in want of food or clothing, as evidenced by the happy smiles on their faces.</t>
  </si>
  <si>
    <t>Progress in village from Xi's memory</t>
  </si>
  <si>
    <t>http://en.qstheory.cn/2022-06/25/c_773614.htm</t>
  </si>
  <si>
    <t>As an ancient Chinese saying goes, "Only when the granary is full will people learn etiquette; only when people are well-fed and clothed will they know honor and shame." Throughout the years, I have been to cities, towns and villages across China and visited many countries in the world. One deep impression I get is that only through continuous development can the people's dream for a better life and social stability be realized.</t>
  </si>
  <si>
    <t>Citizens</t>
  </si>
  <si>
    <t>As an ancient Chinese adage goes, "With one heart and one mind, we can accomplish everything we aspire for." Let us firm up confidence, stride forward in pursuit of high-quality partnership, and usher in a new era of prosperity and development.</t>
  </si>
  <si>
    <t>Address at the meeting celebrating the 25th anniversary of Hong Kong's return to the motherland and the inaugural ceremony of the sixth-term government of the Hong Kong Special Administrative Region</t>
  </si>
  <si>
    <t>In the over 5,000-year history of Chinese civilization, our ancestors working hard on the land south of the Five Ridges is an important chapter.</t>
  </si>
  <si>
    <t>5,000 years of history for China</t>
  </si>
  <si>
    <t>http://en.qstheory.cn/2022-07/02/c_786009.htm</t>
  </si>
  <si>
    <t>In the history of modern China after the Opium War in 1840, the humiliation of ceding Hong Kong is a page of pain, and also included is the Chinese people's fight for the survival of our country.</t>
  </si>
  <si>
    <t>Century of Humiliation tied to Hong Kong</t>
  </si>
  <si>
    <t>The past century has witnessed how the Communist Party of China has united and led the Chinese people in its magnificent endeavors for a better future, to which fellow Chinese in Hong Kong have made unique and significant contributions.</t>
  </si>
  <si>
    <t>CPC achievements past century</t>
  </si>
  <si>
    <t>Hong Kong's return to the motherland marked the beginning of a new era for the region. Over the past 25 years, with the full support of the country and the joint efforts of the HKSAR government and people from all walks of life in Hong Kong, the success of "one country, two systems" has won recognition throughout the world.</t>
  </si>
  <si>
    <t>Value of return of Hong Kong</t>
  </si>
  <si>
    <t> Over the past 25 years, Hong Kong's economy has been thriving, its status as an international financial, shipping, and trading center has been maintained, and its innovative science and technology industries have been booming. Hong Kong has remained one of the most liberal and open economies in the world, it has also maintained a world-class business environment, its previous laws including the practice of the common law have been maintained and developed, various social programs have made all-around progress, and overall social stability has been ensured. As a cosmopolis, Hong Kong's vitality has impressed the world.</t>
  </si>
  <si>
    <t>Hong Kong's progress economically</t>
  </si>
  <si>
    <t> Over the past 25 years, Hong Kong's constitutional order based on the Constitution of the People's Republic of China and the Basic Law of the HKSAR has been maintained in a steady and sound manner. The central government's overall jurisdiction over Hong Kong has been well implemented, and a high degree of autonomy in the region has been exercised as it should. </t>
  </si>
  <si>
    <t>Hong Kong stability</t>
  </si>
  <si>
    <t>Third, Hong Kong should earnestly address people's concerns and difficulties in daily life. "Those enjoying benefits and joy of all people should also share their burdens and concerns." As I once said, the people's aspiration for a better life is what we are striving for. </t>
  </si>
  <si>
    <t>Quote from Su Shi from Song Dynasty</t>
  </si>
  <si>
    <t>Build on the Past to Make Greater Strides in China-Kazakhstan Relations</t>
  </si>
  <si>
    <t>Sino-Kazakh</t>
  </si>
  <si>
    <t>Bound together by mountains and rivers and common interests, China and Kazakhstan are good neighbors, good friends and good partners. For thousands of years, the two peoples have had amicable ties, jointly writing an epic of east-west interactions along the ancient Silk Road. Huen Tsang, an eminent Tang Dynasty monk (602-664), and Chen Cheng, a Ming Dynasty envoy (1365-1457), both set foot on Kazakhstan. Al-Farabi the "Eastern Aristotle", Abai Kunanbayev the "sage poet", and other towering cultural figures of Kazakhstan enjoy widespread fame in China. To this day, their stories are still being told among the two peoples.</t>
  </si>
  <si>
    <t>History of relations in ancient history</t>
  </si>
  <si>
    <t>http://en.qstheory.cn/2022-09/14/c_811792.htm</t>
  </si>
  <si>
    <t xml:space="preserve">This year marks the 30th anniversary of diplomatic relations between China and Kazakhstan. Over the past three decades, we have braved wind and rain, with our hands always held firmly together. Our interactions and cooperation have become ever more vibrant, and we have travelled an extraordinary path side by side. Over the past 30 years, China-Kazakhstan relations have made big strides. We have continuously advanced our relationship from good neighbors to strategic partners and to permanent comprehensive strategic partners. </t>
  </si>
  <si>
    <t>Listing of various fields of cooepration between China and Kazakhstan</t>
  </si>
  <si>
    <t>Uzbekistan</t>
  </si>
  <si>
    <t>Working Together for a Brighter Future of China-Uzbekistan Relations</t>
  </si>
  <si>
    <t>"The land is fertile and crops thriving. Trees flourish, and flowers and fruits abound. A place home to steeds." This is how Huen Tsang, an eminent Chinese monk in the Tang Dynasty over 1,300 years ago, depicted the richly-endowed Samarkand. In this lovely mid-autumn month, a season of harvest, I will once again visit the beautiful city of Samarkand at the invitation of President Shavkat Mirziyoyev, to discuss with him plans for closer cooperation between China and Uzbekistan, and to attend the Shanghai Cooperation Organization (SCO) Summit.</t>
  </si>
  <si>
    <t>Refers to Tang Dynsty description of Samarkan</t>
  </si>
  <si>
    <t>http://en.qstheory.cn/2022-09/14/c_811787.htm</t>
  </si>
  <si>
    <t>Sino-Uzbek</t>
  </si>
  <si>
    <t>Both China and Uzbekistan are ancient civilizations, and the great Silk Road has borne witness to the friendly exchanges of the two peoples over the past 2,000 years and more. Several historical figures from China traveled west to visit Uzbekistan, including Zhang Qian of the Western Han Dynasty (206 BC-24 AD), Huen Tsang of the Tang Dynasty (618-907) and Chen Cheng of the Ming Dynasty (1368-1644), leaving their footprints in famous cities like Tashkent, Samarkand and Navoi. During the Yuan Dynasty (1271-1368), Sayyid Ajall Shams al-Din, a statesman whose ancestral home was in Bukhara, served as the governor of Yunnan province in China. In the mid-14th century, Wu Ru, an authority on astronomy and calendar and a native of Samarkand, participated in the construction of an observatory in Nanjing. These people were trailblazers and pioneers in the China-Uzbekistan friendship, and stories about them are still widely told in both countries.</t>
  </si>
  <si>
    <t>History of exchanges between two civilizations</t>
  </si>
  <si>
    <t>Uzbekistan is a major country at the geopolitical center of Central Asia. Over the last 31 years since gaining independence, Uzbekistan has scored remarkable achievements in national development and rejuvenation. In recent years in particular, under the leadership of President Mirziyoyev, the people of Uzbekistan have embarked on a new journey toward a "New Uzbekistan". Reform and development in various areas have entered the fast lane. The country has taken on a new look, its people enjoy a better life, and its international standing has risen significantly. As a friendly neighbor and comprehensive strategic partner, China feels truly happy for Uzbekistan.</t>
  </si>
  <si>
    <t>Uzbekistan achievements since independence</t>
  </si>
  <si>
    <t>Over 2,000 years of friendly exchanges and three decades of mutually beneficial cooperation show that enhancing China-Uzbekistan cooperation on all fronts conforms to the trend of history and meets the fundamental interests of both peoples. Standing at the intersection of past and future, we are full of confidence and expectation for a more promising prospect of China-Uzbekistan relations.</t>
  </si>
  <si>
    <t>Relations exmaple of conforming to trendo f history</t>
  </si>
  <si>
    <t>Ride on the Trend of the Times and Enhance Solidarity and Cooperation to Embrace a Better Future</t>
  </si>
  <si>
    <t>Uzbekistan (SCO)</t>
  </si>
  <si>
    <t>Samarkand</t>
  </si>
  <si>
    <t>Samarkand, renowned as the pearl on the Silk Road, witnessed the glory of the ancient Silk Road, a route that greatly boosted the flow of goods, spread of science and technology, interaction of ideas, and integration of diverse cultures on the Eurasian continent. Indeed, the ancient Silk Road has remained a historical source of inspiration for us SCO member states as we pursue peace and development.</t>
  </si>
  <si>
    <t>History of Samarkand</t>
  </si>
  <si>
    <t>http://en.qstheory.cn/2022-09/17/c_813000.htm</t>
  </si>
  <si>
    <t>Equity and justice. We are committed to the purposes and principles of the UN Charter; we tackle major international and regional issues on the basis of their merits, and oppose the pursuit of one's own agenda at the expense of other countries' legitimate rights and interests.</t>
  </si>
  <si>
    <t>UN Charter basis of relations</t>
  </si>
  <si>
    <t>Human society, like the natural world, has both sunny and rainy days in its development. Our world today is undergoing accelerating changes unseen in a century, and it has entered a new phase of uncertainty and transformation. The once-in-a-century pandemic has continued unabated. Regional conflicts keep flaring up. The Cold War mentality and group politics are resurfacing, so are unilateralism and protectionism. Economic globalization has encountered headwinds. Deficit in peace, development, trust, and governance has grown. Human society has reached a crossroads and faces unprecedented challenges.</t>
  </si>
  <si>
    <t>Exchanges</t>
  </si>
  <si>
    <t>Fourth, we need to enhance people-to-people and cultural exchanges. Exchanges promote integration among civilizations, which, in turn, enables civilizations to advance. We should deepen cooperation in such areas as education, science and technology, culture, health, media, radio and television, ensure the continued success of signature programs such as the youth exchange camp, the women's forum, the forum on people-to-people friendship and the forum on traditional medicine, and support the SCO Committee on Good-Neighborliness, Friendship and Cooperation and other non-official organizations in playing their due roles. </t>
  </si>
  <si>
    <t>Exchanges culturally drive progress</t>
  </si>
  <si>
    <t>Forging Ahead on the Journey to National Rejuvenation-Foreword to the Revitalization Library</t>
  </si>
  <si>
    <t>For thousands of years, the Chinese nation has the tradition to document historical records and compile classic works, so as to draw on the lessons of history and civilize the people through cultural development. It is a major cultural project approved by the Communist Party of China (CPC) Central Committee to compile this series of books. As our Party leads the people setting off on the new journey of building a modern socialist country in all respects, the publication of this classic is of great significance for us to boost confidence in our history, grasp the trend of the times, follow the Chinese path, and promote the great rejuvenation of the Chinese nation with Chinese-style modernization.</t>
  </si>
  <si>
    <t>Documentation</t>
  </si>
  <si>
    <t>Recalls history of documentation in China</t>
  </si>
  <si>
    <t>http://en.qstheory.cn/2022-09/28/c_816229.htm</t>
  </si>
  <si>
    <t>Chinese greatness</t>
  </si>
  <si>
    <t>The Chinese nation is a great nation, and has made indelible contributions to the progress of human civilization.</t>
  </si>
  <si>
    <t>History of China as great nation</t>
  </si>
  <si>
    <t>Since the start of modern times, however, the Chinese nation suffered unprecedented disasters. It has become the greatest aspiration of the Chinese people and the Chinese nation ever since to realize the national rejuvenation. Countless noble-minded patriots never changed their minds to seek a way out for the country, and they explored and continued their struggles with strong will. </t>
  </si>
  <si>
    <t>Century of Humiliation and efforts to reform</t>
  </si>
  <si>
    <t>After its founding, the CPC, pressing ahead against all odds, has united and led the Chinese people through arduous struggles. Staying committed to the guidance of Marxism, the Party has found the right path to realizing the national rejuvenation. Through tireless efforts in different historical periods of revolution, socialist construction, reform and opening up, the Chinese nation has achieved the transformation from standing up to growing rich and becoming strong, writing the most magnificent chapter in the development of the Chinese nation. </t>
  </si>
  <si>
    <t>CPC save China</t>
  </si>
  <si>
    <t>CPC saves China through historical peirods</t>
  </si>
  <si>
    <t>KNowledge</t>
  </si>
  <si>
    <t>In the historical process of realizing the great national rejuvenation, the explorations, struggles, sacrifices and creations by generations of progressives and outstanding descendants of the Chinese nation have left behind a large number of precious documents of historical value and epochal significance. By compiling and publishing the Revitalization Library, which collects documents on important thoughts since the modern times, the pioneering endeavors of our ancestors will be recorded, so as to inspire the Chinese people for future pursuits.</t>
  </si>
  <si>
    <t>Ancients knowledge to inspire current generations</t>
  </si>
  <si>
    <t>History is the best textbook. We will move forward, but we shall never forget what we have experienced. No matter how far we will have gone towards a bright future, we should not forget the past. </t>
  </si>
  <si>
    <t>History as guide to present</t>
  </si>
  <si>
    <t>As the world is undergoing profound changes unseen in a century and China's journey to its national rejuvenation enters a critical period, it is all the more important for us to draw on the lessons of history, reflect on the past, look to the future and press forward.</t>
  </si>
  <si>
    <t>World undergoing major changes</t>
  </si>
  <si>
    <t>Based on the foundation of a sound understanding of the Party's history, we should learn the history of modern China and the history of China, to gain a clear grasp of where we come from and where we are going, get a clear understanding of what we Chinese communists are for, what we have done and what we are going to do, and clearly see why we were successful in the past and how we can continue to succeed in the future. We should bolster confidence in and raise awareness of our own culture, pass on the revolutionary culture, develop the advanced socialist culture, and promote the creative transformation and development of the fine traditional Chinese culture, so as to build a shared spiritual home for the Chinese nation. We need to digest the essence of the history, promote theoretical innovation, and better advance academic studies. We should develop theories of our own, communicate our thoughts and continue to adapt Marxism to the Chinese context and our times. We should be firm in our ideals and convictions, consolidate our inner strengths, and more effectively uphold and develop socialism with Chinese characteristics in the new era, so that we can contribute our wisdom and efforts to the great national rejuvenation and make achievements and create glories of our own generation.</t>
  </si>
  <si>
    <t>CPC history needs to be studied</t>
  </si>
  <si>
    <t>Hold High the Great Banner of Socialism with Chinese Characteristics and Strive in Unity to Build a Modern Socialist Country in All Respects</t>
  </si>
  <si>
    <t>China (20th Congress)</t>
  </si>
  <si>
    <t xml:space="preserve">Since its founding a century ago, the Communist Party of China has taken a remarkable journey. Our Party has dedicated itself to achieving lasting greatness for the Chinese nation and committed itself to the noble cause of peace and development for humanity. Our responsibility is unmatched in importance, and our mission is glorious beyond compare. It is imperative that all of us in the Party never forget our original aspiration and founding mission, that we always stay modest, prudent, and hard-working, and that we have the courage and ability to carry on our fight. We must remain confident in our history, exhibit greater historical initiative, and write an even more magnificent chapter for socialism with Chinese characteristics in the new era. </t>
  </si>
  <si>
    <t>CPC dediated to China</t>
  </si>
  <si>
    <t>http://en.qstheory.cn/2022-10/26/c_824626.htm</t>
  </si>
  <si>
    <t>Poverty elimination</t>
  </si>
  <si>
    <t>We have achieved moderate prosperity, the millennia-old dream of the Chinese nation, through persistent hard work. With this, we have elevated China to a higher historical starting point in development. By galvanizing the entire nation to carry out targeted poverty alleviation, we have won the largest battle against poverty in human history</t>
  </si>
  <si>
    <t>Achievement of poverty reduction</t>
  </si>
  <si>
    <t xml:space="preserve">. Over the course of a century of endeavor, the Communist Party of China has tempered itself through revolution and grown stronger. It has grown better at providing political leadership, giving theoretical guidance, organizing the people, and inspiring society, all while maintaining a close bond with the people. Throughout the Party’s history, as the world has undergone profound changes, it has always remained at the forefront of the times. As we have responded to risks and tests at home and abroad, the Party has always remained the backbone of the nation. And as we have upheld and developed socialism with Chinese characteristics, the Party has always remained a strong leadership core. </t>
  </si>
  <si>
    <t>Party history of developing througha adversity</t>
  </si>
  <si>
    <t>Marxism is the fundamental guiding ideology upon which our Party and our country are founded and thrive. Our experience has taught us that, at the fundamental level, we owe the success of our Party and socialism with Chinese characteristics to the fact that Marxism works, particularly when it is adapted to the Chinese context and the needs of our times. The sound theoretical guidance of Marxism is the source from which our Party draws its firm belief and conviction and which enables our Party to seize the historical initiative.</t>
  </si>
  <si>
    <t>Marxism as foundation of CPC</t>
  </si>
  <si>
    <t xml:space="preserve">With a history stretching back to antiquity, China’s fine traditional culture is extensive and profound; it is the crystallization of the wisdom of Chinese civilization. Our traditional culture espouses many important principles and concepts, including pursuing common good for all; regarding the people as the foundation of the state; governing by virtue; discarding the outdated in favor of the new; selecting officials on the basis of merit; promoting harmony between humanity and nature; ceaselessly pursuing self-improvement; embracing the world with virtue; acting in good faith and being friendly to others; and fostering neighborliness. These maxims, which have taken shape over centuries of work and life, reflect the Chinese people’s way of viewing the universe, the world, society, and morality and are highly consistent with the values and propositions of scientific socialism. </t>
  </si>
  <si>
    <t>Chinese culture and ethical contributions</t>
  </si>
  <si>
    <t xml:space="preserve">We must maintain self-confidence and stand on our own feet. There has never been an instruction manual or ready-made solution for the Chinese people and the Chinese nation to turn to as they fought to end the great sufferings endured since the advent of modern times and have moved on toward the bright future of rejuvenation. The Party has led the people in independently blazing the path to success over the past century, and the success of Marxism in China has been realized by Chinese Communists through our own endeavors. One point underpinning these successes is that China’s issues must be dealt with by Chinese people in light of the Chinese context. We must remain firm in our conviction in Marxism and socialism with Chinese characteristics and strengthen our confidence in the path, theory, system, and culture of socialism with Chinese characteristics. With a stronger sense of historical responsibility and creativity, we should make greater contributions to the development of Marxism. We should never act blindly without assessing how conditions have evolved or allow ourselves to become ossified or closed off, nor should we mechanically imitate others or indiscriminately absorb foreign ideas. </t>
  </si>
  <si>
    <t>Marxism adapted to China's conditions, no ready made solutions</t>
  </si>
  <si>
    <t xml:space="preserve">As a major developing country, China is still in the primary stage of socialism and is going through an extensive and profound social transformation. </t>
  </si>
  <si>
    <t>China as still in primary stage of socialism</t>
  </si>
  <si>
    <t>The Communist Party of China is dedicated to pursuing happiness for the Chinese people and rejuvenation for the Chinese nation. It is also dedicated to human progress and world harmony. We should expand our global vision and develop keen insight into the trends of human development and progress, respond to the general concerns of people of all countries, and play our part in resolving the common issues facing humankind. With an open mind, we should draw inspiration from all of human civilization’s outstanding achievements and work to build an even better world.</t>
  </si>
  <si>
    <t>Trend of human progress with China contributing</t>
  </si>
  <si>
    <t>Based on our decades of exploration and practice since the founding of the People’s Republic of China in 1949, especially since the launch of reform and opening up in 1978, as well as the new breakthroughs made in theory and practice since the 18th National Congress, we have succeeded in advancing and expanding Chinese modernization.</t>
  </si>
  <si>
    <t>Success since reform and opening up</t>
  </si>
  <si>
    <t>It is the modernization of peaceful development. In pursuing modernization, China will not tread the old path of war, colonization, and plunder taken by some countries. That brutal and blood-stained path of enrichment at the expense of others caused great suffering for the people of developing countries. We will stand firmly on the right side of history and on the side of human progress. Dedicated to peace, development, cooperation, and mutual benefit, we will strive to safeguard world peace and development as we pursue our own development, and we will make greater contributions to world peace and development through our own development.</t>
  </si>
  <si>
    <t>China committed to peace and development and not wars of aggression</t>
  </si>
  <si>
    <t>At present, momentous changes of a like not seen in a century are accelerating across the world. A new round of scientific and technological revolution and industrial transformation is well under way, and a significant shift is taking place in the international balance of power, presenting China with new strategic opportunities in pursuing development. At the same time, however, the once-in-a-century pandemic has had far-reaching effects; a backlash against globalization is rising; and unilateralism and protectionism are mounting. The global economic recovery is sluggish, regional conflicts and disturbances are frequent, and global issues are becoming more acute. The world has entered a new period of turbulence and change.</t>
  </si>
  <si>
    <t>World changing in various directions</t>
  </si>
  <si>
    <t>Following the path of socialism with Chinese characteristics. We must continue to pursue economic development as our central task, uphold the Four Cardinal Principles,[1] remain committed to reform and opening up, and stay independent and self-reliant. We must keep to our path and not sway in our commitment. We must not return to the isolation and rigidity of the past, or veer off course by changing our nature or abandoning our system. We must develop our country and our nation with our own strength, and we must maintain a firm grasp on the future of China’s development and progress.</t>
  </si>
  <si>
    <t>Retain basic policy of Deng</t>
  </si>
  <si>
    <t>Chinese legal culture</t>
  </si>
  <si>
    <t xml:space="preserve">A society based on the rule of law is the foundation on which we can build a country under the rule of law. We will promote socialist rule of law and carry forward fine traditional Chinese legal culture, and we will encourage all our people to truly revere, readily observe, and firmly defend socialist rule of law. </t>
  </si>
  <si>
    <t>Reference to Chinese legal tradition that informs current policy</t>
  </si>
  <si>
    <r>
      <t>. We will follow the principle of letting a hundred flowers bloom and a hundred schools of thought contend, and we will encourage creative transformation and innovative development of traditional Chinese culture.</t>
    </r>
    <r>
      <rPr>
        <sz val="10.5"/>
        <color theme="1"/>
        <rFont val="Book Antiqua"/>
        <family val="1"/>
      </rPr>
      <t xml:space="preserve"> </t>
    </r>
    <r>
      <rPr>
        <sz val="12"/>
        <color theme="1"/>
        <rFont val="Book Antiqua"/>
        <family val="1"/>
      </rPr>
      <t xml:space="preserve">Guided by the core socialist values, we will develop advanced socialist culture, promote revolutionary culture, and carry forward fine traditional Chinese culture. </t>
    </r>
  </si>
  <si>
    <t>Reference to Hundred Schools as guide to cultural policy</t>
  </si>
  <si>
    <t xml:space="preserve">The core socialist values have immense power to rally the people’s support and pool their strength. We will carry forward the long line of inspiring principles for the Chinese Communists that originated with the great founding spirit of the Party; put resources related to the Party’s heritage to great use; conduct extensive public awareness activities to promote the core socialist values; enhance commitment to patriotism, collectivism, and socialism; and foster a new generation of young people to shoulder the mission of realizing national rejuvenation. </t>
  </si>
  <si>
    <t>Carry forward CPC spirit</t>
  </si>
  <si>
    <t xml:space="preserve">This country is its people; the people are the country. As the Communist Party of China has led the people in fighting to establish and develop the People’s Republic, it has really been fighting for their support. Bringing benefit to the people is the fundamental principle of governance. Working for the people’s wellbeing is an essential part of the Party’s commitment to serving the public good and exercising governance for the people. We must ensure and improve the people’s wellbeing in the course of pursuing development and encourage everyone to work hard together to meet the people’s aspirations for a better </t>
  </si>
  <si>
    <t>CPC cemented with the people</t>
  </si>
  <si>
    <t>Resolving the Taiwan question and realizing China’s complete reunification is, for the Party, a historic mission and an unshakable commitment. It is also a shared aspiration of all the sons and daughters of the Chinese nation and a natural requirement for realizing the rejuvenation of the Chinese nation. We will implement our Party’s overall policy for resolving the Taiwan question in the new era, maintain the initiative and the ability to steer in cross-Strait relations, and unswervingly advance the cause of national reunification.</t>
  </si>
  <si>
    <t>Reunification as historic mission</t>
  </si>
  <si>
    <t>One Country</t>
  </si>
  <si>
    <t xml:space="preserve">The policies of peaceful reunification and One Country, Two Systems are the best way to realize reunification across the Taiwan Strait; this best serves the interests of Chinese people on both sides of the Strait and the entire Chinese nation. We will adhere to the one-China principle and the 1992 Consensus. On this basis, we will conduct extensive and in-depth consultations on cross-Strait relations and national reunification with people from all political parties, sectors, and social strata in Taiwan, and we will work with them to promote peaceful development of cross-Strait relations and advance the process of China’s peaceful reunification. </t>
  </si>
  <si>
    <t>Reunification based on one country and 1992 consensus</t>
  </si>
  <si>
    <t xml:space="preserve">We will stand closely with our Taiwan compatriots, give firm support to patriots in Taiwan who desire reunification, and join hands to keep pace with the trends of history. We will safeguard the overall interests of the Chinese nation and take resolute steps to oppose “Taiwan independence” and promote reunification. Our great country will forever stand firm behind all patriots who support reunification. </t>
  </si>
  <si>
    <t>Reunification trend of history</t>
  </si>
  <si>
    <t xml:space="preserve">Blood runs thicker than water, and fellow Chinese on both sides of the Taiwan Strait are one family bound by blood. We have always shown respect and care for our Taiwan compatriots and worked to deliver benefits to them. </t>
  </si>
  <si>
    <t>The wheels of history are rolling on toward China’s reunification and the rejuvenation of the Chinese nation. Complete reunification of our country must be realized, and it can, without doubt, be realized!</t>
  </si>
  <si>
    <t>Reunification as inevitable historical process</t>
  </si>
  <si>
    <t xml:space="preserve">Today, our world, our times, and history are changing in ways like never before. The historical trends of peace, development, cooperation, and mutual benefit are unstoppable. The will of the people and the general trends of our day will eventually lead to a bright future for humanity. </t>
  </si>
  <si>
    <t>Headwinds</t>
  </si>
  <si>
    <t xml:space="preserve">And yet, the hegemonic, high-handed, and bullying acts of using strength to intimidate the weak, taking from others by force and subterfuge, and playing zero-sum games are exerting grave harm. The deficit in peace, development, security, and governance is growing. All of this is posing unprecedented challenges for human society. The world has once again reached a crossroads in history, and its future course will be decided by all the world’s peoples. </t>
  </si>
  <si>
    <t>Challenges to liberal order</t>
  </si>
  <si>
    <t xml:space="preserve">China adheres to the Five Principles of Peaceful Coexistence[1] in pursuing friendship and cooperation with other countries. It is committed to promoting a new type of international relations, deepening and expanding global partnerships based on equality, openness, and cooperation, and broadening the convergence of interests with other countries. China works to enhance coordination and positive interaction with other major countries to build major-country relations featuring peaceful coexistence, overall stability, and balanced development. Acting on the principles of amity, sincerity, mutual benefit, and inclusiveness and the policy of forging friendships and partnerships with its neighbors, China strives to enhance friendly ties, mutual trust, and converging interests with its neighboring countries. Guided by the principles of sincerity, real results, affinity, and good faith and with a commitment to the greater good and shared interests, China endeavors to strengthen solidarity and cooperation with other developing countries and safeguard the common interests of the developing world. </t>
  </si>
  <si>
    <t>China committed to five principles and liberal orientation of international relations</t>
  </si>
  <si>
    <t xml:space="preserve">China is firm in safeguarding the international system with the United Nations at its core, the international order underpinned by international law, and the basic norms governing international relations based on the purposes and principles of the UN Charter. It opposes all forms of unilateralism and the forming of blocs and exclusive groups targeted against particular countries. </t>
  </si>
  <si>
    <t xml:space="preserve">Building a human community with a shared future is the way forward for all the world’s peoples. An ancient Chinese philosopher observed that “all living things may grow side by side without harming one another, and different roads may run in parallel without interfering with one another.” Only when all countries pursue the cause of common good, live in harmony, and engage in cooperation for mutual benefit will there be sustained prosperity and guaranteed security. It is in this spirit that China has put forward the Global Development Initiative and the Global Security Initiative, and it stands ready to work with the international community to put these two initiatives into action. </t>
  </si>
  <si>
    <t>Reference to doctrine of the mean</t>
  </si>
  <si>
    <t>Shared Values</t>
  </si>
  <si>
    <t xml:space="preserve">We sincerely call upon all countries to hold dear humanity’s shared values of peace, development, fairness, justice, democracy, and freedom; to promote mutual understanding and forge closer bonds with other peoples; and to respect the diversity of civilizations. Let us allow cultural exchanges to transcend estrangement, mutual learning to transcend clashes, and coexistence to transcend feelings of superiority. Let us all join forces to meet all types of global challenges. </t>
  </si>
  <si>
    <t>Shared universal values</t>
  </si>
  <si>
    <t>We have come to this understanding through many years of practice. It is a conclusion of paramount importance that we must cherish, uphold, and never deviate from. Under its guidance, we will ensure that the great ship of socialism with Chinese characteristics catches the wind, cuts through the waves, and sails steadily into the future.</t>
  </si>
  <si>
    <t>Only CPC and socialism can save China according to history</t>
  </si>
  <si>
    <t>Working Together for a Bright Future of Openness and Prosperity</t>
  </si>
  <si>
    <t>Opennes</t>
  </si>
  <si>
    <t>Openness is a key driving force behind the progress of human civilizations and an intrinsic path toward global prosperity and development.</t>
  </si>
  <si>
    <t>Opennes drives progress</t>
  </si>
  <si>
    <t>http://en.qstheory.cn/2022-11/05/c_828250.htm</t>
  </si>
  <si>
    <t>The world today is confronted with accelerated changes unseen in a century as well as a sluggish economic recovery. We should commit ourselves to openness to meet development challenges, foster synergy for cooperation, build the momentum of innovation, and deliver benefits to all. We should steadily advance economic globalization, enhance every country's dynamism of growth, and provide all nations with greater and fairer access to the fruits of development.</t>
  </si>
  <si>
    <t>World changes accelerating</t>
  </si>
  <si>
    <t>Protecting Wetlands for Our Future and Scaling up Wetlands Action Across the World</t>
  </si>
  <si>
    <t>Wetlands</t>
  </si>
  <si>
    <t>Since ancient times, human beings have always preferred to live close to water bodies, and civilizations have taken shape near water bodies. There has been a close link between wetlands and how humans live and work. This meeting, themed "Wetlands Action for People and Nature," will explore ways to further preserve and develop wetlands. It is a meeting of great significance. It gives us an opportunity to raise awareness, strengthen cooperation, and scale up wetlands action across the world.</t>
  </si>
  <si>
    <t>Humans tied to wetlands historically</t>
  </si>
  <si>
    <t>http://en.qstheory.cn/2022-11/07/c_828292.htm</t>
  </si>
  <si>
    <t>Bali (G20)</t>
  </si>
  <si>
    <t>Working Together to Meet the Challenges of Our Times and Build a Better Future</t>
  </si>
  <si>
    <t>We meet at a time of momentous changes unseen in a century, changes that are consequential to the world, to our times, and to history. The COVID-19 pandemic still drags on with cases surging here and there. The world economy is getting more fragile. The geopolitical environment remains tense. Global governance is seriously inadequate. Food and energy crises are compounded with one another. All this poses formidable challenges to our development.</t>
  </si>
  <si>
    <t>World Changing especially due to COVID</t>
  </si>
  <si>
    <t>http://en.qstheory.cn/2022-11/15/c_831544.htm</t>
  </si>
  <si>
    <t> Drawing ideological lines or promoting group politics and bloc confrontation will only divide the world, and hinder global development and human progress. With human civilization already in the 21st century, the Cold-War mentality has long been outdated. What we need to do is to join hands together and elevate our win-win cooperation to a new height.</t>
  </si>
  <si>
    <t>Ideology and blocs degrade progress</t>
  </si>
  <si>
    <t>Global development would be impossible without a peaceful and stable international environment. With this in mind, I have put forward the Global Security Initiative (GSI). Our goal is to work with all parties to champion the spirit of the UN Charter, act on the principle of indivisible security, uphold the vision of common, comprehensive, cooperative and sustainable security, advocate the resolution of conflicts through negotiation and settlement of disputes through consultation, and support all efforts conducive to the peaceful settlement of crises.</t>
  </si>
  <si>
    <t>Bangkok (APEC)</t>
  </si>
  <si>
    <t>Staying Committed to and Jointly Promoting Development to Bring Asia-Pacific Cooperation to New Heights</t>
  </si>
  <si>
    <t>Currently, the Asia-Pacific enjoys overall stability. Cooperation in our region has been steadily advanced, and peace, development and win-win cooperation remain the underlying trend in this region. </t>
  </si>
  <si>
    <t>APEC Developing by adhering to trend of liberal development</t>
  </si>
  <si>
    <t>http://en.qstheory.cn/2022-11/18/c_832249.htm</t>
  </si>
  <si>
    <t>On the other hand, the world has entered a new period of fluidity and change. Both geopolitical tensions and the evolving economic dynamics have exerted negative impact on the development environment and cooperation structure of the Asia-Pacific. The COVID-19 pandemic keeps resurging. The global economy faces mounting downward pressure and growing risk of recession. Food, energy and debt crises are emerging together. Many countries are encountering considerable difficulties in economic and social development. Various factors of uncertainty and instability are growing. The Cold War mentality, hegemonism, unilateralism and protectionism are mounting. Acts that distort international norms, disrupt economic linkages, inflate conflicts in regions, and impede development cooperation are all too common. All these pose a serious challenge to peace and development in the Asia-Pacific.</t>
  </si>
  <si>
    <t>Negative trends</t>
  </si>
  <si>
    <t>A review of the past may offer a clue to what will happen in the future. Over the past decades, Asia-Pacific economic cooperation has injected powerful impetus into the development of our region and greatly improved the wellbeing of our peoples. We should draw on the valuable past practices and remain firm in pursuing our development goals.</t>
  </si>
  <si>
    <t>Cooperatio has led to success</t>
  </si>
  <si>
    <t>Past conflicts</t>
  </si>
  <si>
    <t>We should follow a path of peaceful development. The Asia-Pacific, once a ground of big power rivalry and a place fraught with international disputes, suffered so much from conflicts and wars. History tells us that bloc confrontation cannot solve any problem and that bias will only lead to disaster. It is precisely because the Asia-Pacific was freed from the shadow of the Cold War that this region, and particularly its small- and medium-sized economies, have been able to embark on a fast track toward modernization and create the Asia-Pacific miracle.</t>
  </si>
  <si>
    <t>Region previously frought with conflict</t>
  </si>
  <si>
    <t>We should follow a path of openness and inclusiveness. Openness and inclusiveness are vital for human prosperity and advancement. Over the past decades, we economies in the Asia-Pacific have overcome market fragmentation, built closer economic linkages and embraced the world, thus opening up vast space for economic development. APEC, guided by open regionalism and the principles of diversity and non-discrimination, has become an architecture for inclusive and win-win regional cooperation. It is by acting on such a far-sighted vision that we in the Asia-Pacific have been able to seize the opportunities of economic globalization and become a forerunner of the times in pursuing regional economic integration.</t>
  </si>
  <si>
    <t>Progress fro openness</t>
  </si>
  <si>
    <t>First, we should bolster the foundation for peaceful development. We should abide by the purposes and principles of the UN Charter, pursue the vision of common, comprehensive, cooperative and sustainable security, and jointly reject the Cold War mentality and bloc confrontation. We need to build an Asia-Pacific security architecture to create conditions for ensuring economic development and durable peace and stability in the Asia-Pacific.</t>
  </si>
  <si>
    <t>Enriching</t>
  </si>
  <si>
    <t>As an ancient Chinese historian observed, "Governance is all about enriching the people." China has won the critical battle against poverty and finished building a moderately prosperous society in all respects, and it is now continuing its efforts to achieve common prosperity for all. </t>
  </si>
  <si>
    <t>Quote from historian ??? On enriching people and achievement against poverty</t>
  </si>
  <si>
    <t>More than anything else, we Chinese hope to see peace and stability. To follow the path of peaceful development is a strategic choice made by us in the fundamental interests of the Chinese people. We will stand firmly on the right side of history. We will stay committed to peace, development, cooperation, and delivering mutual benefit. We will strive to safeguard world peace and development as we pursue our own development, and we will make greater contribution to world peace and development through our own development.</t>
  </si>
  <si>
    <t>Shouldering Responsibility and Working Together in Solidarity to Build an Asia-Pacific Community with a Shared Future</t>
  </si>
  <si>
    <t>Asia-Pacific</t>
  </si>
  <si>
    <t>The Asia-Pacific is our home as well as the powerhouse of global economic growth. Over the past decades, robust economic cooperation in the region has created the "Asia-Pacific miracle" admired across the world. Asia-Pacific cooperation has taken deep roots in the hearts of the people.</t>
  </si>
  <si>
    <t>Major economic progress for Asia</t>
  </si>
  <si>
    <t>http://en.qstheory.cn/2022-11/19/c_832611.htm</t>
  </si>
  <si>
    <t>As an ancient Chinese sage observed, "The wise are free from doubts, the benevolent from anxiety, and the brave from fear." Facing the new circumstances, we must join hands together to build an Asia-Pacific community with a shared future and take Asia-Pacific cooperation to a new height. To this end, I wish to propose the following.</t>
  </si>
  <si>
    <t>Second, we should stay committed to openness and inclusiveness and bring about prosperity for all in the Asia-Pacific. History has proven time and again that only openness, inclusiveness and win-win cooperation is the right way forward for humanity. We need to continue pursuing open regionalism, strengthen coordination on macroeconomic policies, forge more closely linked regional supply and industrial chains, promote trade and investment liberalization and facilitation, and steadily advance regional economic integration for the early realization of a high-standard Free Trade Area of the Asia-Pacific. </t>
  </si>
  <si>
    <t>Speech at the memorial meeting for Comrade Jiang Zemin</t>
  </si>
  <si>
    <t>Jiang</t>
  </si>
  <si>
    <t>Comrade Jiang Zemin was an outstanding leader enjoying high prestige acknowledged by the whole Party, the entire military and the Chinese people of all ethnic groups, a great Marxist, a great proletarian revolutionary, statesman, military strategist and diplomat, a long-tested communist fighter, and an outstanding leader of the great cause of socialism with Chinese characteristics. He was the core of the Party's third generation of central collective leadership and the principal founder of the Theory of Three Represents.</t>
  </si>
  <si>
    <t>Jiang as third core and Three Represents</t>
  </si>
  <si>
    <t>http://en.qstheory.cn/2022-12/07/c_837054.htm</t>
  </si>
  <si>
    <t>We hold Comrade Jiang Zemin in high esteem, and cherish the memory of Comrade Jiang Zemin because he devoted his life to the Chinese people, and worked tirelessly throughout his life to contribute to the cause of national independence and the liberation of the people, and to the prosperity of our country and the well-being of our people. In particular, the great achievements of our Party and the country in the 13 years following the fourth plenary session of the 13th Communist Party of China (CPC) Central Committee are inseparable from Comrade Jiang Zemin's great talent, bold vision, key role, and exceptional art of political leadership. The immortal feats Comrade Jiang Zemin had accomplished for the Party and the people won him the heartfelt love and esteem of the whole Party, the entire military and the Chinese people of all ethnic groups, as well as the wide acclaim of the international community!</t>
  </si>
  <si>
    <t>Lifetime achievements especially rule after 13th NPC</t>
  </si>
  <si>
    <t>Ever since his adolescent years, Comrade Jiang Zemin had committed himself to seeking truth and actively involved himself in the people's revolutionary movements. He was from Yangzhou City in Jiangsu Province. Born into a patriotic intellectual family in August 1926, he was enlightened by patriotism and the ideas of the democratic revolution from a young age. In the winter of 1943, he took part in patriotic progressive student movements led by underground CPC organizations. In April 1946, he joined the CPC and had since devoted all his life to the Party and the people.</t>
  </si>
  <si>
    <t>Youth activities for Jiang against Japan</t>
  </si>
  <si>
    <t>After the founding of the People's Republic of China (PRC), Comrade Jiang Zemin had successively worked at enterprises, scientific research institutions, and state ministries and commissions. He was dedicated, responsible and hardworking at each and every post he was assigned to, and devoted his prime years to the cause of socialist revolution and construction. He did a lot of pioneering work for the endeavor of reform and opening-up. At the 12th CPC National Congress, he was elected member of the CPC Central Committee.</t>
  </si>
  <si>
    <t>Contribution during construction and especially reform and opening up</t>
  </si>
  <si>
    <t>Starting from 1985, Comrade Jiang Zemin served as mayor of Shanghai, deputy secretary of the CPC Shanghai Municipal Committee, and then secretary of the CPC Shanghai Municipal Committee. He led the work to chart the course for the city's economic development and urban construction, and put forward the goal of building Shanghai into a socialist modern city that is open, multifunctional, industrially well-structured, scientifically and technologically advanced, and culturally advanced by the end of the 20th century. He stressed building Pudong into a world-class new urban area that can serve as a modern international hub. He also pushed for institutional arrangements to address the people's practical concerns. He had made outstanding contributions to helping Shanghai open new ground in reform, opening-up and socialist modernization drive. He was elected member of the Political Bureau of the CPC Central Committee at the first plenary session of the 13th CPC Central Committee.</t>
  </si>
  <si>
    <t>Economic development for Shanghai in th 1980s</t>
  </si>
  <si>
    <t>In the late spring and early summer of 1989, a severe political disturbance took place in China. Comrade Jiang Zemin resolutely upheld and implemented the CPC Central Committee's correct decision on taking a clear stand against the turmoil, defending China's socialist state power and safeguarding the fundamental interests of the people, and effectively maintained the stability of Shanghai by relying on the solid support of Party members, cadres and the masses.</t>
  </si>
  <si>
    <t>Jiang contribution to restore order in 1989</t>
  </si>
  <si>
    <t>In June 1989, Comrade Jiang Zemin was elected member of the Standing Committee of the Political Bureau of the CPC Central Committee and general secretary of the CPC Central Committee at the fourth plenary session of the 13th CPC Central Committee. In November that year, at the fifth plenary session of the 13th CPC Central Committee, it was decided that he would serve as the chairman of the Central Military Commission (CMC) of the CPC. The Party's third generation of central collective leadership with Comrade Jiang Zemin at the core took shape.</t>
  </si>
  <si>
    <t>Jiang as third core</t>
  </si>
  <si>
    <t>Between the late 1980s and early 1990s, political disturbances erupted in the international arena and in China. World socialism experienced serious twists and turns. Some Western countries imposed so-called "sanctions" on China. The development of China's socialist cause faced unprecedented difficulties and pressures. At this historical juncture critical to the future and destiny of the Party and the state, Comrade Jiang Zemin led the central collective leadership of the CPC -- which firmly relied on the whole Party, the entire military and the Chinese people of all ethnic groups -- in unswervingly taking economic development as the central task, unequivocally upholding the Four Cardinal Principles, adhering to reform and opening-up, resolutely carrying out rectifications and strengthening ideological work in all respects. </t>
  </si>
  <si>
    <t>Stabilizing with collapse of Soviet Union</t>
  </si>
  <si>
    <t>He also led the leadership in furthering the efforts to improve Party conduct, build clean government and fight corruption, in strengthening the Party's ties with the masses, and in actively carrying out diplomatic struggles and resolutely safeguarding national independence, dignity, security and stability. All these safeguarded the great cause of socialism with Chinese characteristics. After painstaking efforts, the Party and the people successfully stabilized the general situation of reform and development, laying a solid foundation for our country's development.</t>
  </si>
  <si>
    <t>Jiang stregnthening party and fighitng corruption</t>
  </si>
  <si>
    <t>In a complex environment both abroad and at home, Comrade Jiang Zemin led the central collective leadership of the CPC in holding high the great banners of Marxism-Leninism, Mao Zedong Thought and Deng Xiaoping Theory, unswervingly adhering to the Party's basic line, and firmly relying on the whole Party, the entire military and the Chinese people of all ethnic groups to uphold and develop socialism with Chinese characteristics.</t>
  </si>
  <si>
    <t>Jiang continuing Mao and Deng and contributing theoretically himself</t>
  </si>
  <si>
    <t>He led us in developing socialist democracy, implementing the rule of law as a basic strategy, developing advanced socialist culture, realizing the smooth return of Hong Kong and Macao, pushing for both sides of the Taiwan Strait to reach the 1992 Consensus embodying the one-China principle, and making major moves to fight against separatists and oppose "Taiwan independence."</t>
  </si>
  <si>
    <t>Jiang contribution towards 1992 consensus with Taiwan</t>
  </si>
  <si>
    <t>Multipolar</t>
  </si>
  <si>
    <t>He remained committed to developing keen insights into the overall trend of the changing global situation with a global vision, and put forward a series of thoughts on diplomacy and international strategies. He actively promoted the building of a multipolar world, pushed for greater democracy in international relations, respected the diversity of the world, pushed for the establishment of the Shanghai Cooperation Organization, and led us in breaking new ground on the diplomatic front.</t>
  </si>
  <si>
    <t>Push for multipolar world</t>
  </si>
  <si>
    <t>PLA Reform</t>
  </si>
  <si>
    <t>Comrade Jiang Zemin stressed placing the focal point of military preparedness on winning local wars in the information age, and speeding up the development of national defense and weaponry and equipment. He made the strategic decision to stop military and armed police units, as well as judicial, procuratorial and public security organs from doing business. Thanks to Comrade Jiang Zemin's leadership and efforts, great achievements had been made in modernizing the national defense and the armed forces.</t>
  </si>
  <si>
    <t>Jiang contribution to PLA reform</t>
  </si>
  <si>
    <t>Committed to emancipating the mind, seeking truth from facts, advancing with the times, and respecting the practice and the people, Comrade Jiang Zemin put forward a series of new ideas, viewpoints and judgments on building socialism with Chinese characteristics, and made outstanding contributions to upholding and developing the Party's basic theory, line, program and experience. In particular, by pooling the wisdom of the whole Party, he formulated the Theory of Three Represents, which further answers the questions of what socialism is and how to build it, and creatively addresses what kind of Party to build and how to build it. The Theory of Three Represents has deepened our understanding of rules to advance the cause of socialism with Chinese characteristics and strengthen Party building in the new conditions. With its new ideas, viewpoints and judgments, it serves as a continuation, enrichment and development of Marxism-Leninism, Mao Zedong Thought and Deng Xiaoping Theory.</t>
  </si>
  <si>
    <t>Jiang theoretical contributions</t>
  </si>
  <si>
    <t>In the 13 years following the fourth plenary session of the 13th CPC Central Committee, Comrade Jiang Zemin led us in effectively tackling a series of international emergencies concerning China's sovereignty and security, overcoming difficulties and risks cropping up in the political and economic spheres and those brought by natural disasters, and in particular, successfully coping with the impact of the Asian financial crisis and winning a victory in the disaster relief efforts during the devastating floods in 1998, thus guaranteeing that the great ship of China's reform, opening-up, and socialist modernization forges ahead on the right track.</t>
  </si>
  <si>
    <t>Leaershi during 1998 financial crisis</t>
  </si>
  <si>
    <t>Retirement</t>
  </si>
  <si>
    <t>Comrade Jiang Zemin attached great importance to the major strategic issues that were vital to the cause of the Party and the people. When preparing for the 16th CPC National Congress, he proposed that he would no longer serve in the central leading posts and that he would retire from the CPC Central Committee to facilitate the leadership transition of the Party and the state. The CPC Central Committee accepted his proposal. In 2004, he offered to retire from his posts as chairman of the CMC of the CPC and chairman of the CMC of the PRC, which fully displays his great foresight for the development of the cause of the Party and the state.</t>
  </si>
  <si>
    <t>Retirement as means to preserve party stability</t>
  </si>
  <si>
    <t>Marxism is the fundamental guiding ideology upon which our Party and our country are founded and thrive. The most valuable asset Comrade Jiang Zemin left us is the Theory of Three Represents. He said: "I raised this after a long period of thinking." "The thought of Three Represents didn't spring fully-formed into existence, but had been the result of 13 years of theoretical and practical explorations and trail-blazing." The Theory of Three Represents is a guiding ideology that the Party must adhere to on a long-term basis. On the new journey, we must adapt the basic tenets of Marxism to China's specific realities and its fine traditional culture. We must proceed from reality, keep responding to the questions posed by China, by the world, by the people, and by the times, and ensure that Marxism always retains its vigor and vitality.</t>
  </si>
  <si>
    <t>Jiang contribution to Marxism</t>
  </si>
  <si>
    <t>The people are the fundamental force that determines the future of our Party and our country. Comrade Jiang Zemin was utterly loyal to the people, and had always put the people in his heart. He put forward the idea of putting the people first, and repeatedly stressed that it is a basic viewpoint of Marxism to consider the interests of the overwhelming majority of the people as the most critical and decisive factor, and that we must realize, safeguard, and advance the fundamental interests of the greatest possible majority of the Chinese people. On the new journey, we must put the people front and center, serve the people wholeheartedly, apply a people-centered development philosophy, develop whole-process people's democracy, and maintain close ties with the people. We must breathe the same air as the people, share the same future, stay truly connected to them, and make more notable and substantive progress toward achieving well-rounded human development and common prosperity for all.</t>
  </si>
  <si>
    <t>Importance of people in three represents thought</t>
  </si>
  <si>
    <t>China cannot develop without the rest of the world, and the world needs China for prosperity. Comrade Jiang Zemin stressed that we must adjust ourselves to the historical trends, promote the establishment of a new international political and economic order that is just and reasonable, strive for a long-term peaceful international environment, comprehensively safeguard our national security and interests, and constantly make new and greater contributions to the noble cause of humankind's peace and development. On the new journey, we must always keep global well-being in mind, holding high the banner of peace, development, cooperation and mutual benefit and promoting the common values shared by humankind. Efforts should be made to jointly advance high-quality Belt and Road cooperation, facilitate the establishment of a new type of international relations, push forward the building of a community of shared future for humankind, and join hands and press ahead with all the progressive forces in the world.</t>
  </si>
  <si>
    <t>China and world progress linked by Jiang</t>
  </si>
  <si>
    <t>Saudi Arabia</t>
  </si>
  <si>
    <t>Carrying Forward Our Millennia-old Friendship and Jointly Creating a Better Future</t>
  </si>
  <si>
    <t>The exchanges between China and Arab states date back more than 2,000 years. The constant streams of caravans along the land Silk Road and the billowing sails along the maritime Spice Road have borne witness to how the Chinese and Arab civilizations interacted with and inspired each other across the Asian continent. It was through these exchanges that Chinese porcelain and paper-making and printing techniques were introduced to the West while Arab astronomy, calendar and medicine went all the way to the East. We have traded goods, sparked innovation, shared ideas, and spread the fruits of cultural exchanges to the rest of the world, leaving a splendid chapter in East-West engagement and mutual learning.</t>
  </si>
  <si>
    <t>Exchanges in past led to scientific advancements</t>
  </si>
  <si>
    <t>http://en.qstheory.cn/2022-12/08/c_837573.htm</t>
  </si>
  <si>
    <t>Explorers</t>
  </si>
  <si>
    <t>The contacts between China and Arab states of the Gulf are well documented. During the Eastern Han Dynasty, Gan Ying, a Chinese emissary, reached the "western seas," namely the Gulf, on his mission to the Roman Empire. This is the first official record of Chinese envoys reaching Arab states of the Gulf. More than 1,200 years ago, an Arab navigator, Abu Obeida, sailed from Sohar Port to the Chinese city of Guangzhou on a legendary journey that was later adapted to the exciting and well-known adventures of Sindbad. In the 1980s, a replica ship named the Sohar retraced the route opened by ancient Arab navigators, connecting the past and present friendly interactions between the two sides.</t>
  </si>
  <si>
    <t>Contacts of explorers from both in the past</t>
  </si>
  <si>
    <t>Friendly interactions</t>
  </si>
  <si>
    <t>China and Saudi Arabia have admired each other and conducted friendly exchanges since ancient times. The prophet Muhammad said, "Seek knowledge even if you have to go as far as China." Seven hundred years ago, Wang Dayuan, a Chinese traveler of the Yuan Dynasty, arrived at Mecca which he described as a place with beautiful sceneries, mild weather, fertile rice fields, and a happy people in his book A Brief Account of Islands. It was an important book from which the Chinese learned about Saudi Arabia at that time. Six hundred years ago, Zheng He, a Chinese navigator of the Ming Dynasty, reached Jeddah and Medina on his oceangoing voyages, leaving behind him many stories of friendship and exchanges that are still widely told today. The joint Chinese-Saudi archaeological excavation of the ruins of the al Serrian port conducted in recent years has unearthed many porcelain wares of China's Song and Yuan dynasties. They stand as testaments to all those friendly interactions.</t>
  </si>
  <si>
    <t>Interactions between China and Arabia</t>
  </si>
  <si>
    <t>Arab Civilization</t>
  </si>
  <si>
    <t>The Arab world is an important member of the developing world and a key force for upholding international fairness and justice. The Arab people value independence, oppose external interference, stand up to power politics and high-handedness, and always seek to make progress. Arab states are endowed with diverse resources, and have built industries with distinctive features, scored remarkable achievements in development, and demonstrated enormous potentials. The Arab civilization advocates the middle way and moderation, encourages inclusiveness and mutual learning, opposes clash of civilizations, and is deeply rooted in its rich culture and history. Be it on the world political, economic or cultural map, Arab states always claim an important place.</t>
  </si>
  <si>
    <t>Description of Arab civilization</t>
  </si>
  <si>
    <t>Since the 1950s, China has established diplomatic relations with all Arab states. Their interactions feature mutual understanding, mutual respect, mutual assistance and solidarity. They have become good friends treating each other as equals, good partners pursuing mutual benefit, and good brothers sharing weal and woe. In the 21st century, China-Arab relations have continued to move ahead against a fluid international landscape, and achieved historic leapfrog growth in political trust, mutually beneficial economic cooperation, and cultural mutual learning in both breadth and depth.</t>
  </si>
  <si>
    <t>Positive relations since 1950s</t>
  </si>
  <si>
    <t>The world is now undergoing momentous changes unseen in a century. Both China and Arab states face the historic mission of realizing national rejuvenation and speeding up national development.</t>
  </si>
  <si>
    <t>Carrying Forward the Spirit of China-Arab Friendship and Jointly Building a China-Arab Community with a Shared Future in the New Era</t>
  </si>
  <si>
    <t>China and Arab states enjoy a long history of friendly exchanges. We have come to know and befriend each other through the ancient Silk Road. We have shared weal and woe in our respective struggles for national liberation.</t>
  </si>
  <si>
    <t>Interactions both ancient and recent</t>
  </si>
  <si>
    <t>http://en.qstheory.cn/2022-12/10/c_838564.htm</t>
  </si>
  <si>
    <t>We have conducted win-win cooperation in the tide of economic globalization. And we have upheld fairness and justice in the changing international environment. Together, China and Arab states have nurtured the spirit of friendship featuring "solidarity and mutual assistance, equality and mutual benefit, and inclusiveness and mutual learning."</t>
  </si>
  <si>
    <t>Positive development from globalization</t>
  </si>
  <si>
    <t>Respect</t>
  </si>
  <si>
    <t>Inclusiveness and mutual learning is a key value inherent in our friendship. We appreciate each other's civilizations, and have written a splendid history of mutual learning. We keep drawing wisdom from each other's time-honored civilizations, and jointly promote "peace, harmony, integrity, and truth", the very essence of civilization. We stay true to our principles despite the clamour for "clash of civilizations", advocate together inter-civilizational dialogue, oppose discrimination against particular civilizations, and endeavor to safeguard the diversity of world civilizations.</t>
  </si>
  <si>
    <t>Respect and interaction between civilizations</t>
  </si>
  <si>
    <t>The world today is in a new period of turbulence and transformation. The Middle East is undergoing new and profound changes. The aspiration of the Arab people for peace and development is much more compelling, and their call for equity and justice is stronger than ever. As strategic partners, China and Arab states should carry forward the spirit of China-Arab friendship, strengthen solidarity and cooperation, and foster a closer China-Arab community with a shared future, so as to deliver greater benefits to our peoples and advance the cause of human progress.</t>
  </si>
  <si>
    <t>We need to advocate humanity's common values of peace, development, equity, justice, democracy and freedom, and set an example of inter-civilizational exchanges and mutual learning in the new era.</t>
  </si>
  <si>
    <t>Universal values articluation</t>
  </si>
  <si>
    <t>Palestinian</t>
  </si>
  <si>
    <t>The Palestinian issue bears on peace and stability in the Middle East. The historical injustices done to the Palestinian people should not be left unattended indefinitely. The legitimate rights and interests of a nation are not up for trade, and the demand to establish an independent state shall not be denied. The international community should stay firm in its commitment to the two-state solution and the principle of "land for peace", make resolute efforts to promote peace talks, provide more humanitarian and development assistance to Palestine, and strive for a just settlement of the Palestinian issue at an early date. Recently, through the efforts of Arab states, important progress has been made in Intra-Palestinian reconciliation. China welcomes these developments. I would like to reiterate that China firmly supports the establishment of an independent State of Palestine that enjoys full sovereignty based on the 1967 border and with East Jerusalem as its capital. China supports Palestine in becoming a full member of the United Nations, and will continue to provide humanitarian assistance to Palestine, support livelihood projects in the country, and increase donations to the United Nations Relief and Works Agency for Palestine Refugees in the Near East (UNRWA).</t>
  </si>
  <si>
    <t>Issue of palestinian addressed</t>
  </si>
  <si>
    <t>China will stay committed to upholding world peace, promoting common development, and building a community with a shared future for mankind. China remains firm in pursuing an independent foreign policy of peace and upholding international fairness and justice. China is committed to promoting friendship and cooperation with other countries based on the Five Principles of Peaceful Coexistence, and will work to deepen and expand global partnerships. Acting on a mutually beneficial strategy of opening up, China will continue to promote high-standard opening up and advance high-quality Belt and Road cooperation. By doing so, we wish to create new opportunities for Arab states and all other countries with China's new development.</t>
  </si>
  <si>
    <t>Saudi Arabia (GCC)</t>
  </si>
  <si>
    <t>Building on Past Achievements and Jointly Creating a Brighter Future of China-GCC Relations</t>
  </si>
  <si>
    <t>The friendly exchange between China and GCC countries goes back nearly two millennia in history. Throughout those years, the two peoples interacted with each other continuously along the ancient Silk Road inspired by the "Eastern wisdom" of peace, harmony and truth. In 1981, China established contact with the GCC upon its inception. Forty plus years on, the two sides have written together a splendid chapter of solidarity, mutual assistance and win-win cooperation.</t>
  </si>
  <si>
    <t>Interactions based on eastern philosophy</t>
  </si>
  <si>
    <t>http://en.qstheory.cn/2022-12/10/c_838565.htm</t>
  </si>
  <si>
    <t>The leapfrog growth is attributed to the empathy of the two peoples. Both belonging to the family of Eastern civilizations, China and GCC countries have similar culture and values. And the peoples enjoy close bonds of friendship.</t>
  </si>
  <si>
    <t>Eastern philosohpy and ethics enable better relations</t>
  </si>
  <si>
    <t>In response to the profound changes unseen in a century, GCC countries have strengthened themselves through unity, achieved economic growth despite COVID-19, and worked vigorously for political settlement of regional hotspots and thorny issues. </t>
  </si>
  <si>
    <t>China (COP15)</t>
  </si>
  <si>
    <t>At the Opening of the High-Level Segment of Part II of the 15th Meeting of the Conference of the Parties to the Convention on Biological Diversity</t>
  </si>
  <si>
    <t>Shared Destiny</t>
  </si>
  <si>
    <t>Humanity lives in a community with a shared future. Be it in overcoming the COVID-19 pandemic, or in enhancing biodiversity protection and achieving sustainable development globally, solidarity and cooperation is the only effective way to address global challenges. A sound ecosystem is essential for the prosperity of civilization. We must work together to promote harmonious co-existence between man and Nature, build a community of all life on the Earth, and create a clean and beautiful world for us all.</t>
  </si>
  <si>
    <t>http://en.qstheory.cn/2022-12/16/c_840123.htm</t>
  </si>
  <si>
    <t>As an old Chinese saying goes, "All living things should flourish without harming each other; all ways of life should thrive without hindering each other." Let us work together to open a new chapter in building a community of all life on the Earth and create a bright future of harmonious co-existence between man and Nature.</t>
  </si>
  <si>
    <t>Unknown quote on harmony</t>
  </si>
  <si>
    <t>Speech at New Year gathering of CPPCC National Committee</t>
  </si>
  <si>
    <t>2023 New Year Address by President Xi Jinping</t>
  </si>
  <si>
    <t>Ride Side</t>
  </si>
  <si>
    <t>We cherish peace and development and value friends and partners as we have always done. We stand firm on the right side of history and on the side of human civilization and progress. We work hard to contribute China's wisdom and solutions to the cause of peace and development for all humanity.</t>
  </si>
  <si>
    <t>http://en.qstheory.cn/2022-12/31/c_844898.htm</t>
  </si>
  <si>
    <t>After the 20th CPC National Congress, my colleagues and I visited Yan'an. We were there to relive the inspiring episode in which the Party's central leadership overcame extraordinary difficulties in the 1930s and 1940s, and to draw on the spiritual strength of the older generation of CPC members. I often say, "Just as polishing makes jade finer, adversity makes one stronger." Over the past 100 years, the CPC has braved wind and rain, and forged ahead against all odds. That is a most difficult yet great journey. Today, we must press on courageously to make tomorrow's China a better place.</t>
  </si>
  <si>
    <t>Recalls visit to Yan'an and history of the party</t>
  </si>
  <si>
    <t>Going forward, China will be a country that performs miracles through hard work. Here I want to quote Su Shi, a renowned Chinese poet, "Charge at the toughest and aim at the farthest." It means to take on the biggest challenges and go after the most ambitious goals. Long as the journey is, we will reach our destination if we stay the course; difficult as the task is, we will get the job done if we keep working at it. As long as we have the resolve to move mountains and the perseverance to plod on, as long as we keep our feet on the ground and forge ahead with our journey by making steady progress, we will turn our grand goals into reality.</t>
  </si>
  <si>
    <t xml:space="preserve">Song Dynasty </t>
  </si>
  <si>
    <t>Ambition</t>
  </si>
  <si>
    <t>The people on both sides of the Taiwan Strait are members of one and the same family. I sincerely hope that our compatriots on both sides of the Strait will work together with a unity of purpose to jointly foster lasting prosperity of the Chinese nation.</t>
  </si>
  <si>
    <t>Taiwan as one nation with China</t>
  </si>
  <si>
    <t>Speech at the 2023 Spring Festival gathering</t>
  </si>
  <si>
    <t>Speech at the first session of the 14th NPC</t>
  </si>
  <si>
    <t>The Chinese nation, with a civilization spanning over 5,000 years, has created a myriad of glories and also been through a lot of hardships and adversity.</t>
  </si>
  <si>
    <t>http://en.qstheory.cn/2023-03/15/c_869172.htm</t>
  </si>
  <si>
    <t>With the advent of modern times, China was reduced to a semi-feudal and semi-colonial society, when bullying by foreign powers and frequent wars tore the country apart and plunged the Chinese people into an abyss of great suffering. </t>
  </si>
  <si>
    <t xml:space="preserve"> Since its founding, the Communist Party of China (CPC) has closely united and led the Chinese people of all ethnic groups in working hard for a century to put an end to China's national humiliation. The Chinese people have become the masters of their future, the Chinese nation has achieved the great transformation from standing up and growing prosperous to becoming strong, and China's national rejuvenation has become a historical inevitability.</t>
  </si>
  <si>
    <t>CPC achievements for the nation</t>
  </si>
  <si>
    <t>Realizing China's complete reunification is a shared aspiration of all the sons and daughters of the Chinese nation as well as the essence of national rejuvenation. We should implement the Party's overall policy for resolving the Taiwan question in the new era, uphold the one-China principle and the 1992 Consensus, actively promote the peaceful development of cross-Strait relations, resolutely oppose foreign interference and separatist activities aimed at "Taiwan independence," and unswervingly promote progress towards national reunification.</t>
  </si>
  <si>
    <t>Taiwan reunification dream of all</t>
  </si>
  <si>
    <t>Right Side</t>
  </si>
  <si>
    <t>We must hold high the banner of peace, development, cooperation and mutual benefit, always stand on the right side of history, practice true multilateralism and the common values of mankind, actively participate in the reform and development of the global governance system, and promote the development of an open world economy. We should promote the implementation of Global Development Initiative and Global Security Initiative, so as to add more stability and positive energy to world peace and development, and create a favorable international environment for our country's development.</t>
  </si>
  <si>
    <t>Join Hands on the Path Towards Modernization</t>
  </si>
  <si>
    <t>The history of human development is full of twists and turns. Similarly, the journey of each country to explore the path to modernization is also arduous. In today's world, multiple challenges and crises are intertwined. The global economic recovery remains sluggish, the development gap is widening, ecological environment is deteriorating, and the Cold War mentality is lingering. Humanity's modernization process has once again reached a crossroads of history.</t>
  </si>
  <si>
    <t>Development not straight line and challenges currently</t>
  </si>
  <si>
    <t>http://en.qstheory.cn/2023-03/16/c_869575.htm</t>
  </si>
  <si>
    <t>We must put the people first and ensure modernization is people-centered. The people are the creators of history and are the strongest bedrock and force in advancing modernization. The ultimate goal of modernization is people's free and well-rounded development. For a modernization path to work and work well, it must put the people first. </t>
  </si>
  <si>
    <t>People create history and modernization</t>
  </si>
  <si>
    <t>We must help others to succeed while seeking our own success and ensure all can enjoy the outcomes of modernization. Humanity lives in a community with a shared future where we rise and fall together. For any country to achieve modernization, it should pursue common development through solidarity and cooperation and follow the principles of joint contribution, shared benefits and win-win outcome. </t>
  </si>
  <si>
    <t> Their values, ability to lead and govern, ethos, willpower and character have a direct bearing on the orientation and future of the modernization process. As an ancient Chinese philosopher said, "He who conquers himself is strong." Political parties should integrate party building with national modernization, forge ahead with enterprise and resolve, and excel themselves. </t>
  </si>
  <si>
    <t>Willpower</t>
  </si>
  <si>
    <t>Quote from Lao Tzu</t>
  </si>
  <si>
    <t>Achieving modernization is a dream that the Chinese people have strived to fulfill since modern times. The journey of over 100 years that the Party has traversed to unite and lead the Chinese people in pursuing national rejuvenation is also an exploration of a path towards modernization. Thanks to the unremitting efforts of generation after generation, we have found our own path to modernization.</t>
  </si>
  <si>
    <t>Modernization of China dream for 100 years</t>
  </si>
  <si>
    <t> Chinese modernization is one of a huge population, of common prosperity for all, of material and cultural-ethical advancement, of harmony between humanity and nature, and of peaceful development. It is rooted in our national conditions and also draws on the experience of other countries. It carries the imprint of history and traditional culture and also contains modern elements. </t>
  </si>
  <si>
    <t>Chinese modernization built on historical conditions</t>
  </si>
  <si>
    <t>Hegemony</t>
  </si>
  <si>
    <t>The CPC will continue to safeguard international fairness and justice and promote world peace and stability. In advancing modernization, China will neither tread the old path of colonization and plunder, nor the crooked path taken by some countries to seek hegemony once they grow strong. What China pursues is the right course of peaceful development. We seek to settle differences through dialogue and resolve disputes through cooperation. We firmly oppose hegemony and power politics in all their forms. We advocate solidarity and win-win mentality in handling complex and intertwined security challenges to set up a fair and just security architecture that is built and shared by all. The world does not need a new Cold War. The practice of stoking division and confrontation in the name of democracy is in itself a violation of the spirit of democracy. It will not receive any support. What it brings is only endless harm. A modernized China will strengthen the force for world peace and international justice. No matter what level of development China achieves, it will never seek hegemony or expansion.</t>
  </si>
  <si>
    <t>China rejects path of colonialism and hegemony</t>
  </si>
  <si>
    <t>The CPC will continue to promote inter-civilization exchanges and mutual learning and advance the progress of human civilizations. Around the world, countries and regions have chosen different paths to modernization, which are rooted in their unique and long civilizations. All civilizations created by human society are splendid. They are where each country's modernization drive draws its strength and where its unique feature comes from. They, transcending time and space, have jointly made important contribution to humanity's modernization process. Chinese modernization, as a new form of human advancement, will draw upon the merits of other civilizations and make the garden of world civilizations more vibrant.</t>
  </si>
  <si>
    <t>Diversity of civilizations</t>
  </si>
  <si>
    <t>A single flower does not make spring, while one hundred flowers in full blossom bring spring to the garden. As the future of all countries are closely connected, tolerance, coexistence, exchanges and mutual learning among different civilizations play an irreplaceable role in advancing humanity's modernization process and making the garden of world civilizations flourish. Here, I wish to propose the Global Civilization Initiative.</t>
  </si>
  <si>
    <t>Diveristy of civilizations drive progress</t>
  </si>
  <si>
    <t>We advocate the common values of humanity. Peace, development, equity, justice, democracy and freedom are the common aspirations of all peoples. Countries need to keep an open mind in appreciating the perceptions of values by different civilizations, and refrain from imposing their own values or models on others and from stoking ideological confrontation.</t>
  </si>
  <si>
    <t>We advocate robust international people-to-people exchanges and cooperation. Countries need to explore the building of a global network for inter-civilization dialogue and cooperation, enrich the contents of exchanges and expand avenues of cooperation to promote mutual understanding and friendship among people of all countries and jointly advance the progress of human civilizations.</t>
  </si>
  <si>
    <t>Dialogue</t>
  </si>
  <si>
    <t>Interciviziliational dialogue drives progress</t>
  </si>
  <si>
    <t>There are bound to be setbacks on humanity's journey to modernization, but the future is bright. The CPC is willing to work with all of you to ensure that different modernization drives form a mighty force driving prosperity and progress of the world and forge ahead nonstop in the long river of history!</t>
  </si>
  <si>
    <t>Progress bright</t>
  </si>
  <si>
    <t>Forging Ahead to Open a New Chapter of China-Russia Friendship, Cooperation and Common Development</t>
  </si>
  <si>
    <t>Sino-Russia</t>
  </si>
  <si>
    <t>There is a clear historical logic and strong internal driving force for the growth of China-Russia relations. Over the past 10 years, we have come a long way in our wide-ranging cooperation and made significant strides into the new era.</t>
  </si>
  <si>
    <t>Refers to a historical logic driving better relations</t>
  </si>
  <si>
    <t>http://en.qstheory.cn/2023-03/20/c_870575.htm</t>
  </si>
  <si>
    <t>Our two sides have had close coordination on the international stage and fulfilled our responsibilities as major countries. China and Russia are firmly committed to safeguarding the UN-centered international system, the international order underpinned by international law, and the basic norms of international relations based on the purposes and principles of the UN Charter. We have stayed in close communication and coordination in the UN, the Shanghai Cooperation Organization, BRICS, the G20 and other multilateral mechanisms, and worked together for a multi-polar world and greater democracy in international relations. We have been active in practicing true multilateralism, promoting the common values of humanity, and championing the building of a new type of international relations and a community with a shared future for mankind.</t>
  </si>
  <si>
    <t>Looking back on the extraordinary journey of China-Russia relations over the past 70 years and more, we feel strongly that our relationship has not reached easily where it is today, and that our friendship is growing steadily and must be cherished by us all. China and Russia have found a right path of state-to-state interactions. This is essential for the relationship to stand the test of changing international circumstances, a lesson borne out by both history and reality.</t>
  </si>
  <si>
    <t>Sometimes bumpy road in relations past 70 years</t>
  </si>
  <si>
    <t>Through these ten years, the common values of humanity -- peace, development, equity, justice, democracy and freedom -- have taken deeper roots in the heart of the people. An open, inclusive, clean and beautiful world with lasting peace, universal security and common prosperity has become the shared aspiration of more and more countries. The international community has recognized that no country is superior to others, no model of governance is universal, and no single country should dictate the international order. The common interest of all humankind is in a world that is united and peaceful, rather than divided and volatile.</t>
  </si>
  <si>
    <t>The world today is going through profound changes unseen in a century. The historical trend of peace, development and win-win cooperation is unstoppable. The prevailing trends of world multi-polarity, economic globalization and greater democracy in international relations are irreversible.</t>
  </si>
  <si>
    <t>On the other hand, our world is confronted with complex and intertwined traditional and non-traditional security challenges, damaging acts of hegemony, domination and bullying, and long and tortuous global economic recovery. Countries around the world are deeply concerned and eager to find a cooperative way out of the crisis.</t>
  </si>
  <si>
    <t>Headwinds opposing liberal order</t>
  </si>
  <si>
    <t>Since last year, there has been an all-round escalation of the Ukraine crisis. China has all along upheld an objective and impartial position based on the merits of the issue, and actively promoted peace talks. I have put forth several proposals, i.e., observing the purposes and principles of the UN Charter, respect of the legitimate security concerns of all countries, supporting all efforts conducive to the peaceful settlement of the crisis, and ensuring the stability of global industrial and supply chains. They have become China's fundamental principles for addressing the Ukraine crisis.</t>
  </si>
  <si>
    <t xml:space="preserve">UN Charter regarding Ukraine </t>
  </si>
  <si>
    <t>Xi'an</t>
  </si>
  <si>
    <t>Featuring Mutual Assistance, Common Development, Universal Security, and Everlasting Friendship</t>
  </si>
  <si>
    <t>Xi'an, known as Chang'an in ancient times, is an important cradle of the Chinese civilization and nation. It is also the starting point of the ancient Silk Road on the east end. Over 2,100 years ago, Zhang Qian, a Han Dynasty envoy, made his journey to the West from Chang'an, opening the door to the friendship and exchanges between China and Central Asia. With their joint endeavor of hundreds of years, Chinese and Central Asian peoples made the Silk Road expand and prosper, a historic contribution to the interaction, integration, enrichment and development of world civilizations. The Tang Dynasty poet Li Bai once wrote, "In Chang'an we meet again, worthy of more than a thousand pieces of gold." Our gathering in Xi'an today to renew our millennia-old friendship and open up new vistas for the future is of very important significance.</t>
  </si>
  <si>
    <t>History of Xi'an and environs</t>
  </si>
  <si>
    <t>http://en.qstheory.cn/2023-05/19/c_888200.htm</t>
  </si>
  <si>
    <t>Transformations of the world unseen in a century are unfolding at a faster pace. Changes of the world, of our times, and of the historical trajectory are taking place in ways like never before. Central Asia, the center of the Eurasian continent, is at a crossroads connecting the East and West, the South and North.</t>
  </si>
  <si>
    <t>Rapid shifts in the world</t>
  </si>
  <si>
    <t>India (SCO)</t>
  </si>
  <si>
    <t>Staying True to Our Founding Mission and Advancing Unity and Coordination to Realize Greater Development</t>
  </si>
  <si>
    <t>Ten years ago, in view of the changes of the world, of our times and of the trajectory of history, I opined that mankind, living in the same global village, are increasingly becoming a community with a shared future in which everyone's interest is closely interlinked. Since then, the concept of a community with a shared future for mankind has gained extensive recognition and support from the international community, and has been transforming from an idea to action and a vision to reality. At the forefront of this trend is the SCO, upholding this very concept and the Shanghai Spirit to build an SCO community with a shared future.</t>
  </si>
  <si>
    <t>World interconnected as basis for SCO</t>
  </si>
  <si>
    <t>http://en.qstheory.cn/2023-07/05/c_899816.htm</t>
  </si>
  <si>
    <t>The world today is undergoing both transformation and upheaval; changes unseen in a century are unfolding at a faster pace; human society faces unprecedented challenges. Unity or split, peace or conflict, cooperation or confrontation -- these are the questions raised again by our times. My answer is this: the people's wish for a happy life is our goal, and peace, development and win-win cooperation are the unstoppable trends of the times.</t>
  </si>
  <si>
    <t>World shifting with new challenges</t>
  </si>
  <si>
    <t>The SCO has been growing stronger in recent years. This means development opportunities as well as unprecedented risks and challenges. As the great Indian poet Rabindranath Tagore put it, "The sea of danger, doubt and denial around man's little island of certainty challenges him to dare the unknown." We must rise to the call of our times, keep in mind our founding mission, and stay in unity and coordination to bring more certainty and positive energy to world peace and development. To this end, I wish to make the following proposals:</t>
  </si>
  <si>
    <t>Indian poet reference from 19th Century</t>
  </si>
  <si>
    <t>Fifth, we should practice multilateralism and improve global governance. All countries in the region pursue fairness and justice. We should advocate the common values of humanity, uphold the UN-centered international system and the international order based on international law, and oppose hegemonism and power politics. We should make global governance more just and equitable, and advance modernization of the entire humanity through collective efforts to promote equal rights, equal opportunities and fair rules for all. We should support more SCO engagements with observer states, dialogue partners and other regional and international organizations such as the UN, and jointly promote world peace, drive global development and safeguard the international order.</t>
  </si>
  <si>
    <t>Toast by H.E. Xi Jinping President of the People's Republic of China At the Welcoming Banquet of The Opening Ceremony of The Chengdu FISU World University Games</t>
  </si>
  <si>
    <t>We should deepen exchanges and mutual learning to promote harmony without uniformity in the spirit of inclusiveness. Civilizations take different forms, making the world colorful and diverse. Young people are full of vitality. They can and should be able to view diversity from an equal, inclusive and friendly perspective, and see different cultures with an attitude of mutual appreciation and mutual learning. The Chengdu Games should be an opportunity for us to champion the common values of humanity and write a new chapter in building a community with a shared future for mankind.</t>
  </si>
  <si>
    <t>Diveristy of civilizations</t>
  </si>
  <si>
    <t>http://en.qstheory.cn/2023-07/29/c_906732.htm</t>
  </si>
  <si>
    <t>In ancient times, the metropolis of Chengdu, known as Yi, was famous for its magnificent landscape and rich culture. This historical and cultural city has long been a hub of exchanges connecting China to the rest of the world, like a pearl on the southwestern Silk Road. Today, Chengdu is one of the most dynamic and happiest cities in China. Thanks to its inclusiveness, the city has continued to prosper economically and thrive culturally since it was founded over 2,300 years ago. I encourage you to tour the city, to experience and share firsthand the multifaceted manifestations of the Chinese path to modernization.</t>
  </si>
  <si>
    <t>History of Chengdu</t>
  </si>
  <si>
    <t>Sailing the Giant Ship of China-South Africa Friendship and Cooperation Toward Greater Success</t>
  </si>
  <si>
    <t>South African-Sino</t>
  </si>
  <si>
    <t>Each of my visits to South Africa gave me new impressions. But the deepest is invariably the brotherly sentiments we have toward each other. Our friendship has traversed a long span of time. As early as in the mid-20th century, the newly founded People's Republic of China lent firm support to the South African people in fighting apartheid, and stood with the African National Congress as comrades and friends. Our friendship has defied the obstacles of mountains and oceans. Facing the sudden onslaught of COVID-19, China was among the first to provide anti-pandemic supplies to South Africa, reaffirming our special brotherhood. More recently, China also provided to the country emergency power equipment. Over the past 25 years since the establishment of diplomatic ties, our relationship has achieved leapfrog development--from a partnership to a strategic partnership, and then to a comprehensive strategic partnership. It is one of the most vibrant bilateral relations in the developing world. Our relationship has entered a "golden era", enjoying broad prospects and a promising future.</t>
  </si>
  <si>
    <t>History of relations and support by the PRC to South Africa</t>
  </si>
  <si>
    <t>http://en.qstheory.cn/2023-08/21/c_912251.htm</t>
  </si>
  <si>
    <t>South Africa's Ubuntu philosophy advocates compassion and sharing. It resonates well with the values of Confucianism--"love the people and all beings and seek harmony among all nations". I</t>
  </si>
  <si>
    <t>Compares South African and Confucian philosophy</t>
  </si>
  <si>
    <t>China and South Africa should be fellow companions sharing the same ideals. As an ancient Chinese saying goes, "A partnership forged with the right approach defies distance; it is thicker than glue and stronger than metal and rock." We need to increase our experience sharing on governance, and firmly support each other in independently exploring a path to modernization that suits our respective national conditions. We should fear no hegemony, and work with each other as real partners to push forward our relations amid the changing international landscape.</t>
  </si>
  <si>
    <t>Unknown quote on relations built on same ethics</t>
  </si>
  <si>
    <t>In face of the profound changes unseen in a century, a strong China-Africa relationship and productive China-Africa cooperation will provide more fresh impetus to global development and ensure greater stability of the world.</t>
  </si>
  <si>
    <t>As an ancient Chinese poem goes, "With high tide and tailwind, it is time to sail a smooth ride." Looking ahead into the next 25 years, the giant ship of China-South Africa friendship and cooperation will sail forward, and we will make even greater progress in the building of a China-Africa community with a shared future in the new era as well as the building of a community with a shared future for mankind.</t>
  </si>
  <si>
    <t>Rising Tide</t>
  </si>
  <si>
    <t>Unknown poem on rising tide pushing forward progress</t>
  </si>
  <si>
    <t>South Africa (BRICS)</t>
  </si>
  <si>
    <t>Seeking Development Through Solidarity and Cooperation and Shouldering Our Responsibility for Peace</t>
  </si>
  <si>
    <t>We gather at a time when the world has entered a new period of turbulence and transformation. It is undergoing major shifts, division and regrouping, leading to more uncertain, unstable and unpredictable developments.</t>
  </si>
  <si>
    <t>http://en.qstheory.cn/2023-08/24/c_913096.htm</t>
  </si>
  <si>
    <t>We should expand political and security cooperation to uphold peace and tranquility. As a Chinese saying suggests, "Nothing is more beneficial than stability, and nothing is more detrimental than turmoil." The Cold War mentality is still haunting our world, and the geopolitical situation is getting tense. All nations long for a sound security environment. International security is indivisible. Attempts to seek absolute security at the expense of others will eventually backfire. </t>
  </si>
  <si>
    <t>Unknown quote on need for stability</t>
  </si>
  <si>
    <t>We should increase people-to-people exchanges and promote mutual learning between civilizations. There are many civilizations and development paths in the world, and this is how the world should be. Human history will not end with a particular civilization or system. BRICS countries need to champion the spirit of inclusiveness, advocate peaceful coexistence and harmony between civilizations, and promote respect of all countries in independently choosing their modernization paths. We need to make good use of such mechanisms as the BRICS seminar on governance, the BRICS forum on people-to-people and cultural exchanges, and the Women Innovation Contest to deepen people-to-people exchanges and strengthen the bond between our peoples.</t>
  </si>
  <si>
    <t>Diveristy of civilizations with no single end point</t>
  </si>
  <si>
    <t>We should uphold fairness and justice and improve global governance. Strengthening global governance is the right choice if the international community intends to share development opportunities and tackle global challenges. International rules must be written and upheld jointly by all countries based on the purposes and principles of the U.N. Charter, rather than dictated by those with the strongest muscles or the loudest voice. Ganging up to form exclusive groups and packaging their own rules as international norms are even more unacceptable. BRICS countries should practice true multilateralism, uphold the U.N.-centered international system, support and strengthen the WTO-centered multilateral trading system, and reject the attempt to create small circles or exclusive blocs. We need to fully leverage the role of the New Development Bank, push forward reform of the international financial and monetary systems, and increase the representation and voice of developing countries.</t>
  </si>
  <si>
    <t>UN Charter underlies intl relations</t>
  </si>
  <si>
    <t>The ancient African continent is a reservoir of simple yet profound wisdom. As an African proverb puts it, "If you want to go fast, go alone; if you want to go far, go together." The philosophy of Ubuntu, which believes that "I am because we are," highlights the interdependence and interconnectedness of all peoples. Similarly, harmonious coexistence has been the aspiration of the Chinese nation for thousands of years. China is ready to work with BRICS partners to pursue the vision of a community with a shared future for mankind, enhance the strategic partnership, and deepen cooperation across the board. As fellow BRICS members, we should meet our common challenges with a shared sense of mission, shape a brighter future with a common purpose, and march together on the journey toward modernization.</t>
  </si>
  <si>
    <t>African philosophical tradition of harmony matching with Chinese</t>
  </si>
  <si>
    <t>African and Sino philosophy</t>
  </si>
  <si>
    <t>Hand in Hand Toward a Community of Shared Development</t>
  </si>
  <si>
    <t>A Chinese adage reads, "Victory is ensured when people pool their strength; success is secured when people put their heads together." Let us stay committed and united to build a community of shared development, and make sure that in the process of global modernization, no country is left behind.</t>
  </si>
  <si>
    <t>Unknown quote on importance of cooperation</t>
  </si>
  <si>
    <t>http://en.qstheory.cn/2023-08/25/c_913439.htm</t>
  </si>
  <si>
    <t>President Xi Jinping's speech at the China-Africa Leaders' Dialogue</t>
  </si>
  <si>
    <t>African Union</t>
  </si>
  <si>
    <t>Over the past 60 years, under the banner of Pan-Africanism, African countries have made big strides on the path of independence, seeking strength through unity and integration. You have demonstrated the strength of Africa in the struggles to uphold multilateralism and the common interests of developing countries. With steady progress under Agenda 2063 of the African Union (AU), the official launch of the African Continental Free Trade Area (AfCFTA), and growing coordination among the subregional groups, Africa is becoming an important pole with global influence.</t>
  </si>
  <si>
    <t>Achievements of African Union past 60 years</t>
  </si>
  <si>
    <t>http://en.qstheory.cn/2023-08/25/c_913440.htm</t>
  </si>
  <si>
    <t>The world today is undergoing transformation and turmoil, and changes unseen in a century are unfolding at a faster pace. At this point of history, we all face the tasks of how to address the deficit in development, overcome security challenges and enhance mutual learning between civilizations. In view of this, I have put forward the Global Development Initiative, the Global Security Initiative and the Global Civilization Initiative, called for peace, development, cooperation and mutual benefit, and advocated building a community with a shared future for mankind. These proposals have received the extensive support of African countries. China and Africa, through our creative explorations for modernization, are giving our answers to the questions of our times, and making joint efforts to advance the great endeavors of win-win cooperation, harmonious coexistence and shared prosperity of civilizations.</t>
  </si>
  <si>
    <t>World changing and reaction</t>
  </si>
  <si>
    <t>Full text of Xi Jinping's letter to representatives of outstanding teachers</t>
  </si>
  <si>
    <t>Hangzhou (Asian Games)</t>
  </si>
  <si>
    <t>Remarks by H.E. Xi Jinping President of the People's Republic of China At the Welcoming Banquet of the Opening Ceremony Of the 19th Asian Games Hangzhou</t>
  </si>
  <si>
    <t>Asian Peace</t>
  </si>
  <si>
    <t>Over decades, Asia has enjoyed overall stability as well as sustained rapid economic growth, creating the Asian Miracle that is incomparable across the world. The Asian Games has not only been a witness to this achievement, but also a participant and a contributor. As a community with a shared future connected by mountains and rivers as well as cultural affinity, we should use sports to promote peace, pursue good neighborliness and mutual benefit, and reject Cold War mentality and bloc confrontation. We should make Asia an anchor of world peace.</t>
  </si>
  <si>
    <t>Peace and stability in Asia for decades</t>
  </si>
  <si>
    <t>http://en.qstheory.cn/2023-09/23/c_924392.htm</t>
  </si>
  <si>
    <t>As an important birthplace of human civilization, Asia has fostered splendid cultures. The 19th Asian Games has included many disciplines with distinctive Asian features. It provides a platform to celebrate sports and culture, and showcases Asian culture that is inclusive, vibrant and always keen to learn from others. We should use sports to promote inclusiveness, enhance confidence in our civilizations, pursue exchanges and mutual learning, and renew the glory of Asian civilizations.</t>
  </si>
  <si>
    <t>Asia as cradle of civilization</t>
  </si>
  <si>
    <t>Hangzhou</t>
  </si>
  <si>
    <t>For centuries, Hangzhou has been known for its breathtaking natural beauty, rich endowment and a thriving cultural life. Marco Polo described it as "the City of Heaven, the finest and the noblest in the world." I once worked in Zhejiang Province for quite a few years. Committed to reform and opening up, the Province is now fast-tracking toward high-quality development. It is building a demonstration zone for common prosperity, and has become a pioneer in Chinese modernization. I wish you all an unforgettable experience in the picturesque Zhejiang and a fond memory by the flames of the Asian Games.</t>
  </si>
  <si>
    <t>History of Hangzhou</t>
  </si>
  <si>
    <t>Toast by H.E. Xi Jinping President of the People's Republic of China At the Welcoming Banquet Of the Third Belt and Road Forum for International Cooperation</t>
  </si>
  <si>
    <t>Beijing (BRI)</t>
  </si>
  <si>
    <t>win-win</t>
  </si>
  <si>
    <t>The BRI pursues development, promotes win-win outcomes, and inspires hope. Human history shows that a bumper harvest would not be possible without an untiring spirit and unremitting efforts, and the same is true of sustainable achievements that benefit our posterity. This is the responsibility that we, political leaders of this generation, must fulfill toward the people of today and future generations. Belt and Road cooperation, robust and fruitful in its first decade, is now full of dynamism and vitality. We must embark with drive and enthusiasm on the new journey toward another golden decade.</t>
  </si>
  <si>
    <t>Benefits of BRI through hard work and cooperation</t>
  </si>
  <si>
    <t>http://en.qstheory.cn/2023-10/18/c_931448.htm</t>
  </si>
  <si>
    <t>The world today is far from tranquil. The world economy is under growing downward pressure. Global development is confronted with multiple challenges. That said, we remain unwavering in our belief that the historical trend of peace, development, cooperation and mutual benefit is unstoppable, our people's aspiration for a better life remains strong as ever, and the desire of all countries to achieve common development and prosperity is overwhelming. As long as we remain steadfast in our commitment to cooperation and common development, we will accomplish new feats in high-quality Belt and Road cooperation that reflect the spirit of the times and will create a better future for humanity through our joint efforts.</t>
  </si>
  <si>
    <t>Still upward trend despite issues</t>
  </si>
  <si>
    <t>Building an Open, Inclusive and Interconnected World For Common Development</t>
  </si>
  <si>
    <t>We have learned that humankind is a community with a shared future. China can only do well when the world is doing well. When China does well, the world will get even better. Through Belt and Road cooperation, China is opening its door even wider to the world, with its inland regions turning from "fullbacks" into "forwards," and coastal regions scaling new heights in their opening-up. China's market has become even more closely integrated with the global market. China has become a main trading partner of more than 140 countries and territories and a primary source of investment for more countries. Both Chinese investment overseas and foreign investment in China have boosted friendship, cooperation, confidence and hope.</t>
  </si>
  <si>
    <t>Shared future and only together with world can China advance</t>
  </si>
  <si>
    <t>http://en.qstheory.cn/2023-10/19/c_931836.htm</t>
  </si>
  <si>
    <t>We have learned that the Silk Road spirit of peace and cooperation, openness and inclusiveness, mutual learning and mutual benefit is the most important source of strength for Belt and Road cooperation. I once said that the pioneers of the ancient silk routes won their place in history not as conquerors with warships, guns, horses or swords. Rather, they are remembered as friendly emissaries leading camel caravans and sailing ships loaded with goods. Belt and Road cooperation is based on the belief that flame runs high when everyone adds wood to the fire and that mutual support can get us far. Such cooperation seeks to deliver a good life not only to people of just one country, but to people in other countries as well. It promotes connectivity, mutual benefit, common development, cooperation and win-win outcomes. Ideological confrontation, geopolitical rivalry and bloc politics are not a choice for us. What we stand against are unilateral sanctions, economic coercion and decoupling and supply chain disruption.</t>
  </si>
  <si>
    <t>Silk road spirit and ancient practioners early invocation of liberal</t>
  </si>
  <si>
    <t>What has been achieved in the past 10 years demonstrates that Belt and Road cooperation is on the right side of history. It represents the advancing of our times, and it is the right path forward. We need to remain clear-eyed and undisturbed in a volatile world, and we need to be keenly aware of our responsibility for history, for the people and for the world. We should jointly address various global risks and challenges, and deliver a bright future of peace, development, cooperation and mutual benefit for future generations.</t>
  </si>
  <si>
    <t>Changes of the world, of our times, and of historical significance are unfolding like never before. China is endeavoring to build itself into a stronger country and rejuvenate the Chinese nation on all fronts by pursuing Chinese modernization</t>
  </si>
  <si>
    <t>Galvanizing Our Peoples into a Strong Force For the Cause of China-U.S. Friendship</t>
  </si>
  <si>
    <t>It gives me great pleasure to meet with you, friends from across the American society, in San Francisco to renew our friendship and strengthen our bond. My first visit to the United States in 1985 started from San Francisco, which formed my first impression of this country. Today I still keep a photo of me in front of the Golden Gate Bridge.</t>
  </si>
  <si>
    <t>Xi first visit to US was San Francisco</t>
  </si>
  <si>
    <t>http://en.qstheory.cn/2023-11/17/c_939782.htm</t>
  </si>
  <si>
    <t>San Francisco has borne witness to exchanges between the Chinese and American peoples for over a century. A hundred and fifty-eight years ago, a large number of Chinese workers came all the way to the United States to build the first transcontinental railroad, and established in San Francisco the oldest Chinatown in the Western Hemisphere. From here, China and the United States have made many achievements--USD 760 billion of annual bilateral trade and over USD 260 billion of two-way investment, 284 pairs of sister provinces/states and sister cities, and over 300 scheduled flights every week and over five million travels every year at peak time. These extraordinary accomplishments were made jointly by our peoples accounting for nearly one quarter of the global population.</t>
  </si>
  <si>
    <t>History of US China relations through San Francisco</t>
  </si>
  <si>
    <t>San Francisco has also borne witness to the efforts by China and the United States in building a better world. Seventy-eight years ago, after jointly defeating fascism and militarism, our two countries initiated together with others the San Francisco Conference, which helped found the United Nations, and China was the first country to sign the U.N. Charter. Starting from San Francisco, the postwar international order was established. Over 100 countries have gained independence one after another. Several billion people have eventually shaken off poverty. The forces for world peace, development and progress have grown stronger. This has been the main fruit jointly achieved by people of all countries and the international community.</t>
  </si>
  <si>
    <t>San Francisco role in founding of UN</t>
  </si>
  <si>
    <t>US support to China during WWII particularly flying tigers</t>
  </si>
  <si>
    <t>The foundation of China-U.S. relations was laid by our peoples. During World War II, our two countries fought side by side for peace and justice. Headed by General Claire Lee Chennault, a group of American volunteers, known as the Flying Tigers, went to the battlefield in China. They not only engaged in direct combats fighting Japanese aggressors, but also created "The Hump" airlift to transport much-needed supplies to China. More than 1,000 Chinese and American airmen lost their lives on this air route. After Japan attacked Pearl Harbor, the United States sent 16 B-25 bombers on an air raid to Japan in 1942. Running low on fuel after completing their mission, Lieutenant Colonel James Doolittle and his fellow pilots parachuted in China. They were rescued by Chinese troops and local civilians. But some 250,000 civilian Chinese were killed by Japanese aggressors in retaliation. The Chinese people never forget the Flying Tigers. We built a Flying Tigers museum in Chongqing, and invited over 1,000 Flying Tigers veterans and their families to visit China. I have kept in touch with some of them through letters. Most recently, 103-year-old Harry Moyer and 98-year-old Mel McMullen, both Flying Tigers veterans, went back to China. They visited the Great Wall, and were warmly received by the Chinese people. The American people, on their part, always remember the Chinese who risked their lives to save American pilots. Offspring of those American pilots often visit the Doolittle Raid Memorial Hall in Quzhou of Zhejiang Province to pay tribute to the Chinese people for their heroic and valorous efforts. These stories fill me with firm confidence that the friendship between our two peoples, which has stood the test of blood and fire, will be passed on from generation to generation.</t>
  </si>
  <si>
    <t>The door of China-U.S. relations was opened by our peoples. For 22 years, there were estrangement and antagonism between our two countries. But the trend of the times brought us together, converging interests enabled us to rise above differences, and the people's longing broke the ice between the two countries. In 1971, the U.S. table tennis team visited Beijing--a small ball moved the globe. Not long after that, Mr. Mike Mansfield led the first U.S. Congressional delegation to China. This was followed by the first governors' delegation including Iowa Governor Robert Ray and then many business delegations, forming waves of friendly exchanges.</t>
  </si>
  <si>
    <t>US-Sino relations but trend of the times enabled improvement</t>
  </si>
  <si>
    <t>The stories of China-U.S. relations are written by our peoples. During my first visit to the United States, I stayed at the Dvorchaks in Iowa. I still remember their address--2911 Bonnie Drive. That was my first face-to-face contact with the Americans. The days I spent with them are unforgettable. For me, they represent America. I have found that although our two countries are different in history, culture and social system and have embarked on different development paths, our two peoples are both kind, friendly, hardworking and down-to-earth. We both love our countries, our families and our lives, and we both are friendly toward each other and are interested in each other. It is the convergence of many streams of goodwill and friendship that has created a strong current surging across the vast Pacific Ocean; it is the reaching out to each other by our peoples that has time and again brought China-U.S. relations from a low ebb back onto the right track. I am convinced that once opened, the door of China-U.S. relations cannot be shut again. Once started, the cause of China-U.S. friendship cannot be derailed halfway. The tree of our peoples' friendship has grown tall and strong; and it can surely withstand the assault of any wind or storm.</t>
  </si>
  <si>
    <t>Xi ancedote and shared values of friendship and others like hard work and kindness</t>
  </si>
  <si>
    <t>Just as mutual respect is a basic code of behavior for individuals, it is fundamental for China-U.S. relations. The United States is unique in its history, culture and geographical position, which have shaped its distinct development path and social system. We fully respect all this. The path of socialism with Chinese characteristics has been found under the guidance of the theory of scientific socialism, and is rooted in the tradition of the Chinese civilization with an uninterrupted history of more than 5,000 years. We are proud of our choice, just as you are proud of yours. Our paths are different, but both are the choice by our peoples, and both lead to the realization of the common values of humanity. They should be both respected.</t>
  </si>
  <si>
    <t xml:space="preserve">Different history between China and US with China having pride in its history like the US   </t>
  </si>
  <si>
    <t>Peaceful coexistence is a basic norm for international relations, and is even more of a baseline that China and the United States should hold on to as two major countries. It is wrong to view China, which is committed to peaceful development, as a threat and thus play a zero-sum game against it. China never bets against the United States, and never interferes in its internal affairs. China has no intention to challenge the United States or to unseat it. Instead, we will be glad to see a confident, open, ever-growing and prosperous United States. Likewise, the United States should not bet against China, or interfere in China's internal affairs. It should instead welcome a peaceful, stable and prosperous China.</t>
  </si>
  <si>
    <t>Peace and stability as basic of peaceful relations</t>
  </si>
  <si>
    <t>Win-win</t>
  </si>
  <si>
    <t>Win-win cooperation is the trend of the times, and it is also an inherent property of China-U.S. relations. China is pursuing high-quality development, and the United States is revitalizing its economy. There is plenty of room for our cooperation, and we are fully able to help each other succeed and achieve win-win outcomes.</t>
  </si>
  <si>
    <t>Trend of th times</t>
  </si>
  <si>
    <t>Developmetn path</t>
  </si>
  <si>
    <t>Thanks to a century of exploration and struggle, we have found the development path that suits us. We are now advancing the rejuvenation of the Chinese nation on all fronts by pursuing Chinese modernization.</t>
  </si>
  <si>
    <t>China's path defined by its historical circumstances</t>
  </si>
  <si>
    <t>We are committed to prosperity for all to deliver a better life for each and every Chinese. To eliminate poverty is the millennia-old dream of the Chinese nation, and prosperity for all is the longing of all Chinese. Before I turned 16, I was in a village in northern Shaanxi Province, where I lived and farmed with villagers, and I knew about their worries and needs. Now half a century on, I always feel confident and strong when staying with the people. Serving the people selflessly and living up to their expectations is my lifelong commitment. When I became General Secretary of the CPC Central Committee and President of the People's Republic of China, 100 million people were still living below the poverty line set by the United Nations. Thanks to eight years of tenacious efforts, we lifted them all out of poverty. We realized the poverty reduction goal of the U.N. 2030 Agenda for Sustainable Development 10 years ahead of schedule. In the process, over 1,800 CPC members lost their lives in the line of duty.</t>
  </si>
  <si>
    <t>Xi ancedote on poverty reduction achievement for China</t>
  </si>
  <si>
    <t>Material wealth</t>
  </si>
  <si>
    <t>We are committed to well-rounded development to achieve both material and cultural-ethical advancement for the people. Our forefathers observed that "When people are well-fed and well-clad, they will have a keen sense of honor and shame." Material shortage is not socialism, nor is cultural-ethical impoverishment. Chinese modernization is people-centered. An important goal of Chinese modernization is to continue increasing the country's economic strength and improving the people's living standards, and at the same time, enriching the people's cultural lives, enhancing civility throughout society and promoting well-rounded development of the person. The purpose of the Global Civilization Initiative I proposed is to urge the international community to address the imbalance between material and cultural advancement and jointly promote continued progress of human civilization.</t>
  </si>
  <si>
    <t>Unknown quote on material wealth allowing virtue</t>
  </si>
  <si>
    <t>We are committed to sustainable development to achieve harmony between man and nature. The belief that humans are an integral part of nature and need to follow nature's course is a distinctive feature of traditional Chinese culture.</t>
  </si>
  <si>
    <t>Harmony between nature and man as a Chinese ethic</t>
  </si>
  <si>
    <t>Peace and harmony suggested as embedded into Chinese ethics</t>
  </si>
  <si>
    <t xml:space="preserve">We are committed to peaceful development to build a community with a shared future for mankind. Peace, amity and harmony are values embedded in Chinese civilization. Aggression and expansion are not in our genes. </t>
  </si>
  <si>
    <t>Nationlist</t>
  </si>
  <si>
    <t>The Chinese people have bitter and deep memories of the turmoils and sufferings inflicted upon them in modern times. I often say that what the Chinese people oppose is war, what they want is stability, and what they hope for is enduring world peace. The great rejuvenation of the Chinese nation cannot be achieved without a peaceful and stable international environment. In pursuing modernization, we will never revert to the beaten path of war, colonization, plundering or coercion.</t>
  </si>
  <si>
    <t>War memories</t>
  </si>
  <si>
    <t>Chinese pacifism built by its war memories in recent history</t>
  </si>
  <si>
    <t>Throughout the 70 years and more since the founding of the People's Republic, China has not provoked a conflict or war, or occupied a single inch of foreign land. China is the only major country that has written peaceful development into the Constitution of the country and the Constitution of the governing party, thus making peaceful development a commitment of the nation. It benefits from and safeguards the current international order. We remain firm in safeguarding the international system with the U.N. at its core, the international order underpinned by international law, and the basic norms governing international relations based on the purposes and principles of the U.N. Charter. Whatever stage of development it may reach, China will never pursue hegemony or expansion, and will never impose its will on others. China does not seek spheres of influence, and will not fight a cold war or a hot war with anyone. China will remain committed to dialogue and oppose confrontation, and build partnerships instead of alliances. It will continue to pursue a mutually beneficial strategy of opening up. The modernization we are pursuing is not for China alone. We are ready to work with all countries to advance global modernization featuring peaceful development, mutually beneficial cooperation and common prosperity, and to build a community with a shared future for mankind.</t>
  </si>
  <si>
    <t>China committed to peace and UN charter past 70 years</t>
  </si>
  <si>
    <t>The passage of time is like a surging river--much is washed away, but the most valuable stays. No matter how the global landscape evolves, the historical trend of peaceful coexistence between China and the United States will not change. The ultimate wish of our two peoples for exchanges and cooperation will not change. The expectations of the whole world for a steadily growing China-U.S. relationship will not change. For any great cause to succeed, it must take root in the people, gain strength from the people, and be accomplished by the people. Growing China-U.S. friendship is such a great cause. Let us galvanize the Chinese and American peoples into a strong force to renew China-U.S. friendship, advance China-U.S. relations, and make even greater contributions to world peace and development!</t>
  </si>
  <si>
    <t>Trend of the times for US-Sino relations</t>
  </si>
  <si>
    <t>US (APEC)</t>
  </si>
  <si>
    <t>Meeting Challenges with Unity of Purpose To Write a New Chapter for Asia-Pacific Cooperation</t>
  </si>
  <si>
    <t>San Francisco</t>
  </si>
  <si>
    <t>It gives me great pleasure to be invited to address the APEC CEO Summit. I visited San Francisco many years ago, and I was deeply impressed by the openness, inclusiveness and creativity which this beautiful city is famous for.</t>
  </si>
  <si>
    <t>San Francisco ancedote from Xi on its openness</t>
  </si>
  <si>
    <t>http://en.qstheory.cn/2023-11/17/c_939840.htm</t>
  </si>
  <si>
    <t>Three decades ago, where humanity should be headed in the post-Cold War era was the question of the world, of history and of the times in front of Asia-Pacific leaders. In response, they followed the trend toward peace and development, and convened the inaugural APEC Economic Leaders' Meeting. They agreed unanimously to rise above the outdated mentality of bloc confrontation and zero-sum game, deepen economic cooperation and integration in the region, and build a dynamic, harmonious and prosperous Asia-Pacific community. This major decision enabled Asia-Pacific development and economic globalization to embark on a fast track of growth, turning the region into a powerhouse for world economic growth, an anchor of stability for global development, and a pacesetter for international cooperation. There is so much we can draw from this remarkable journey of Asia-Pacific cooperation.</t>
  </si>
  <si>
    <t>History of APEC as evolution out of cold war</t>
  </si>
  <si>
    <t>APEC Trend</t>
  </si>
  <si>
    <t>Forcing uniformity will not advance cooperation in the region; seeking common ground while shelving differences is the right way forward. Over the past three decades, we have properly tackled major challenges such as the Asian and international financial crises, and have sustained the momentum of economic development in the Asia-Pacific. Our success was possible because we have followed the underlying trend, kept the larger picture in mind, and capitalized on the spirit of partnership featuring harmony without uniformity, and solidarity and mutual assistance. This has enabled us to turn diversity in membership into momentum for cooperation and make collective progress through tapping into complementarity.</t>
  </si>
  <si>
    <t>APEC successful in dealing with issues past 30 by following Trend of the times and cooperation</t>
  </si>
  <si>
    <t>As an ancient Chinese scholar observed, "plants with strong roots grow well, and efforts with the right focus ensure success." We should stay committed to APEC's founding mission, never forget our mission bestowed by history, and move to relaunch Asia-Pacific cooperation.</t>
  </si>
  <si>
    <t>APEC founding mission expressed by unknown quote</t>
  </si>
  <si>
    <t>San Francisco, where the United Nations Charter was signed, embodies the noble aspiration of all peoples for peace across the world. Peace does not come by easily, and development is a long and arduous task. We should jointly uphold the purposes and principles of the UN Charter, and follow the right norms for state-to-state relations to maintain Asia-Pacific prosperity and stability through dialogue and partnership rather than confrontation and alliance. The region cannot and should not be an arena for geopolitical rivalry, still less should it be plunged into a new cold war or camp-based confrontation.</t>
  </si>
  <si>
    <t>San Francisco legacy with UN Founding</t>
  </si>
  <si>
    <t>Staying True to APEC Founding Mission And Enhancing Unity and Cooperation To Jointly Promote High-Quality Growth in the Asia-Pacific</t>
  </si>
  <si>
    <t>In the world today, changes on a scale unseen in a century are unfolding at an accelerating pace. The world economy faces multiple risks and challenges. The Asia-Pacific region, which is an engine of global growth, thus has greater responsibility in these times. We, the leaders of Asia-Pacific economies, must think very hard as to what kind of Asia-Pacific region we should have by the middle of this century, what we should do to usher in another "golden 30 years" for the region, and how we can bring out the best of APEC in this process.</t>
  </si>
  <si>
    <t>http://en.qstheory.cn/2023-11/18/c_940114.htm</t>
  </si>
  <si>
    <t>Righteousness</t>
  </si>
  <si>
    <t>An ancient Chinese sage said, "For a righteous cause, I shall press forward, undaunted by thousands standing in my way." In the same spirit, we must remain steadfast in our commitment to APEC's founding mission. We must respond to the calls of our times responsibly and meet global challenges together. We must fully deliver on the Putrajaya Vision of building an open, dynamic, resilient and peaceful Asia-Pacific community for the prosperity of all our people and future generations. To this end, I wish to propose the following.</t>
  </si>
  <si>
    <t>Unknown quote on righteous causes</t>
  </si>
  <si>
    <t>First, staying committed to innovation-driven development. Innovation is a strong driver of development. We should follow the trends of scientific and technological advancement, more proactively promote exchanges and cooperation in science and technology, and work together for an open, fair, equitable and non-discriminatory environment for scientific and technological progress. We should accelerate digital transformation, narrow the digital divide, redouble our efforts to implement the APEC Internet and Digital Economy Roadmap, support the application of big data, cloud computing, artificial intelligence, quantum computing and other new technologies, and create new momentum and new drivers of growth in the Asia-Pacific region.</t>
  </si>
  <si>
    <t>Science and technology advancement</t>
  </si>
  <si>
    <t>China is advancing the noble cause of building a great country and national rejuvenation on all fronts through a Chinese path to modernization. China will remain committed to the path of peaceful development. The ultimate goal of China's development is to better our people's lives, not to unseat anyone. As we celebrate 45 years of our reform and opening up this year, we will continue to pursue high-quality development and high-standard opening up. Chinese modernization will bring the world more and greater opportunities for the modernization of all countries. I am ready to work with you for new success in Asia-Pacific cooperation and for another "golden 30 years" of the region.</t>
  </si>
  <si>
    <t>China celebrating reform and opening up</t>
  </si>
  <si>
    <t>Working Toward a Ceasefire and Realizing Lasting Peace and Sustainable Security</t>
  </si>
  <si>
    <t>Palestine</t>
  </si>
  <si>
    <t>The root cause of the Palestinian-Israeli situation is the fact that the right of the Palestinian people to statehood, their right to existence, and their right of return have long been ignored. I have emphasized on many occasions that the only viable way to break the cycle of Palestinian-Israeli conflict lies in the two-state solution, in the restoration of the legitimate national rights of Palestine, and in the establishment of an independent State of Palestine. There can be no sustainable peace and security in the Middle East without a just solution to the question of Palestine. China calls for early convening of an international peace conference that is more authoritative to build international consensus for peace and work toward an early solution to the question of Palestine that is comprehensive, just and sustainable.</t>
  </si>
  <si>
    <t>Palestinian conflict source by lack of state</t>
  </si>
  <si>
    <t>http://en.qstheory.cn/2023-11/22/c_941004.htm</t>
  </si>
  <si>
    <t>Vietnam</t>
  </si>
  <si>
    <t>Mao and Ho</t>
  </si>
  <si>
    <t>China and Vietnam are connected by mountains and rivers. We enjoy cultural proximity, cherish the same ideals, and have a shared future ahead of us. Inspired by common visions, convictions and empathy, Comrade Mao Zedong, Comrade Ho Chi Minh and other older-generation leaders of our two parties and countries jointly cultivated the China-Vietnam traditional friendship featuring "camaraderie plus brotherhood." We stood together wholeheartedly and supported each other in pursuing national independence and liberation. In advancing socialism, we shared our experience and expanded our cooperation, writing together a historic chapter of China-Vietnam friendship.</t>
  </si>
  <si>
    <t>Shared connection through Mao and Ho</t>
  </si>
  <si>
    <t>http://en.qstheory.cn/2023-12/12/c_946730.htm</t>
  </si>
  <si>
    <t>We have always treated each other with sincerity. As two vocal advocates of multilateralism, both China and Vietnam value the importance of dialogue, consultation, and peaceful cooperation, and firmly uphold the basic norms of international relations underpinned by the purposes and principles of the UN Charter. We support each other on issues involving our respective core interests and major concerns, and maintain close coordination in regional and international cooperation mechanisms. Vietnam is an important player in the Group of Friends of the Global Development Initiative (GDI). It supports the Global Security Initiative (GSI) and the Global Civilization Initiative (GCI), and supports China's accession to the Comprehensive and Progressive Agreement for Trans-Pacific Partnership.</t>
  </si>
  <si>
    <t>In today's world, changes on a scale unseen in a century are unfolding at an accelerated pace. Hegemonism, unilateralism and protectionism are on the rise. Peace and development in the region are confronted with fairly grave challenges of instability and uncertainty. Standing on the historical foundation of a time-honored civilization, Asia has come to a critical juncture of development and revitalization. Its emerging markets and developing economies will remain the powerhouse of world economic growth.</t>
  </si>
  <si>
    <t>History has proved time and again that a country or a region can only prosper when it follows the logic of history and keeps pace with the trend of the times. Asia's future is in the hands of no one but Asians. Over the past decade, the Asian people have more and more realized that they can only keep abreast with the trend toward peace, development and progress by jointly acting on the principles of amity, sincerity, mutual benefit and inclusiveness and promoting the Asian values of peace, cooperation, inclusiveness and integration. They can only further unclog the regional economic circulation and upgrade it to deliver more benefit to Asians by staying committed to win-win cooperation, promoting the BRI under the principle of planning, building and benefiting together, and opening their door wider to the world. They can only build a peaceful, tranquil, prosperous, beautiful, amicable and harmonious home in Asia by vigorously working together for an Asian community with a shared future and making one country's development part of the common development of all countries.</t>
  </si>
  <si>
    <t>Trend of the times and history shows cooperation leads to development</t>
  </si>
  <si>
    <t>Roots</t>
  </si>
  <si>
    <t>An ancient Chinese philosopher once observed, "Plants with strong roots grow well, and efforts on the right path ensure success." No matter how drastically the world may evolve, China will always stay on the right path. Currently, we are striving to build China into a great modern socialist country in all respects and to advance the rejuvenation of the Chinese nation on all fronts through the Chinese path to modernization.</t>
  </si>
  <si>
    <t>Unknown quote on needing roots and stability to achieve</t>
  </si>
  <si>
    <t>Renewing Traditional Friendship and Embarking on a New Journey to Build a China-Vietnam Community with a Shared Future</t>
  </si>
  <si>
    <t>Ho</t>
  </si>
  <si>
    <t>In the past, we stood by and reached out to each other as we pursued common goals together. In modern times, our two parties and peoples stayed true to our common ideals, and supported each other in trying times as we fought for national independence and liberation. Chairman Ho Chi Minh was engaged in revolutionary activities in China for 12 years, during which he first established the Vietnamese Revolutionary Youth League in Guangzhou, and later founded the Communist Party of Vietnam in Hong Kong. For a long time, he also gave guidance to the Vietnamese revolution from Yunnan and Guangxi. Nong Qizhen, a villager in Guangxi's Longzhou County, risked his life to protect Chairman Ho Chi Minh. It was in Guangxi where Chairman Ho Chi Minh wrote the resounding letter to all Vietnamese. He left Guangxi and returned to Vietnam in 1945, where he led the August Revolution to victory, and founded the Democratic Republic of Vietnam. In Vietnam's War Against French Occupation and its War Against U.S. Aggression to Save the Nation, more than 1,400 Chinese officers and men gave their lives, and they now rest in peace in Vietnam. More than 5,000 injured Vietnamese soldiers were treated in Nanxishan Hospital in Guilin, Guangxi, and over 10,000 Vietnamese students received education in Yucai School there. Vietnam also actively supported the Chinese Revolution. General Nguyen Son, who participated in the Guangzhou Uprising of 1927 and later joined the Long March of the Chinese Red Army, is well-known in China as a general of both countries. Today, when we read the famous poetic line by Chairman Ho Chi Minh that "So profound is the friendship between Vietnam and China, because we are both comrades and brothers", the memory of those fiery and exciting years of our two peoples is kept alive.</t>
  </si>
  <si>
    <t>History of Ho in China</t>
  </si>
  <si>
    <t>http://en.qstheory.cn/2023-12/14/c_947512.htm</t>
  </si>
  <si>
    <t>Shared future</t>
  </si>
  <si>
    <t>Third, I hope that you will be pioneers in promoting human progress and contribute to the building of a community with a shared future for mankind. Our two Parties are both Marxist parties that bear in mind the overall interests of the world, and our two countries are both responsible members of the international community. And both of us should play a major role in advancing human progress. To build a community with a shared future for mankind is an inspiring goal, a goal that requires generations of efforts to achieve. We should be visionary, look beyond the horizon and shoulder responsibilities entrusted upon us by the times, stand up for international fairness and justice, and contribute our share to global development.</t>
  </si>
  <si>
    <t>Shared future and efforts to advance, also note both are Marxist</t>
  </si>
  <si>
    <t>Full text of President Xi Jinping's 2024 New Year message</t>
  </si>
  <si>
    <t>This year, we have marched forward with great confidence. China is a great country with a great civilization. Across this vast expanse of land, wisps of smoke in deserts of the north and drizzles in the south invoke our fond memory of many millennium-old stories. The mighty Yellow River and Yangtze River never fail to inspire us. Discoveries at the archeological sites of Liangzhu and Erlitou tell us much about the dawn of Chinese civilization. The ancient Chinese characters inscribed on oracle bones of the Yin Ruins, the cultural treasures of the Sanxingdui Site, and the collections of the National Archives of Publications and Culture bear witness to the evolution of Chinese culture. All this stands as testament to the time-honored history of China and its splendid civilization. And all this is the source from which our confidence and strength are derived.</t>
  </si>
  <si>
    <t>Chinese greatness through various historical achievements and landscapes</t>
  </si>
  <si>
    <t>http://en.qstheory.cn/2023-12/31/c_952596.htm</t>
  </si>
  <si>
    <t xml:space="preserve">From a historical standpoint, this new stage will see our Party lead the people in completing the historic transormation from standing up and becoming better off to growinng in strenght. After its founding in 1921 . . . </t>
  </si>
  <si>
    <t>How can we break the historical cycle of rise and fall? Moa Zedong offered the firs tanswer to the quesiton in Yan'an back in 1947. He said, "The Government will not dare slacken its efforts only under the people's scrunity."</t>
  </si>
  <si>
    <t>As an ancient Chinese thinker said, "Sound laws for the whole world lead to peace and order under Heaven, and sound laws for a country lead to peace and order in this country." We need to strengthen letiglsation on national security, scientific and technological innovation, public health, biosafety and biosecurity, the eco-environment, and risk prevention.</t>
  </si>
  <si>
    <t>A review of the past can light the way forward. Standing at a new historical starting point, Chian will stay committed to the path of peaceful development and always be a builder of world peace.</t>
  </si>
  <si>
    <t xml:space="preserve">Through a century of struggle, the Party has reached a key conclusion - that the Party must command the gun and build up the people's armed forces. This is a conclusoin drawn from the war of blood and fire during the revolutionary years. Throughout the years of reolutoin, construction and reform, the people's armed forces, under the Party's leadership, have alwyas borne in mind thier original aspiration, founding mission, nature and purpose. . . </t>
  </si>
  <si>
    <t>China's success hinges on our Party, so we must ensure that the Party practices strict self-governmance in every respect. As long as we continue to carry forward the great founding spirit of the Party . . .</t>
  </si>
  <si>
    <t>Unity and solidarity are our Party's lifelines and the keys to our historical achievements over the past century</t>
  </si>
  <si>
    <t>With tenacity and heroism, countless dedicated patriots fought, pressed ahead against the odds, and tried every possible means to seek the nation's salvation. But despite their efforts, they were powerless to change the nature of society in old China and the plight of the Chinese people. </t>
  </si>
  <si>
    <t xml:space="preserve">At Preset, a new revolution in science, technology and industry is in rapid progrss. The paradigms of scientific research are undergoing profound change . .. </t>
  </si>
  <si>
    <t>Indonesia(APEC)</t>
  </si>
  <si>
    <t xml:space="preserve">The great spirit that we forged in the battle against COVID-19 is deeply rooted in the character of the Chinese nation and our cultural genes. </t>
  </si>
  <si>
    <t>A county is basically a society – it may be small, but it has everything needed. With their responsibilities growing and becoming more diversified, county governments now play an important role in building a moderately prosperous society in all respects, in driving reform to a deeper level, in implementing the rule of law, and in strengthening Party discipline. Though not a high-ranking post, county . Party secretaries are special in our system of governance. Deng Xiaoping once said: "To be a good secretary of a county Party committee isn't easy: you must have broad experience as a leader and be able to administer the work all over the county, and in all fields, including Party, government, mass organizations and military, cultural and educational affairs." He also said, "Special consideration should be given to the selection of the top leadership at the county Party committee level. It is very important to establish strong county Party committees. As a regiment is a level of the army, a county is a level of government. This is why we always talk about county- and regiment-levels." When Hai Rui said that the most difficult office was that of a magistrate , he was referring to one at the county level.</t>
  </si>
  <si>
    <t>Those areas gradually became the main battlefields. Sharing the hardships of their compatriots on the mainland, our compatriots in Hong Kong, Macao and Taiwan as well as overseas Chinese participated in or supported the war of resistance in various ways, and many of them laid down their lives for the country. In half a century of Japanese occupation of Taiwan, our compatriots there never ceased resistance and 650,000 of them died a heroic death.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</si>
</sst>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u/>
      <sz val="11"/>
      <color theme="10"/>
      <name val="Calibri"/>
      <family val="2"/>
      <scheme val="minor"/>
    </font>
    <font>
      <b/>
      <sz val="11"/>
      <color theme="1"/>
      <name val="Calibri"/>
      <family val="2"/>
      <scheme val="minor"/>
    </font>
    <font>
      <sz val="11"/>
      <color rgb="FF0A1633"/>
      <name val="Calibri"/>
      <family val="2"/>
      <scheme val="minor"/>
    </font>
    <font>
      <sz val="11"/>
      <color rgb="FF000000"/>
      <name val="Calibri"/>
      <family val="2"/>
      <scheme val="minor"/>
    </font>
    <font>
      <sz val="11"/>
      <color rgb="FF415563"/>
      <name val="Calibri"/>
      <family val="2"/>
      <scheme val="minor"/>
    </font>
    <font>
      <sz val="11"/>
      <color rgb="FF111111"/>
      <name val="Calibri"/>
      <family val="2"/>
      <scheme val="minor"/>
    </font>
    <font>
      <sz val="11"/>
      <name val="Calibri"/>
      <family val="2"/>
      <scheme val="minor"/>
    </font>
    <font>
      <sz val="11"/>
      <color rgb="FF333333"/>
      <name val="Calibri"/>
      <family val="2"/>
      <scheme val="minor"/>
    </font>
    <font>
      <sz val="11"/>
      <color rgb="FF666666"/>
      <name val="Calibri"/>
      <family val="2"/>
      <scheme val="minor"/>
    </font>
    <font>
      <sz val="12"/>
      <name val="Times New Roman"/>
      <family val="1"/>
    </font>
    <font>
      <sz val="10"/>
      <color rgb="FF333333"/>
      <name val="Arial"/>
      <family val="2"/>
    </font>
    <font>
      <sz val="10"/>
      <color rgb="FF000000"/>
      <name val="Open Sans"/>
      <family val="2"/>
    </font>
    <font>
      <sz val="10"/>
      <color rgb="FF222222"/>
      <name val="Open Sans"/>
      <family val="2"/>
    </font>
    <font>
      <sz val="8"/>
      <color rgb="FF333333"/>
      <name val="Consolas"/>
      <family val="3"/>
    </font>
    <font>
      <sz val="7"/>
      <color rgb="FF000000"/>
      <name val="Verdana"/>
      <family val="2"/>
    </font>
    <font>
      <vertAlign val="superscript"/>
      <sz val="11"/>
      <color theme="1"/>
      <name val="Calibri"/>
      <family val="2"/>
      <scheme val="minor"/>
    </font>
    <font>
      <sz val="8"/>
      <color rgb="FF333333"/>
      <name val="Arial"/>
      <family val="2"/>
    </font>
    <font>
      <sz val="10"/>
      <color rgb="FF333333"/>
      <name val="Calibri"/>
      <family val="2"/>
      <scheme val="minor"/>
    </font>
    <font>
      <sz val="10.5"/>
      <color rgb="FF333333"/>
      <name val="Arial"/>
      <family val="2"/>
    </font>
    <font>
      <b/>
      <sz val="8"/>
      <color rgb="FF333333"/>
      <name val="Arial"/>
      <family val="2"/>
    </font>
    <font>
      <sz val="10"/>
      <color rgb="FF000000"/>
      <name val="Times New Roman"/>
      <family val="1"/>
    </font>
    <font>
      <i/>
      <sz val="10"/>
      <color rgb="FF000000"/>
      <name val="Times New Roman"/>
      <family val="1"/>
    </font>
    <font>
      <b/>
      <sz val="10"/>
      <color rgb="FF000000"/>
      <name val="Times New Roman"/>
      <family val="1"/>
    </font>
    <font>
      <b/>
      <sz val="10"/>
      <color rgb="FFA90017"/>
      <name val="Times New Roman"/>
      <family val="1"/>
    </font>
    <font>
      <sz val="10"/>
      <color rgb="FFA90017"/>
      <name val="Times New Roman"/>
      <family val="1"/>
    </font>
    <font>
      <sz val="10"/>
      <color rgb="FF000033"/>
      <name val="Calibri"/>
      <family val="2"/>
      <scheme val="minor"/>
    </font>
    <font>
      <sz val="8"/>
      <name val="Calibri"/>
      <family val="2"/>
      <scheme val="minor"/>
    </font>
    <font>
      <sz val="9"/>
      <name val="Times New Roman"/>
      <family val="1"/>
    </font>
    <font>
      <i/>
      <sz val="9"/>
      <name val="Times New Roman"/>
      <family val="1"/>
    </font>
    <font>
      <vertAlign val="superscript"/>
      <sz val="10"/>
      <color rgb="FF000000"/>
      <name val="Arial"/>
      <family val="2"/>
    </font>
    <font>
      <b/>
      <sz val="11"/>
      <color rgb="FFA90017"/>
      <name val="Arial"/>
      <family val="2"/>
    </font>
    <font>
      <sz val="11"/>
      <color rgb="FF000033"/>
      <name val="Calibri"/>
      <family val="2"/>
      <scheme val="minor"/>
    </font>
    <font>
      <sz val="10"/>
      <color rgb="FF212529"/>
      <name val="Arial"/>
      <family val="2"/>
    </font>
    <font>
      <sz val="10"/>
      <color rgb="FF000000"/>
      <name val="Arial"/>
      <family val="2"/>
    </font>
    <font>
      <u/>
      <sz val="10"/>
      <color rgb="FF000000"/>
      <name val="Arial"/>
      <family val="2"/>
    </font>
    <font>
      <sz val="10"/>
      <color rgb="FF212529"/>
      <name val="Calibri"/>
      <family val="2"/>
    </font>
    <font>
      <sz val="10"/>
      <color rgb="FF212529"/>
      <name val="Times New Roman"/>
      <family val="1"/>
    </font>
    <font>
      <sz val="8.25"/>
      <color rgb="FF212529"/>
      <name val="Times New Roman"/>
      <family val="1"/>
    </font>
    <font>
      <sz val="12"/>
      <color rgb="FF212529"/>
      <name val="Calibri"/>
      <family val="2"/>
      <scheme val="minor"/>
    </font>
    <font>
      <sz val="12"/>
      <color rgb="FF000000"/>
      <name val="Times New Roman"/>
      <family val="1"/>
    </font>
    <font>
      <i/>
      <sz val="10"/>
      <color rgb="FF000000"/>
      <name val="Arial"/>
      <family val="2"/>
    </font>
    <font>
      <sz val="11"/>
      <color rgb="FF000000"/>
      <name val="Georgia"/>
      <family val="1"/>
    </font>
    <font>
      <i/>
      <sz val="11"/>
      <color rgb="FF000000"/>
      <name val="Georgia"/>
      <family val="1"/>
    </font>
    <font>
      <sz val="12"/>
      <color theme="1"/>
      <name val="Book Antiqua"/>
      <family val="1"/>
    </font>
    <font>
      <sz val="10.5"/>
      <color theme="1"/>
      <name val="Book Antiqua"/>
      <family val="1"/>
    </font>
    <font>
      <sz val="11"/>
      <name val="Georgia"/>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1" fillId="0" borderId="0" applyNumberFormat="0" applyFill="0" applyBorder="0" applyAlignment="0" applyProtection="0"/>
  </cellStyleXfs>
  <cellXfs count="60">
    <xf numFmtId="0" fontId="0" fillId="0" borderId="0" xfId="0"/>
    <xf numFmtId="0" fontId="1" fillId="0" borderId="0" xfId="1"/>
    <xf numFmtId="0" fontId="4" fillId="0" borderId="0" xfId="0" applyFont="1"/>
    <xf numFmtId="0" fontId="5" fillId="0" borderId="0" xfId="0" applyFont="1"/>
    <xf numFmtId="0" fontId="7" fillId="0" borderId="0" xfId="0" applyFont="1"/>
    <xf numFmtId="14" fontId="0" fillId="0" borderId="0" xfId="0" applyNumberForma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2" fontId="0" fillId="0" borderId="0" xfId="0" applyNumberFormat="1"/>
    <xf numFmtId="0" fontId="4" fillId="2" borderId="0" xfId="0" applyFont="1" applyFill="1"/>
    <xf numFmtId="0" fontId="8" fillId="3" borderId="0" xfId="0" applyFont="1" applyFill="1"/>
    <xf numFmtId="0" fontId="4" fillId="3" borderId="0" xfId="0" applyFont="1" applyFill="1"/>
    <xf numFmtId="0" fontId="2" fillId="3" borderId="0" xfId="0" applyFont="1" applyFill="1"/>
    <xf numFmtId="0" fontId="1" fillId="3" borderId="0" xfId="1" applyFill="1"/>
    <xf numFmtId="0" fontId="0" fillId="3" borderId="0" xfId="0" applyFill="1"/>
    <xf numFmtId="14" fontId="0" fillId="3" borderId="0" xfId="0" applyNumberFormat="1" applyFill="1"/>
    <xf numFmtId="0" fontId="13" fillId="3" borderId="0" xfId="0" applyFont="1" applyFill="1"/>
    <xf numFmtId="0" fontId="11" fillId="3" borderId="0" xfId="0" applyFont="1" applyFill="1"/>
    <xf numFmtId="0" fontId="7" fillId="3" borderId="0" xfId="0" applyFont="1" applyFill="1"/>
    <xf numFmtId="0" fontId="3" fillId="3" borderId="0" xfId="0" applyFont="1" applyFill="1"/>
    <xf numFmtId="0" fontId="6" fillId="3" borderId="0" xfId="0" applyFont="1" applyFill="1"/>
    <xf numFmtId="0" fontId="4" fillId="3" borderId="0" xfId="0" applyFont="1" applyFill="1" applyAlignment="1">
      <alignment vertical="center"/>
    </xf>
    <xf numFmtId="0" fontId="7" fillId="3" borderId="0" xfId="1" applyFont="1" applyFill="1"/>
    <xf numFmtId="0" fontId="0" fillId="3" borderId="0" xfId="0" applyFill="1" applyAlignment="1">
      <alignment vertical="center"/>
    </xf>
    <xf numFmtId="14" fontId="7" fillId="3" borderId="0" xfId="1" applyNumberFormat="1" applyFont="1" applyFill="1"/>
    <xf numFmtId="14" fontId="7" fillId="3" borderId="0" xfId="1" applyNumberFormat="1" applyFont="1" applyFill="1" applyBorder="1"/>
    <xf numFmtId="15" fontId="0" fillId="3" borderId="0" xfId="0" applyNumberFormat="1" applyFill="1"/>
    <xf numFmtId="0" fontId="14" fillId="3" borderId="1" xfId="0" applyFont="1" applyFill="1" applyBorder="1" applyAlignment="1">
      <alignment vertical="center"/>
    </xf>
    <xf numFmtId="16" fontId="0" fillId="3" borderId="0" xfId="0" applyNumberFormat="1" applyFill="1"/>
    <xf numFmtId="0" fontId="1" fillId="3" borderId="0" xfId="1" applyFill="1" applyAlignment="1">
      <alignment vertical="center"/>
    </xf>
    <xf numFmtId="0" fontId="15" fillId="3" borderId="0" xfId="0" applyFont="1" applyFill="1"/>
    <xf numFmtId="0" fontId="17" fillId="3" borderId="0" xfId="0" applyFont="1" applyFill="1"/>
    <xf numFmtId="0" fontId="8" fillId="3" borderId="0" xfId="0" applyFont="1" applyFill="1" applyAlignment="1">
      <alignment horizontal="left" vertical="center" wrapText="1"/>
    </xf>
    <xf numFmtId="0" fontId="18" fillId="3" borderId="0" xfId="0" applyFont="1" applyFill="1" applyAlignment="1">
      <alignment horizontal="left" vertical="center" wrapText="1"/>
    </xf>
    <xf numFmtId="0" fontId="20" fillId="3" borderId="0" xfId="0" applyFont="1" applyFill="1" applyAlignment="1">
      <alignment horizontal="center" vertical="center" wrapText="1"/>
    </xf>
    <xf numFmtId="0" fontId="19" fillId="3" borderId="0" xfId="0" applyFont="1" applyFill="1"/>
    <xf numFmtId="0" fontId="21" fillId="3" borderId="0" xfId="0" applyFont="1" applyFill="1"/>
    <xf numFmtId="0" fontId="1" fillId="3" borderId="0" xfId="1" applyFill="1" applyAlignment="1">
      <alignment horizontal="justify" vertical="center"/>
    </xf>
    <xf numFmtId="0" fontId="26" fillId="3" borderId="0" xfId="0" applyFont="1" applyFill="1" applyAlignment="1">
      <alignment horizontal="left" vertical="top"/>
    </xf>
    <xf numFmtId="0" fontId="28" fillId="3" borderId="0" xfId="0" applyFont="1" applyFill="1"/>
    <xf numFmtId="0" fontId="34" fillId="0" borderId="0" xfId="0" applyFont="1"/>
    <xf numFmtId="0" fontId="7" fillId="3" borderId="0" xfId="1" applyFont="1" applyFill="1" applyAlignment="1">
      <alignment vertical="center"/>
    </xf>
    <xf numFmtId="0" fontId="0" fillId="3" borderId="0" xfId="0" applyFill="1" applyAlignment="1">
      <alignment wrapText="1"/>
    </xf>
    <xf numFmtId="0" fontId="22" fillId="3" borderId="0" xfId="0" applyFont="1" applyFill="1"/>
    <xf numFmtId="0" fontId="26" fillId="3" borderId="0" xfId="0" applyFont="1" applyFill="1" applyAlignment="1">
      <alignment horizontal="left" vertical="top" wrapText="1"/>
    </xf>
    <xf numFmtId="0" fontId="33" fillId="3" borderId="0" xfId="0" applyFont="1" applyFill="1"/>
    <xf numFmtId="0" fontId="34" fillId="3" borderId="0" xfId="0" applyFont="1" applyFill="1"/>
    <xf numFmtId="0" fontId="1" fillId="3" borderId="0" xfId="1" applyFill="1" applyAlignment="1">
      <alignment horizontal="center" vertical="center"/>
    </xf>
    <xf numFmtId="0" fontId="37" fillId="3" borderId="0" xfId="0" applyFont="1" applyFill="1"/>
    <xf numFmtId="0" fontId="32" fillId="3" borderId="0" xfId="0" applyFont="1" applyFill="1" applyAlignment="1">
      <alignment horizontal="center" vertical="center"/>
    </xf>
    <xf numFmtId="0" fontId="41" fillId="3" borderId="0" xfId="0" applyFont="1" applyFill="1"/>
    <xf numFmtId="0" fontId="42" fillId="3" borderId="0" xfId="0" applyFont="1" applyFill="1"/>
    <xf numFmtId="0" fontId="42" fillId="3" borderId="0" xfId="0" applyFont="1" applyFill="1" applyAlignment="1">
      <alignment wrapText="1"/>
    </xf>
    <xf numFmtId="0" fontId="43" fillId="3" borderId="0" xfId="0" applyFont="1" applyFill="1"/>
    <xf numFmtId="14" fontId="7" fillId="3" borderId="0" xfId="0" applyNumberFormat="1" applyFont="1" applyFill="1"/>
    <xf numFmtId="0" fontId="46" fillId="3" borderId="0" xfId="0" applyFont="1" applyFill="1"/>
    <xf numFmtId="0" fontId="44" fillId="3"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aseline="0"/>
              <a:t>Create A New Century of Peace and Prosperity Together (2002)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rgbClr val="00B050"/>
              </a:solidFill>
              <a:ln w="19050">
                <a:solidFill>
                  <a:schemeClr val="lt1"/>
                </a:solidFill>
              </a:ln>
              <a:effectLst/>
            </c:spPr>
            <c:extLst>
              <c:ext xmlns:c16="http://schemas.microsoft.com/office/drawing/2014/chart" uri="{C3380CC4-5D6E-409C-BE32-E72D297353CC}">
                <c16:uniqueId val="{00000002-23E4-4B21-8593-1ACB4BE7E1B3}"/>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1-23E4-4B21-8593-1ACB4BE7E1B3}"/>
              </c:ext>
            </c:extLst>
          </c:dPt>
          <c:dPt>
            <c:idx val="2"/>
            <c:bubble3D val="0"/>
            <c:spPr>
              <a:solidFill>
                <a:srgbClr val="00B0F0"/>
              </a:solidFill>
              <a:ln w="19050">
                <a:solidFill>
                  <a:schemeClr val="lt1"/>
                </a:solidFill>
              </a:ln>
              <a:effectLst/>
            </c:spPr>
            <c:extLst>
              <c:ext xmlns:c16="http://schemas.microsoft.com/office/drawing/2014/chart" uri="{C3380CC4-5D6E-409C-BE32-E72D297353CC}">
                <c16:uniqueId val="{00000003-23E4-4B21-8593-1ACB4BE7E1B3}"/>
              </c:ext>
            </c:extLst>
          </c:dPt>
          <c:dPt>
            <c:idx val="3"/>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4-23E4-4B21-8593-1ACB4BE7E1B3}"/>
              </c:ext>
            </c:extLst>
          </c:dPt>
          <c:dPt>
            <c:idx val="4"/>
            <c:bubble3D val="0"/>
            <c:spPr>
              <a:solidFill>
                <a:srgbClr val="7030A0"/>
              </a:solidFill>
              <a:ln w="19050">
                <a:solidFill>
                  <a:schemeClr val="lt1"/>
                </a:solidFill>
              </a:ln>
              <a:effectLst/>
            </c:spPr>
            <c:extLst>
              <c:ext xmlns:c16="http://schemas.microsoft.com/office/drawing/2014/chart" uri="{C3380CC4-5D6E-409C-BE32-E72D297353CC}">
                <c16:uniqueId val="{00000005-23E4-4B21-8593-1ACB4BE7E1B3}"/>
              </c:ext>
            </c:extLst>
          </c:dPt>
          <c:dLbls>
            <c:dLbl>
              <c:idx val="0"/>
              <c:layout>
                <c:manualLayout>
                  <c:x val="2.7777777777777779E-3"/>
                  <c:y val="3.8098206474190724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9.3055555555555558E-2"/>
                      <c:h val="0.12152777777777778"/>
                    </c:manualLayout>
                  </c15:layout>
                </c:ext>
                <c:ext xmlns:c16="http://schemas.microsoft.com/office/drawing/2014/chart" uri="{C3380CC4-5D6E-409C-BE32-E72D297353CC}">
                  <c16:uniqueId val="{00000002-23E4-4B21-8593-1ACB4BE7E1B3}"/>
                </c:ext>
              </c:extLst>
            </c:dLbl>
            <c:dLbl>
              <c:idx val="1"/>
              <c:layout>
                <c:manualLayout>
                  <c:x val="6.9278215223097109E-3"/>
                  <c:y val="-1.8911490230387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E4-4B21-8593-1ACB4BE7E1B3}"/>
                </c:ext>
              </c:extLst>
            </c:dLbl>
            <c:dLbl>
              <c:idx val="2"/>
              <c:layout>
                <c:manualLayout>
                  <c:x val="-5.6975065616797901E-3"/>
                  <c:y val="-1.39690871974336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E4-4B21-8593-1ACB4BE7E1B3}"/>
                </c:ext>
              </c:extLst>
            </c:dLbl>
            <c:dLbl>
              <c:idx val="3"/>
              <c:layout>
                <c:manualLayout>
                  <c:x val="-2.6095800524934382E-3"/>
                  <c:y val="-6.27077865266841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E4-4B21-8593-1ACB4BE7E1B3}"/>
                </c:ext>
              </c:extLst>
            </c:dLbl>
            <c:dLbl>
              <c:idx val="4"/>
              <c:layout>
                <c:manualLayout>
                  <c:x val="6.2620297462817143E-4"/>
                  <c:y val="1.06412219305920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E4-4B21-8593-1ACB4BE7E1B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'Deng Xiaoping'!$L$213:$P$213</c:f>
              <c:strCache>
                <c:ptCount val="5"/>
                <c:pt idx="0">
                  <c:v>Confucian/Traditional</c:v>
                </c:pt>
                <c:pt idx="1">
                  <c:v>Marxist</c:v>
                </c:pt>
                <c:pt idx="2">
                  <c:v>Nationalist</c:v>
                </c:pt>
                <c:pt idx="3">
                  <c:v>Liberal</c:v>
                </c:pt>
                <c:pt idx="4">
                  <c:v>Other</c:v>
                </c:pt>
              </c:strCache>
            </c:strRef>
          </c:cat>
          <c:val>
            <c:numRef>
              <c:f>'Deng Xiaoping'!$L$214:$P$214</c:f>
              <c:numCache>
                <c:formatCode>General</c:formatCode>
                <c:ptCount val="5"/>
                <c:pt idx="0">
                  <c:v>1</c:v>
                </c:pt>
                <c:pt idx="1">
                  <c:v>0</c:v>
                </c:pt>
                <c:pt idx="2">
                  <c:v>2</c:v>
                </c:pt>
                <c:pt idx="3">
                  <c:v>11</c:v>
                </c:pt>
                <c:pt idx="4">
                  <c:v>0</c:v>
                </c:pt>
              </c:numCache>
            </c:numRef>
          </c:val>
          <c:extLst>
            <c:ext xmlns:c16="http://schemas.microsoft.com/office/drawing/2014/chart" uri="{C3380CC4-5D6E-409C-BE32-E72D297353CC}">
              <c16:uniqueId val="{00000000-23E4-4B21-8593-1ACB4BE7E1B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Create a New Century of Peace and Prosperity</a:t>
            </a:r>
            <a:endParaRPr lang="en-US" baseline="0"/>
          </a:p>
          <a:p>
            <a:pPr>
              <a:defRPr/>
            </a:pPr>
            <a:r>
              <a:rPr lang="en-US" baseline="0"/>
              <a:t>(2002)</a:t>
            </a:r>
            <a:r>
              <a:rPr lang="en-U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rgbClr val="00B050"/>
              </a:solidFill>
              <a:ln w="19050">
                <a:solidFill>
                  <a:schemeClr val="lt1"/>
                </a:solidFill>
              </a:ln>
              <a:effectLst/>
            </c:spPr>
            <c:extLst>
              <c:ext xmlns:c16="http://schemas.microsoft.com/office/drawing/2014/chart" uri="{C3380CC4-5D6E-409C-BE32-E72D297353CC}">
                <c16:uniqueId val="{00000001-140E-4153-9346-BCB766DD599C}"/>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2-140E-4153-9346-BCB766DD599C}"/>
              </c:ext>
            </c:extLst>
          </c:dPt>
          <c:dPt>
            <c:idx val="2"/>
            <c:bubble3D val="0"/>
            <c:spPr>
              <a:solidFill>
                <a:srgbClr val="00B0F0"/>
              </a:solidFill>
              <a:ln w="19050">
                <a:solidFill>
                  <a:schemeClr val="lt1"/>
                </a:solidFill>
              </a:ln>
              <a:effectLst/>
            </c:spPr>
            <c:extLst>
              <c:ext xmlns:c16="http://schemas.microsoft.com/office/drawing/2014/chart" uri="{C3380CC4-5D6E-409C-BE32-E72D297353CC}">
                <c16:uniqueId val="{00000003-140E-4153-9346-BCB766DD599C}"/>
              </c:ext>
            </c:extLst>
          </c:dPt>
          <c:dPt>
            <c:idx val="3"/>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5-140E-4153-9346-BCB766DD599C}"/>
              </c:ext>
            </c:extLst>
          </c:dPt>
          <c:dPt>
            <c:idx val="4"/>
            <c:bubble3D val="0"/>
            <c:spPr>
              <a:solidFill>
                <a:srgbClr val="7030A0"/>
              </a:solidFill>
              <a:ln w="19050">
                <a:solidFill>
                  <a:schemeClr val="lt1"/>
                </a:solidFill>
              </a:ln>
              <a:effectLst/>
            </c:spPr>
            <c:extLst>
              <c:ext xmlns:c16="http://schemas.microsoft.com/office/drawing/2014/chart" uri="{C3380CC4-5D6E-409C-BE32-E72D297353CC}">
                <c16:uniqueId val="{00000004-140E-4153-9346-BCB766DD599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'Jiang Zemin'!$K$226:$O$226</c:f>
              <c:strCache>
                <c:ptCount val="5"/>
                <c:pt idx="0">
                  <c:v>Confucian/Traditional</c:v>
                </c:pt>
                <c:pt idx="1">
                  <c:v>Marxist</c:v>
                </c:pt>
                <c:pt idx="2">
                  <c:v>Nationalist</c:v>
                </c:pt>
                <c:pt idx="3">
                  <c:v>Liberal</c:v>
                </c:pt>
                <c:pt idx="4">
                  <c:v>Other</c:v>
                </c:pt>
              </c:strCache>
            </c:strRef>
          </c:cat>
          <c:val>
            <c:numRef>
              <c:f>'Jiang Zemin'!$K$227:$O$227</c:f>
              <c:numCache>
                <c:formatCode>General</c:formatCode>
                <c:ptCount val="5"/>
                <c:pt idx="0">
                  <c:v>1</c:v>
                </c:pt>
                <c:pt idx="1">
                  <c:v>0</c:v>
                </c:pt>
                <c:pt idx="2">
                  <c:v>2</c:v>
                </c:pt>
                <c:pt idx="3">
                  <c:v>11</c:v>
                </c:pt>
                <c:pt idx="4">
                  <c:v>0</c:v>
                </c:pt>
              </c:numCache>
            </c:numRef>
          </c:val>
          <c:extLst>
            <c:ext xmlns:c16="http://schemas.microsoft.com/office/drawing/2014/chart" uri="{C3380CC4-5D6E-409C-BE32-E72D297353CC}">
              <c16:uniqueId val="{00000000-140E-4153-9346-BCB766DD599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16</xdr:col>
      <xdr:colOff>518160</xdr:colOff>
      <xdr:row>208</xdr:row>
      <xdr:rowOff>175260</xdr:rowOff>
    </xdr:from>
    <xdr:to>
      <xdr:col>22</xdr:col>
      <xdr:colOff>388620</xdr:colOff>
      <xdr:row>224</xdr:row>
      <xdr:rowOff>0</xdr:rowOff>
    </xdr:to>
    <xdr:graphicFrame macro="">
      <xdr:nvGraphicFramePr>
        <xdr:cNvPr id="3" name="Chart 2">
          <a:extLst>
            <a:ext uri="{FF2B5EF4-FFF2-40B4-BE49-F238E27FC236}">
              <a16:creationId xmlns:a16="http://schemas.microsoft.com/office/drawing/2014/main" id="{E84EB001-825F-466E-E167-319505FB30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1421477</xdr:colOff>
      <xdr:row>215</xdr:row>
      <xdr:rowOff>89098</xdr:rowOff>
    </xdr:from>
    <xdr:to>
      <xdr:col>27</xdr:col>
      <xdr:colOff>345101</xdr:colOff>
      <xdr:row>232</xdr:row>
      <xdr:rowOff>176726</xdr:rowOff>
    </xdr:to>
    <xdr:graphicFrame macro="">
      <xdr:nvGraphicFramePr>
        <xdr:cNvPr id="2" name="Chart 1">
          <a:extLst>
            <a:ext uri="{FF2B5EF4-FFF2-40B4-BE49-F238E27FC236}">
              <a16:creationId xmlns:a16="http://schemas.microsoft.com/office/drawing/2014/main" id="{4BDD89DD-F74F-E795-76A3-874BFB66B1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marxists.org/reference/archive/mao/selected-works/volume-5/mswv5_56.htm" TargetMode="External"/><Relationship Id="rId671" Type="http://schemas.openxmlformats.org/officeDocument/2006/relationships/hyperlink" Target="https://www.marxists.org/reference/archive/mao/selected-works/volume-8/mswv8_62.htm" TargetMode="External"/><Relationship Id="rId769" Type="http://schemas.openxmlformats.org/officeDocument/2006/relationships/hyperlink" Target="https://www.marxists.org/reference/archive/mao/selected-works/volume-9/mswv9_41.htm" TargetMode="External"/><Relationship Id="rId976" Type="http://schemas.openxmlformats.org/officeDocument/2006/relationships/hyperlink" Target="https://digitalarchive.wilsoncenter.org/document/record-conversation-chairman-mao-zedongs-meeting-edgar-snow" TargetMode="External"/><Relationship Id="rId21" Type="http://schemas.openxmlformats.org/officeDocument/2006/relationships/hyperlink" Target="https://www.marxists.org/reference/archive/mao/selected-works/volume-5/mswv5_32.htm" TargetMode="External"/><Relationship Id="rId324" Type="http://schemas.openxmlformats.org/officeDocument/2006/relationships/hyperlink" Target="https://www.marxists.org/reference/archive/mao/selected-works/volume-7/mswv7_467.htm" TargetMode="External"/><Relationship Id="rId531" Type="http://schemas.openxmlformats.org/officeDocument/2006/relationships/hyperlink" Target="https://www.marxists.org/reference/archive/mao/selected-works/volume-6/mswv6_30.htm" TargetMode="External"/><Relationship Id="rId629" Type="http://schemas.openxmlformats.org/officeDocument/2006/relationships/hyperlink" Target="https://www.marxists.org/reference/archive/mao/selected-works/volume-8/mswv8_25.htm" TargetMode="External"/><Relationship Id="rId170" Type="http://schemas.openxmlformats.org/officeDocument/2006/relationships/hyperlink" Target="https://www.marxists.org/reference/archive/mao/selected-works/volume-5/mswv5_65.htm" TargetMode="External"/><Relationship Id="rId836" Type="http://schemas.openxmlformats.org/officeDocument/2006/relationships/hyperlink" Target="https://digitalarchive.wilsoncenter.org/document/minutes-chairman-mao-zedongs-second-meeting-nehru" TargetMode="External"/><Relationship Id="rId268" Type="http://schemas.openxmlformats.org/officeDocument/2006/relationships/hyperlink" Target="https://www.marxists.org/reference/archive/mao/selected-works/volume-4/mswv4_65.htm" TargetMode="External"/><Relationship Id="rId475" Type="http://schemas.openxmlformats.org/officeDocument/2006/relationships/hyperlink" Target="https://www.marxists.org/reference/archive/mao/selected-works/volume-2/mswv2_32.htm" TargetMode="External"/><Relationship Id="rId682" Type="http://schemas.openxmlformats.org/officeDocument/2006/relationships/hyperlink" Target="https://www.marxists.org/reference/archive/mao/selected-works/volume-8/mswv8_63.htm" TargetMode="External"/><Relationship Id="rId903" Type="http://schemas.openxmlformats.org/officeDocument/2006/relationships/hyperlink" Target="https://digitalarchive.wilsoncenter.org/document/meeting-mao-zedong-and-brazilian-communist-party-pcb-delegation" TargetMode="External"/><Relationship Id="rId32" Type="http://schemas.openxmlformats.org/officeDocument/2006/relationships/hyperlink" Target="https://www.marxists.org/reference/archive/mao/selected-works/volume-5/mswv5_37.htm" TargetMode="External"/><Relationship Id="rId128" Type="http://schemas.openxmlformats.org/officeDocument/2006/relationships/hyperlink" Target="https://www.marxists.org/reference/archive/mao/selected-works/volume-5/mswv5_57.htm" TargetMode="External"/><Relationship Id="rId335" Type="http://schemas.openxmlformats.org/officeDocument/2006/relationships/hyperlink" Target="https://www.marxists.org/reference/archive/mao/selected-works/volume-7/mswv7_469.htm" TargetMode="External"/><Relationship Id="rId542" Type="http://schemas.openxmlformats.org/officeDocument/2006/relationships/hyperlink" Target="https://www.marxists.org/reference/archive/mao/selected-works/volume-6/mswv6_33.htm" TargetMode="External"/><Relationship Id="rId181" Type="http://schemas.openxmlformats.org/officeDocument/2006/relationships/hyperlink" Target="https://www.marxists.org/reference/archive/mao/selected-works/volume-5/mswv5_67.htm" TargetMode="External"/><Relationship Id="rId402" Type="http://schemas.openxmlformats.org/officeDocument/2006/relationships/hyperlink" Target="https://www.marxists.org/reference/archive/mao/selected-works/volume-2/mswv2_09.htm" TargetMode="External"/><Relationship Id="rId847" Type="http://schemas.openxmlformats.org/officeDocument/2006/relationships/hyperlink" Target="https://digitalarchive.wilsoncenter.org/document/minutes-maos-conversation-yugoslavian-communist-union-delegation-beijing-undated" TargetMode="External"/><Relationship Id="rId279" Type="http://schemas.openxmlformats.org/officeDocument/2006/relationships/hyperlink" Target="https://www.marxists.org/reference/archive/mao/selected-works/volume-4/mswv4_65.htm" TargetMode="External"/><Relationship Id="rId486" Type="http://schemas.openxmlformats.org/officeDocument/2006/relationships/hyperlink" Target="https://www.marxists.org/reference/archive/mao/selected-works/volume-3/mswv3_02.htm" TargetMode="External"/><Relationship Id="rId693" Type="http://schemas.openxmlformats.org/officeDocument/2006/relationships/hyperlink" Target="https://www.marxists.org/reference/archive/mao/selected-works/volume-9/mswv9_09.htm" TargetMode="External"/><Relationship Id="rId707" Type="http://schemas.openxmlformats.org/officeDocument/2006/relationships/hyperlink" Target="https://www.marxists.org/reference/archive/mao/selected-works/volume-9/mswv9_15.htm" TargetMode="External"/><Relationship Id="rId914" Type="http://schemas.openxmlformats.org/officeDocument/2006/relationships/hyperlink" Target="https://digitalarchive.wilsoncenter.org/document/discussion-between-mao-zedong-and-cambodian-prince-sihanouk" TargetMode="External"/><Relationship Id="rId43" Type="http://schemas.openxmlformats.org/officeDocument/2006/relationships/hyperlink" Target="https://www.marxists.org/reference/archive/mao/selected-works/volume-5/mswv5_41.htm" TargetMode="External"/><Relationship Id="rId139" Type="http://schemas.openxmlformats.org/officeDocument/2006/relationships/hyperlink" Target="https://www.marxists.org/reference/archive/mao/selected-works/volume-5/mswv5_57.htm" TargetMode="External"/><Relationship Id="rId346" Type="http://schemas.openxmlformats.org/officeDocument/2006/relationships/hyperlink" Target="https://www.marxists.org/reference/archive/mao/selected-works/volume-7/mswv7_479.htm" TargetMode="External"/><Relationship Id="rId553" Type="http://schemas.openxmlformats.org/officeDocument/2006/relationships/hyperlink" Target="https://www.marxists.org/reference/archive/mao/selected-works/volume-8/mswv8_05.htm" TargetMode="External"/><Relationship Id="rId760" Type="http://schemas.openxmlformats.org/officeDocument/2006/relationships/hyperlink" Target="https://www.marxists.org/reference/archive/mao/selected-works/volume-9/mswv9_28.htm" TargetMode="External"/><Relationship Id="rId192" Type="http://schemas.openxmlformats.org/officeDocument/2006/relationships/hyperlink" Target="https://www.marxists.org/reference/archive/mao/selected-works/volume-5/mswv5_68.htm" TargetMode="External"/><Relationship Id="rId206" Type="http://schemas.openxmlformats.org/officeDocument/2006/relationships/hyperlink" Target="https://www.marxists.org/reference/archive/mao/selected-works/volume-1/mswv1_12.htm" TargetMode="External"/><Relationship Id="rId413" Type="http://schemas.openxmlformats.org/officeDocument/2006/relationships/hyperlink" Target="https://www.marxists.org/reference/archive/mao/selected-works/volume-2/mswv2_09.htm" TargetMode="External"/><Relationship Id="rId858" Type="http://schemas.openxmlformats.org/officeDocument/2006/relationships/hyperlink" Target="https://digitalarchive.wilsoncenter.org/document/memorandum-conversation-between-mao-zedong-and-delegation-mongolian-peoples-revolutionary" TargetMode="External"/><Relationship Id="rId497" Type="http://schemas.openxmlformats.org/officeDocument/2006/relationships/hyperlink" Target="https://www.marxists.org/reference/archive/mao/selected-works/volume-3/mswv3_08.htm" TargetMode="External"/><Relationship Id="rId620" Type="http://schemas.openxmlformats.org/officeDocument/2006/relationships/hyperlink" Target="https://www.marxists.org/reference/archive/mao/selected-works/volume-8/mswv8_12.htm" TargetMode="External"/><Relationship Id="rId718" Type="http://schemas.openxmlformats.org/officeDocument/2006/relationships/hyperlink" Target="https://www.marxists.org/reference/archive/mao/selected-works/volume-9/mswv9_16.htm" TargetMode="External"/><Relationship Id="rId925" Type="http://schemas.openxmlformats.org/officeDocument/2006/relationships/hyperlink" Target="https://digitalarchive.wilsoncenter.org/document/minutes-conversation-between-kosygin-and-mao-zedong" TargetMode="External"/><Relationship Id="rId357" Type="http://schemas.openxmlformats.org/officeDocument/2006/relationships/hyperlink" Target="https://www.marxists.org/reference/archive/mao/selected-works/volume-1/mswv1_16.htm" TargetMode="External"/><Relationship Id="rId54" Type="http://schemas.openxmlformats.org/officeDocument/2006/relationships/hyperlink" Target="https://www.marxists.org/reference/archive/mao/selected-works/volume-5/mswv5_44.htm" TargetMode="External"/><Relationship Id="rId217" Type="http://schemas.openxmlformats.org/officeDocument/2006/relationships/hyperlink" Target="https://www.marxists.org/reference/archive/mao/selected-works/volume-1/mswv1_12.htm" TargetMode="External"/><Relationship Id="rId564" Type="http://schemas.openxmlformats.org/officeDocument/2006/relationships/hyperlink" Target="https://www.marxists.org/reference/archive/mao/selected-works/volume-8/mswv8_06.htm" TargetMode="External"/><Relationship Id="rId771" Type="http://schemas.openxmlformats.org/officeDocument/2006/relationships/hyperlink" Target="https://www.marxists.org/reference/archive/mao/selected-works/volume-9/mswv9_44.htm" TargetMode="External"/><Relationship Id="rId869" Type="http://schemas.openxmlformats.org/officeDocument/2006/relationships/hyperlink" Target="https://digitalarchive.wilsoncenter.org/document/first-conversation-between-ns-khrushchev-and-mao-zedong-hall-huaizhentan-beijing" TargetMode="External"/><Relationship Id="rId424" Type="http://schemas.openxmlformats.org/officeDocument/2006/relationships/hyperlink" Target="https://www.marxists.org/reference/archive/mao/selected-works/volume-2/mswv2_12.htm" TargetMode="External"/><Relationship Id="rId631" Type="http://schemas.openxmlformats.org/officeDocument/2006/relationships/hyperlink" Target="https://www.marxists.org/reference/archive/mao/selected-works/volume-8/mswv8_25.htm" TargetMode="External"/><Relationship Id="rId729" Type="http://schemas.openxmlformats.org/officeDocument/2006/relationships/hyperlink" Target="https://www.marxists.org/reference/archive/mao/selected-works/volume-9/mswv9_22.htm" TargetMode="External"/><Relationship Id="rId270" Type="http://schemas.openxmlformats.org/officeDocument/2006/relationships/hyperlink" Target="https://www.marxists.org/reference/archive/mao/selected-works/volume-4/mswv4_65.htm" TargetMode="External"/><Relationship Id="rId936" Type="http://schemas.openxmlformats.org/officeDocument/2006/relationships/hyperlink" Target="https://digitalarchive.wilsoncenter.org/document/meeting-comrade-mao-zedong-5-may-1966" TargetMode="External"/><Relationship Id="rId65" Type="http://schemas.openxmlformats.org/officeDocument/2006/relationships/hyperlink" Target="https://www.marxists.org/reference/archive/mao/selected-works/volume-5/mswv5_46.htm" TargetMode="External"/><Relationship Id="rId130" Type="http://schemas.openxmlformats.org/officeDocument/2006/relationships/hyperlink" Target="https://www.marxists.org/reference/archive/mao/selected-works/volume-5/mswv5_57.htm" TargetMode="External"/><Relationship Id="rId368" Type="http://schemas.openxmlformats.org/officeDocument/2006/relationships/hyperlink" Target="https://www.marxists.org/reference/archive/mao/selected-works/volume-1/mswv1_17.htm" TargetMode="External"/><Relationship Id="rId575" Type="http://schemas.openxmlformats.org/officeDocument/2006/relationships/hyperlink" Target="https://www.marxists.org/reference/archive/mao/selected-works/volume-8/mswv8_06.htm" TargetMode="External"/><Relationship Id="rId782" Type="http://schemas.openxmlformats.org/officeDocument/2006/relationships/hyperlink" Target="https://www.marxists.org/reference/archive/mao/selected-works/volume-9/mswv9_55.htm" TargetMode="External"/><Relationship Id="rId228" Type="http://schemas.openxmlformats.org/officeDocument/2006/relationships/hyperlink" Target="https://www.marxists.org/reference/archive/mao/selected-works/volume-4/mswv4_01.htm" TargetMode="External"/><Relationship Id="rId435" Type="http://schemas.openxmlformats.org/officeDocument/2006/relationships/hyperlink" Target="https://www.marxists.org/reference/archive/mao/selected-works/volume-2/mswv2_23.htm" TargetMode="External"/><Relationship Id="rId642" Type="http://schemas.openxmlformats.org/officeDocument/2006/relationships/hyperlink" Target="https://www.marxists.org/reference/archive/mao/selected-works/volume-8/mswv8_34.htm" TargetMode="External"/><Relationship Id="rId281" Type="http://schemas.openxmlformats.org/officeDocument/2006/relationships/hyperlink" Target="https://www.marxists.org/reference/archive/mao/selected-works/volume-4/mswv4_65.htm" TargetMode="External"/><Relationship Id="rId502" Type="http://schemas.openxmlformats.org/officeDocument/2006/relationships/hyperlink" Target="https://www.marxists.org/reference/archive/mao/selected-works/volume-3/mswv3_08.htm" TargetMode="External"/><Relationship Id="rId947" Type="http://schemas.openxmlformats.org/officeDocument/2006/relationships/hyperlink" Target="https://digitalarchive.wilsoncenter.org/document/memorandum-conversation-between-albanian-labor-party-delegation-and-chinese-communist" TargetMode="External"/><Relationship Id="rId76" Type="http://schemas.openxmlformats.org/officeDocument/2006/relationships/hyperlink" Target="https://www.marxists.org/reference/archive/mao/selected-works/volume-5/mswv5_51.htm" TargetMode="External"/><Relationship Id="rId141" Type="http://schemas.openxmlformats.org/officeDocument/2006/relationships/hyperlink" Target="https://www.marxists.org/reference/archive/mao/selected-works/volume-5/mswv5_58.htm" TargetMode="External"/><Relationship Id="rId379" Type="http://schemas.openxmlformats.org/officeDocument/2006/relationships/hyperlink" Target="https://www.marxists.org/reference/archive/mao/selected-works/volume-1/mswv1_17.htm" TargetMode="External"/><Relationship Id="rId586" Type="http://schemas.openxmlformats.org/officeDocument/2006/relationships/hyperlink" Target="https://www.marxists.org/reference/archive/mao/selected-works/volume-8/mswv8_09.htm" TargetMode="External"/><Relationship Id="rId793" Type="http://schemas.openxmlformats.org/officeDocument/2006/relationships/hyperlink" Target="https://www.marxists.org/reference/archive/mao/selected-works/volume-9/mswv9_68.htm" TargetMode="External"/><Relationship Id="rId807" Type="http://schemas.openxmlformats.org/officeDocument/2006/relationships/hyperlink" Target="https://www.marxists.org/reference/archive/mao/selected-works/volume-9/mswv9_80.htm" TargetMode="External"/><Relationship Id="rId7" Type="http://schemas.openxmlformats.org/officeDocument/2006/relationships/hyperlink" Target="https://www.marxists.org/reference/archive/mao/selected-works/volume-5/mswv5_07.htm" TargetMode="External"/><Relationship Id="rId239" Type="http://schemas.openxmlformats.org/officeDocument/2006/relationships/hyperlink" Target="https://www.marxists.org/reference/archive/mao/selected-works/volume-4/mswv4_36.htm" TargetMode="External"/><Relationship Id="rId446" Type="http://schemas.openxmlformats.org/officeDocument/2006/relationships/hyperlink" Target="https://www.marxists.org/reference/archive/mao/selected-works/volume-2/mswv2_23.htm" TargetMode="External"/><Relationship Id="rId653" Type="http://schemas.openxmlformats.org/officeDocument/2006/relationships/hyperlink" Target="https://www.marxists.org/reference/archive/mao/selected-works/volume-8/mswv8_35.htm" TargetMode="External"/><Relationship Id="rId292" Type="http://schemas.openxmlformats.org/officeDocument/2006/relationships/hyperlink" Target="https://www.marxists.org/reference/archive/mao/selected-works/volume-4/mswv4_67.htm" TargetMode="External"/><Relationship Id="rId306" Type="http://schemas.openxmlformats.org/officeDocument/2006/relationships/hyperlink" Target="https://www.marxists.org/reference/archive/mao/selected-works/volume-4/mswv4_70.htm" TargetMode="External"/><Relationship Id="rId860" Type="http://schemas.openxmlformats.org/officeDocument/2006/relationships/hyperlink" Target="https://digitalarchive.wilsoncenter.org/document/brief-summary-conversation-between-comrade-mao-zedong-and-delegation-peoples-assembly" TargetMode="External"/><Relationship Id="rId958" Type="http://schemas.openxmlformats.org/officeDocument/2006/relationships/hyperlink" Target="https://digitalarchive.wilsoncenter.org/document/conversations-between-mao-zedong-and-e-f-hill" TargetMode="External"/><Relationship Id="rId87" Type="http://schemas.openxmlformats.org/officeDocument/2006/relationships/hyperlink" Target="https://www.marxists.org/reference/archive/mao/selected-works/volume-5/mswv5_52.htm" TargetMode="External"/><Relationship Id="rId513" Type="http://schemas.openxmlformats.org/officeDocument/2006/relationships/hyperlink" Target="https://www.marxists.org/reference/archive/mao/selected-works/volume-3/mswv3_18.htm" TargetMode="External"/><Relationship Id="rId597" Type="http://schemas.openxmlformats.org/officeDocument/2006/relationships/hyperlink" Target="https://www.marxists.org/reference/archive/mao/selected-works/volume-8/mswv8_10.htm" TargetMode="External"/><Relationship Id="rId720" Type="http://schemas.openxmlformats.org/officeDocument/2006/relationships/hyperlink" Target="https://www.marxists.org/reference/archive/mao/selected-works/volume-9/mswv9_16.htm" TargetMode="External"/><Relationship Id="rId818" Type="http://schemas.openxmlformats.org/officeDocument/2006/relationships/hyperlink" Target="https://www.marxists.org/reference/archive/mao/selected-works/volume-9/mswv9_81.htm" TargetMode="External"/><Relationship Id="rId152" Type="http://schemas.openxmlformats.org/officeDocument/2006/relationships/hyperlink" Target="https://www.marxists.org/reference/archive/mao/selected-works/volume-5/mswv5_58.htm" TargetMode="External"/><Relationship Id="rId457" Type="http://schemas.openxmlformats.org/officeDocument/2006/relationships/hyperlink" Target="https://www.marxists.org/reference/archive/mao/selected-works/volume-2/mswv2_26.htm" TargetMode="External"/><Relationship Id="rId664" Type="http://schemas.openxmlformats.org/officeDocument/2006/relationships/hyperlink" Target="https://www.marxists.org/reference/archive/mao/selected-works/volume-8/mswv8_59.htm" TargetMode="External"/><Relationship Id="rId871" Type="http://schemas.openxmlformats.org/officeDocument/2006/relationships/hyperlink" Target="https://digitalarchive.wilsoncenter.org/document/mao-zedong-fight-national-independence-and-do-away-blind-worship-west" TargetMode="External"/><Relationship Id="rId969" Type="http://schemas.openxmlformats.org/officeDocument/2006/relationships/hyperlink" Target="https://digitalarchive.wilsoncenter.org/document/summary-conversation-between-mao-zedong-and-delegation-peoples-republic-congo" TargetMode="External"/><Relationship Id="rId14" Type="http://schemas.openxmlformats.org/officeDocument/2006/relationships/hyperlink" Target="https://www.marxists.org/reference/archive/mao/selected-works/volume-5/mswv5_16.htm" TargetMode="External"/><Relationship Id="rId317" Type="http://schemas.openxmlformats.org/officeDocument/2006/relationships/hyperlink" Target="https://www.marxists.org/reference/archive/mao/selected-works/volume-7/mswv7_299.htm" TargetMode="External"/><Relationship Id="rId524" Type="http://schemas.openxmlformats.org/officeDocument/2006/relationships/hyperlink" Target="https://www.marxists.org/reference/archive/mao/selected-works/volume-3/mswv3_25.htm" TargetMode="External"/><Relationship Id="rId731" Type="http://schemas.openxmlformats.org/officeDocument/2006/relationships/hyperlink" Target="https://www.marxists.org/reference/archive/mao/selected-works/volume-9/mswv9_23.htm" TargetMode="External"/><Relationship Id="rId98" Type="http://schemas.openxmlformats.org/officeDocument/2006/relationships/hyperlink" Target="https://www.marxists.org/reference/archive/mao/selected-works/volume-5/mswv5_53.htm" TargetMode="External"/><Relationship Id="rId163" Type="http://schemas.openxmlformats.org/officeDocument/2006/relationships/hyperlink" Target="https://www.marxists.org/reference/archive/mao/selected-works/volume-5/mswv5_60.htm" TargetMode="External"/><Relationship Id="rId370" Type="http://schemas.openxmlformats.org/officeDocument/2006/relationships/hyperlink" Target="https://www.marxists.org/reference/archive/mao/selected-works/volume-1/mswv1_17.htm" TargetMode="External"/><Relationship Id="rId829" Type="http://schemas.openxmlformats.org/officeDocument/2006/relationships/hyperlink" Target="https://digitalarchive.wilsoncenter.org/document/record-reception-government-delegation-mongolian-peoples-republic-led-prime-minister-yu" TargetMode="External"/><Relationship Id="rId230" Type="http://schemas.openxmlformats.org/officeDocument/2006/relationships/hyperlink" Target="https://www.marxists.org/reference/archive/mao/selected-works/volume-4/mswv4_06.htm" TargetMode="External"/><Relationship Id="rId468" Type="http://schemas.openxmlformats.org/officeDocument/2006/relationships/hyperlink" Target="https://www.marxists.org/reference/archive/mao/selected-works/volume-2/mswv2_26.htm" TargetMode="External"/><Relationship Id="rId675" Type="http://schemas.openxmlformats.org/officeDocument/2006/relationships/hyperlink" Target="https://www.marxists.org/reference/archive/mao/selected-works/volume-8/mswv8_62.htm" TargetMode="External"/><Relationship Id="rId882" Type="http://schemas.openxmlformats.org/officeDocument/2006/relationships/hyperlink" Target="https://digitalarchive.wilsoncenter.org/document/memorandum-conversation-between-mao-zedong-and-ernesto-che-guevara" TargetMode="External"/><Relationship Id="rId25" Type="http://schemas.openxmlformats.org/officeDocument/2006/relationships/hyperlink" Target="https://www.marxists.org/reference/archive/mao/selected-works/volume-5/mswv5_35.htm" TargetMode="External"/><Relationship Id="rId328" Type="http://schemas.openxmlformats.org/officeDocument/2006/relationships/hyperlink" Target="https://www.marxists.org/reference/archive/mao/selected-works/volume-7/mswv7_468.htm" TargetMode="External"/><Relationship Id="rId535" Type="http://schemas.openxmlformats.org/officeDocument/2006/relationships/hyperlink" Target="https://www.marxists.org/reference/archive/mao/selected-works/volume-6/mswv6_30.htm" TargetMode="External"/><Relationship Id="rId742" Type="http://schemas.openxmlformats.org/officeDocument/2006/relationships/hyperlink" Target="https://www.marxists.org/reference/archive/mao/selected-works/volume-9/mswv9_27.htm" TargetMode="External"/><Relationship Id="rId174" Type="http://schemas.openxmlformats.org/officeDocument/2006/relationships/hyperlink" Target="https://www.marxists.org/reference/archive/mao/selected-works/volume-5/mswv5_65.htm" TargetMode="External"/><Relationship Id="rId381" Type="http://schemas.openxmlformats.org/officeDocument/2006/relationships/hyperlink" Target="https://www.marxists.org/reference/archive/mao/selected-works/volume-1/mswv1_17.htm" TargetMode="External"/><Relationship Id="rId602" Type="http://schemas.openxmlformats.org/officeDocument/2006/relationships/hyperlink" Target="https://www.marxists.org/reference/archive/mao/selected-works/volume-8/mswv8_10.htm" TargetMode="External"/><Relationship Id="rId241" Type="http://schemas.openxmlformats.org/officeDocument/2006/relationships/hyperlink" Target="https://www.marxists.org/reference/archive/mao/selected-works/volume-4/mswv4_44.htm" TargetMode="External"/><Relationship Id="rId479" Type="http://schemas.openxmlformats.org/officeDocument/2006/relationships/hyperlink" Target="https://www.marxists.org/reference/archive/mao/selected-works/volume-3/mswv3_02.htm" TargetMode="External"/><Relationship Id="rId686" Type="http://schemas.openxmlformats.org/officeDocument/2006/relationships/hyperlink" Target="https://www.marxists.org/reference/archive/mao/selected-works/volume-9/mswv9_03.htm" TargetMode="External"/><Relationship Id="rId893" Type="http://schemas.openxmlformats.org/officeDocument/2006/relationships/hyperlink" Target="https://digitalarchive.wilsoncenter.org/document/record-conversation-chairman-maos-reception-delegation-brazilian-communist-party-new-party" TargetMode="External"/><Relationship Id="rId907" Type="http://schemas.openxmlformats.org/officeDocument/2006/relationships/hyperlink" Target="https://digitalarchive.wilsoncenter.org/document/record-conversation-chairman-maos-reception-pakistani-minister-commerce-wahid-zaman" TargetMode="External"/><Relationship Id="rId36" Type="http://schemas.openxmlformats.org/officeDocument/2006/relationships/hyperlink" Target="https://www.marxists.org/reference/archive/mao/selected-works/volume-5/mswv5_39.htm" TargetMode="External"/><Relationship Id="rId339" Type="http://schemas.openxmlformats.org/officeDocument/2006/relationships/hyperlink" Target="https://www.marxists.org/reference/archive/mao/selected-works/volume-7/mswv7_477.htm" TargetMode="External"/><Relationship Id="rId546" Type="http://schemas.openxmlformats.org/officeDocument/2006/relationships/hyperlink" Target="https://www.marxists.org/reference/archive/mao/selected-works/volume-8/mswv8_01.htm" TargetMode="External"/><Relationship Id="rId753" Type="http://schemas.openxmlformats.org/officeDocument/2006/relationships/hyperlink" Target="https://www.marxists.org/reference/archive/mao/selected-works/volume-9/mswv9_27.htm" TargetMode="External"/><Relationship Id="rId101" Type="http://schemas.openxmlformats.org/officeDocument/2006/relationships/hyperlink" Target="https://www.marxists.org/reference/archive/mao/selected-works/volume-5/mswv5_54.htm" TargetMode="External"/><Relationship Id="rId185" Type="http://schemas.openxmlformats.org/officeDocument/2006/relationships/hyperlink" Target="https://www.marxists.org/reference/archive/mao/selected-works/volume-5/mswv5_67.htm" TargetMode="External"/><Relationship Id="rId406" Type="http://schemas.openxmlformats.org/officeDocument/2006/relationships/hyperlink" Target="https://www.marxists.org/reference/archive/mao/selected-works/volume-2/mswv2_09.htm" TargetMode="External"/><Relationship Id="rId960" Type="http://schemas.openxmlformats.org/officeDocument/2006/relationships/hyperlink" Target="https://digitalarchive.wilsoncenter.org/document/discussion-between-mao-zedong-and-le-duan-0" TargetMode="External"/><Relationship Id="rId392" Type="http://schemas.openxmlformats.org/officeDocument/2006/relationships/hyperlink" Target="https://www.marxists.org/reference/archive/mao/selected-works/volume-2/mswv2_08.htm" TargetMode="External"/><Relationship Id="rId613" Type="http://schemas.openxmlformats.org/officeDocument/2006/relationships/hyperlink" Target="https://www.marxists.org/reference/archive/mao/selected-works/volume-8/mswv8_11.htm" TargetMode="External"/><Relationship Id="rId697" Type="http://schemas.openxmlformats.org/officeDocument/2006/relationships/hyperlink" Target="https://www.marxists.org/reference/archive/mao/selected-works/volume-9/mswv9_14.htm" TargetMode="External"/><Relationship Id="rId820" Type="http://schemas.openxmlformats.org/officeDocument/2006/relationships/hyperlink" Target="https://www.marxists.org/reference/archive/mao/selected-works/volume-9/mswv9_82.htm" TargetMode="External"/><Relationship Id="rId918" Type="http://schemas.openxmlformats.org/officeDocument/2006/relationships/hyperlink" Target="https://digitalarchive.wilsoncenter.org/document/record-conversation-chairman-maos-reception-algerian-militia-delegation" TargetMode="External"/><Relationship Id="rId252" Type="http://schemas.openxmlformats.org/officeDocument/2006/relationships/hyperlink" Target="https://www.marxists.org/reference/archive/mao/selected-works/volume-4/mswv4_58.htm" TargetMode="External"/><Relationship Id="rId47" Type="http://schemas.openxmlformats.org/officeDocument/2006/relationships/hyperlink" Target="https://www.marxists.org/reference/archive/mao/selected-works/volume-5/mswv5_41.htm" TargetMode="External"/><Relationship Id="rId112" Type="http://schemas.openxmlformats.org/officeDocument/2006/relationships/hyperlink" Target="https://www.marxists.org/reference/archive/mao/selected-works/volume-5/mswv5_55.htm" TargetMode="External"/><Relationship Id="rId557" Type="http://schemas.openxmlformats.org/officeDocument/2006/relationships/hyperlink" Target="https://www.marxists.org/reference/archive/mao/selected-works/volume-8/mswv8_06.htm" TargetMode="External"/><Relationship Id="rId764" Type="http://schemas.openxmlformats.org/officeDocument/2006/relationships/hyperlink" Target="https://www.marxists.org/reference/archive/mao/selected-works/volume-9/mswv9_32.htm" TargetMode="External"/><Relationship Id="rId971" Type="http://schemas.openxmlformats.org/officeDocument/2006/relationships/hyperlink" Target="https://digitalarchive.wilsoncenter.org/document/conversation-between-comrade-mao-zedong-and-other-chinese-leaders-comrade-abdyl-kellezi" TargetMode="External"/><Relationship Id="rId196" Type="http://schemas.openxmlformats.org/officeDocument/2006/relationships/hyperlink" Target="https://www.marxists.org/reference/archive/mao/selected-works/volume-5/mswv5_70.htm" TargetMode="External"/><Relationship Id="rId417" Type="http://schemas.openxmlformats.org/officeDocument/2006/relationships/hyperlink" Target="https://www.marxists.org/reference/archive/mao/selected-works/volume-2/mswv2_09.htm" TargetMode="External"/><Relationship Id="rId624" Type="http://schemas.openxmlformats.org/officeDocument/2006/relationships/hyperlink" Target="https://www.marxists.org/reference/archive/mao/selected-works/volume-8/mswv8_23.htm" TargetMode="External"/><Relationship Id="rId831" Type="http://schemas.openxmlformats.org/officeDocument/2006/relationships/hyperlink" Target="https://digitalarchive.wilsoncenter.org/document/mao-zedong-intermediate-zone-peaceful-coexistence-sino-british-and-sino-us-relations" TargetMode="External"/><Relationship Id="rId263" Type="http://schemas.openxmlformats.org/officeDocument/2006/relationships/hyperlink" Target="https://www.marxists.org/reference/archive/mao/selected-works/volume-4/mswv4_65.htm" TargetMode="External"/><Relationship Id="rId470" Type="http://schemas.openxmlformats.org/officeDocument/2006/relationships/hyperlink" Target="https://www.marxists.org/reference/archive/mao/selected-works/volume-2/mswv2_26.htm" TargetMode="External"/><Relationship Id="rId929" Type="http://schemas.openxmlformats.org/officeDocument/2006/relationships/hyperlink" Target="https://digitalarchive.wilsoncenter.org/document/mao-zedong-we-hope-arab-countries-will-unite" TargetMode="External"/><Relationship Id="rId58" Type="http://schemas.openxmlformats.org/officeDocument/2006/relationships/hyperlink" Target="https://www.marxists.org/reference/archive/mao/selected-works/volume-5/mswv5_46.htm" TargetMode="External"/><Relationship Id="rId123" Type="http://schemas.openxmlformats.org/officeDocument/2006/relationships/hyperlink" Target="https://www.marxists.org/reference/archive/mao/selected-works/volume-5/mswv5_56.htm" TargetMode="External"/><Relationship Id="rId330" Type="http://schemas.openxmlformats.org/officeDocument/2006/relationships/hyperlink" Target="https://www.marxists.org/reference/archive/mao/selected-works/volume-7/mswv7_469.htm" TargetMode="External"/><Relationship Id="rId568" Type="http://schemas.openxmlformats.org/officeDocument/2006/relationships/hyperlink" Target="https://www.marxists.org/reference/archive/mao/selected-works/volume-8/mswv8_06.htm" TargetMode="External"/><Relationship Id="rId775" Type="http://schemas.openxmlformats.org/officeDocument/2006/relationships/hyperlink" Target="https://www.marxists.org/reference/archive/mao/selected-works/volume-9/mswv9_44.htm" TargetMode="External"/><Relationship Id="rId428" Type="http://schemas.openxmlformats.org/officeDocument/2006/relationships/hyperlink" Target="https://www.marxists.org/reference/archive/mao/selected-works/volume-2/mswv2_14.htm" TargetMode="External"/><Relationship Id="rId635" Type="http://schemas.openxmlformats.org/officeDocument/2006/relationships/hyperlink" Target="https://www.marxists.org/reference/archive/mao/selected-works/volume-8/mswv8_31.htm" TargetMode="External"/><Relationship Id="rId842" Type="http://schemas.openxmlformats.org/officeDocument/2006/relationships/hyperlink" Target="https://digitalarchive.wilsoncenter.org/document/minutes-maos-conversation-yugoslavian-communist-union-delegation-beijing-undated" TargetMode="External"/><Relationship Id="rId274" Type="http://schemas.openxmlformats.org/officeDocument/2006/relationships/hyperlink" Target="https://www.marxists.org/reference/archive/mao/selected-works/volume-4/mswv4_65.htm" TargetMode="External"/><Relationship Id="rId481" Type="http://schemas.openxmlformats.org/officeDocument/2006/relationships/hyperlink" Target="https://www.marxists.org/reference/archive/mao/selected-works/volume-3/mswv3_02.htm" TargetMode="External"/><Relationship Id="rId702" Type="http://schemas.openxmlformats.org/officeDocument/2006/relationships/hyperlink" Target="https://www.marxists.org/reference/archive/mao/selected-works/volume-9/mswv9_14.htm" TargetMode="External"/><Relationship Id="rId69" Type="http://schemas.openxmlformats.org/officeDocument/2006/relationships/hyperlink" Target="https://www.marxists.org/reference/archive/mao/selected-works/volume-5/mswv5_48.htm" TargetMode="External"/><Relationship Id="rId134" Type="http://schemas.openxmlformats.org/officeDocument/2006/relationships/hyperlink" Target="https://www.marxists.org/reference/archive/mao/selected-works/volume-5/mswv5_57.htm" TargetMode="External"/><Relationship Id="rId579" Type="http://schemas.openxmlformats.org/officeDocument/2006/relationships/hyperlink" Target="https://www.marxists.org/reference/archive/mao/selected-works/volume-8/mswv8_06.htm" TargetMode="External"/><Relationship Id="rId786" Type="http://schemas.openxmlformats.org/officeDocument/2006/relationships/hyperlink" Target="https://www.marxists.org/reference/archive/mao/selected-works/volume-9/mswv9_60.htm" TargetMode="External"/><Relationship Id="rId341" Type="http://schemas.openxmlformats.org/officeDocument/2006/relationships/hyperlink" Target="https://www.marxists.org/reference/archive/mao/selected-works/volume-7/mswv7_478.htm" TargetMode="External"/><Relationship Id="rId439" Type="http://schemas.openxmlformats.org/officeDocument/2006/relationships/hyperlink" Target="https://www.marxists.org/reference/archive/mao/selected-works/volume-2/mswv2_23.htm" TargetMode="External"/><Relationship Id="rId646" Type="http://schemas.openxmlformats.org/officeDocument/2006/relationships/hyperlink" Target="https://www.marxists.org/reference/archive/mao/selected-works/volume-8/mswv8_34.htm" TargetMode="External"/><Relationship Id="rId201" Type="http://schemas.openxmlformats.org/officeDocument/2006/relationships/hyperlink" Target="https://www.marxists.org/reference/archive/mao/selected-works/volume-1/mswv1_11.htm" TargetMode="External"/><Relationship Id="rId285" Type="http://schemas.openxmlformats.org/officeDocument/2006/relationships/hyperlink" Target="https://www.marxists.org/reference/archive/mao/selected-works/volume-4/mswv4_65.htm" TargetMode="External"/><Relationship Id="rId506" Type="http://schemas.openxmlformats.org/officeDocument/2006/relationships/hyperlink" Target="https://www.marxists.org/reference/archive/mao/selected-works/volume-3/mswv3_10.htm" TargetMode="External"/><Relationship Id="rId853" Type="http://schemas.openxmlformats.org/officeDocument/2006/relationships/hyperlink" Target="https://digitalarchive.wilsoncenter.org/document/minutes-maos-conversation-yugoslavian-communist-union-delegation-beijing-undated" TargetMode="External"/><Relationship Id="rId492" Type="http://schemas.openxmlformats.org/officeDocument/2006/relationships/hyperlink" Target="https://www.marxists.org/reference/archive/mao/selected-works/volume-3/mswv3_06.htm" TargetMode="External"/><Relationship Id="rId713" Type="http://schemas.openxmlformats.org/officeDocument/2006/relationships/hyperlink" Target="https://www.marxists.org/reference/archive/mao/selected-works/volume-9/mswv9_16.htm" TargetMode="External"/><Relationship Id="rId797" Type="http://schemas.openxmlformats.org/officeDocument/2006/relationships/hyperlink" Target="https://www.marxists.org/reference/archive/mao/selected-works/volume-9/mswv9_71.htm" TargetMode="External"/><Relationship Id="rId920" Type="http://schemas.openxmlformats.org/officeDocument/2006/relationships/hyperlink" Target="https://digitalarchive.wilsoncenter.org/document/record-conversation-chairman-maos-reception-algerian-militia-delegation" TargetMode="External"/><Relationship Id="rId145" Type="http://schemas.openxmlformats.org/officeDocument/2006/relationships/hyperlink" Target="https://www.marxists.org/reference/archive/mao/selected-works/volume-5/mswv5_58.htm" TargetMode="External"/><Relationship Id="rId352" Type="http://schemas.openxmlformats.org/officeDocument/2006/relationships/hyperlink" Target="https://www.marxists.org/reference/archive/mao/selected-works/volume-7/mswv7_479.htm" TargetMode="External"/><Relationship Id="rId212" Type="http://schemas.openxmlformats.org/officeDocument/2006/relationships/hyperlink" Target="https://www.marxists.org/reference/archive/mao/selected-works/volume-1/mswv1_12.htm" TargetMode="External"/><Relationship Id="rId657" Type="http://schemas.openxmlformats.org/officeDocument/2006/relationships/hyperlink" Target="https://www.marxists.org/reference/archive/mao/selected-works/volume-8/mswv8_41.htm" TargetMode="External"/><Relationship Id="rId864" Type="http://schemas.openxmlformats.org/officeDocument/2006/relationships/hyperlink" Target="https://digitalarchive.wilsoncenter.org/document/conversation-mao-zedong-soviet-ambassador-pavel-yudin-excerpt" TargetMode="External"/><Relationship Id="rId296" Type="http://schemas.openxmlformats.org/officeDocument/2006/relationships/hyperlink" Target="https://www.marxists.org/reference/archive/mao/selected-works/volume-4/mswv4_68.htm" TargetMode="External"/><Relationship Id="rId517" Type="http://schemas.openxmlformats.org/officeDocument/2006/relationships/hyperlink" Target="https://www.marxists.org/reference/archive/mao/selected-works/volume-3/mswv3_25.htm" TargetMode="External"/><Relationship Id="rId724" Type="http://schemas.openxmlformats.org/officeDocument/2006/relationships/hyperlink" Target="https://www.marxists.org/reference/archive/mao/selected-works/volume-9/mswv9_21.htm" TargetMode="External"/><Relationship Id="rId931" Type="http://schemas.openxmlformats.org/officeDocument/2006/relationships/hyperlink" Target="https://digitalarchive.wilsoncenter.org/document/meeting-comrade-mao-zedong-5-may-1966" TargetMode="External"/><Relationship Id="rId60" Type="http://schemas.openxmlformats.org/officeDocument/2006/relationships/hyperlink" Target="https://www.marxists.org/reference/archive/mao/selected-works/volume-5/mswv5_46.htm" TargetMode="External"/><Relationship Id="rId156" Type="http://schemas.openxmlformats.org/officeDocument/2006/relationships/hyperlink" Target="https://www.marxists.org/reference/archive/mao/selected-works/volume-5/mswv5_59.htm" TargetMode="External"/><Relationship Id="rId363" Type="http://schemas.openxmlformats.org/officeDocument/2006/relationships/hyperlink" Target="https://www.marxists.org/reference/archive/mao/selected-works/volume-1/mswv1_16.htm" TargetMode="External"/><Relationship Id="rId570" Type="http://schemas.openxmlformats.org/officeDocument/2006/relationships/hyperlink" Target="https://www.marxists.org/reference/archive/mao/selected-works/volume-8/mswv8_06.htm" TargetMode="External"/><Relationship Id="rId223" Type="http://schemas.openxmlformats.org/officeDocument/2006/relationships/hyperlink" Target="https://www.marxists.org/reference/archive/mao/selected-works/volume-1/mswv1_12.htm" TargetMode="External"/><Relationship Id="rId430" Type="http://schemas.openxmlformats.org/officeDocument/2006/relationships/hyperlink" Target="https://www.marxists.org/reference/archive/mao/selected-works/volume-2/mswv2_14.htm" TargetMode="External"/><Relationship Id="rId668" Type="http://schemas.openxmlformats.org/officeDocument/2006/relationships/hyperlink" Target="https://www.marxists.org/reference/archive/mao/selected-works/volume-8/mswv8_62.htm" TargetMode="External"/><Relationship Id="rId875" Type="http://schemas.openxmlformats.org/officeDocument/2006/relationships/hyperlink" Target="https://digitalarchive.wilsoncenter.org/document/meeting-delegation-party-labor-albania-comrade-mao-zedong-13-may-1959" TargetMode="External"/><Relationship Id="rId18" Type="http://schemas.openxmlformats.org/officeDocument/2006/relationships/hyperlink" Target="https://www.marxists.org/reference/archive/mao/selected-works/volume-5/mswv5_22.htm" TargetMode="External"/><Relationship Id="rId528" Type="http://schemas.openxmlformats.org/officeDocument/2006/relationships/hyperlink" Target="https://www.marxists.org/reference/archive/mao/selected-works/volume-3/mswv3_26.htm" TargetMode="External"/><Relationship Id="rId735" Type="http://schemas.openxmlformats.org/officeDocument/2006/relationships/hyperlink" Target="https://www.marxists.org/reference/archive/mao/selected-works/volume-9/mswv9_27.htm" TargetMode="External"/><Relationship Id="rId942" Type="http://schemas.openxmlformats.org/officeDocument/2006/relationships/hyperlink" Target="https://digitalarchive.wilsoncenter.org/document/memorandum-conversation-between-chairman-mao-zedong-and-comrades-hysni-kapo-and-beqir" TargetMode="External"/><Relationship Id="rId167" Type="http://schemas.openxmlformats.org/officeDocument/2006/relationships/hyperlink" Target="https://www.marxists.org/reference/archive/mao/selected-works/volume-5/mswv5_65.htm" TargetMode="External"/><Relationship Id="rId374" Type="http://schemas.openxmlformats.org/officeDocument/2006/relationships/hyperlink" Target="https://www.marxists.org/reference/archive/mao/selected-works/volume-1/mswv1_17.htm" TargetMode="External"/><Relationship Id="rId581" Type="http://schemas.openxmlformats.org/officeDocument/2006/relationships/hyperlink" Target="https://www.marxists.org/reference/archive/mao/selected-works/volume-8/mswv8_08.htm" TargetMode="External"/><Relationship Id="rId71" Type="http://schemas.openxmlformats.org/officeDocument/2006/relationships/hyperlink" Target="https://www.marxists.org/reference/archive/mao/selected-works/volume-5/mswv5_50.htm" TargetMode="External"/><Relationship Id="rId234" Type="http://schemas.openxmlformats.org/officeDocument/2006/relationships/hyperlink" Target="https://www.marxists.org/reference/archive/mao/selected-works/volume-4/mswv4_20.htm" TargetMode="External"/><Relationship Id="rId679" Type="http://schemas.openxmlformats.org/officeDocument/2006/relationships/hyperlink" Target="https://www.marxists.org/reference/archive/mao/selected-works/volume-8/mswv8_62.htm" TargetMode="External"/><Relationship Id="rId802" Type="http://schemas.openxmlformats.org/officeDocument/2006/relationships/hyperlink" Target="https://www.marxists.org/reference/archive/mao/selected-works/volume-9/mswv9_74.htm" TargetMode="External"/><Relationship Id="rId886" Type="http://schemas.openxmlformats.org/officeDocument/2006/relationships/hyperlink" Target="https://digitalarchive.wilsoncenter.org/document/memorandum-chairman-mao-zedong-and-cuban-cultural-delegation" TargetMode="External"/><Relationship Id="rId2" Type="http://schemas.openxmlformats.org/officeDocument/2006/relationships/hyperlink" Target="https://www.marxists.org/reference/archive/mao/selected-works/volume-5/mswv5_01.htm" TargetMode="External"/><Relationship Id="rId29" Type="http://schemas.openxmlformats.org/officeDocument/2006/relationships/hyperlink" Target="https://www.marxists.org/reference/archive/mao/selected-works/volume-5/mswv5_35.htm" TargetMode="External"/><Relationship Id="rId441" Type="http://schemas.openxmlformats.org/officeDocument/2006/relationships/hyperlink" Target="https://www.marxists.org/reference/archive/mao/selected-works/volume-2/mswv2_23.htm" TargetMode="External"/><Relationship Id="rId539" Type="http://schemas.openxmlformats.org/officeDocument/2006/relationships/hyperlink" Target="https://www.marxists.org/reference/archive/mao/selected-works/volume-6/mswv6_31.htm" TargetMode="External"/><Relationship Id="rId746" Type="http://schemas.openxmlformats.org/officeDocument/2006/relationships/hyperlink" Target="https://www.marxists.org/reference/archive/mao/selected-works/volume-9/mswv9_27.htm" TargetMode="External"/><Relationship Id="rId178" Type="http://schemas.openxmlformats.org/officeDocument/2006/relationships/hyperlink" Target="https://www.marxists.org/reference/archive/mao/selected-works/volume-5/mswv5_66.htm" TargetMode="External"/><Relationship Id="rId301" Type="http://schemas.openxmlformats.org/officeDocument/2006/relationships/hyperlink" Target="https://www.marxists.org/reference/archive/mao/selected-works/volume-4/mswv4_69.htm" TargetMode="External"/><Relationship Id="rId953" Type="http://schemas.openxmlformats.org/officeDocument/2006/relationships/hyperlink" Target="https://digitalarchive.wilsoncenter.org/document/conversations-between-mao-zedong-and-e-f-hill" TargetMode="External"/><Relationship Id="rId82" Type="http://schemas.openxmlformats.org/officeDocument/2006/relationships/hyperlink" Target="https://www.marxists.org/reference/archive/mao/selected-works/volume-5/mswv5_51.htm" TargetMode="External"/><Relationship Id="rId385" Type="http://schemas.openxmlformats.org/officeDocument/2006/relationships/hyperlink" Target="https://www.marxists.org/reference/archive/mao/selected-works/volume-1/mswv1_17.htm" TargetMode="External"/><Relationship Id="rId592" Type="http://schemas.openxmlformats.org/officeDocument/2006/relationships/hyperlink" Target="https://www.marxists.org/reference/archive/mao/selected-works/volume-8/mswv8_10.htm" TargetMode="External"/><Relationship Id="rId606" Type="http://schemas.openxmlformats.org/officeDocument/2006/relationships/hyperlink" Target="https://www.marxists.org/reference/archive/mao/selected-works/volume-8/mswv8_10.htm" TargetMode="External"/><Relationship Id="rId813" Type="http://schemas.openxmlformats.org/officeDocument/2006/relationships/hyperlink" Target="https://www.marxists.org/reference/archive/mao/selected-works/volume-9/mswv9_81.htm" TargetMode="External"/><Relationship Id="rId245" Type="http://schemas.openxmlformats.org/officeDocument/2006/relationships/hyperlink" Target="https://www.marxists.org/reference/archive/mao/selected-works/volume-4/mswv4_48.htm" TargetMode="External"/><Relationship Id="rId452" Type="http://schemas.openxmlformats.org/officeDocument/2006/relationships/hyperlink" Target="https://www.marxists.org/reference/archive/mao/selected-works/volume-2/mswv2_26.htm" TargetMode="External"/><Relationship Id="rId897" Type="http://schemas.openxmlformats.org/officeDocument/2006/relationships/hyperlink" Target="https://digitalarchive.wilsoncenter.org/document/meeting-mao-zedong-and-brazilian-communist-party-pcb-delegation" TargetMode="External"/><Relationship Id="rId105" Type="http://schemas.openxmlformats.org/officeDocument/2006/relationships/hyperlink" Target="https://www.marxists.org/reference/archive/mao/selected-works/volume-5/mswv5_54.htm" TargetMode="External"/><Relationship Id="rId312" Type="http://schemas.openxmlformats.org/officeDocument/2006/relationships/hyperlink" Target="https://www.marxists.org/reference/archive/mao/selected-works/volume-7/mswv7_267.htm" TargetMode="External"/><Relationship Id="rId757" Type="http://schemas.openxmlformats.org/officeDocument/2006/relationships/hyperlink" Target="https://www.marxists.org/reference/archive/mao/selected-works/volume-9/mswv9_28.htm" TargetMode="External"/><Relationship Id="rId964" Type="http://schemas.openxmlformats.org/officeDocument/2006/relationships/hyperlink" Target="https://digitalarchive.wilsoncenter.org/document/discussion-between-mao-zedong-and-le-duan-0" TargetMode="External"/><Relationship Id="rId93" Type="http://schemas.openxmlformats.org/officeDocument/2006/relationships/hyperlink" Target="https://www.marxists.org/reference/archive/mao/selected-works/volume-5/mswv5_53.htm" TargetMode="External"/><Relationship Id="rId189" Type="http://schemas.openxmlformats.org/officeDocument/2006/relationships/hyperlink" Target="https://www.marxists.org/reference/archive/mao/selected-works/volume-5/mswv5_68.htm" TargetMode="External"/><Relationship Id="rId396" Type="http://schemas.openxmlformats.org/officeDocument/2006/relationships/hyperlink" Target="https://www.marxists.org/reference/archive/mao/selected-works/volume-2/mswv2_09.htm" TargetMode="External"/><Relationship Id="rId617" Type="http://schemas.openxmlformats.org/officeDocument/2006/relationships/hyperlink" Target="https://www.marxists.org/reference/archive/mao/selected-works/volume-8/mswv8_12.htm" TargetMode="External"/><Relationship Id="rId824" Type="http://schemas.openxmlformats.org/officeDocument/2006/relationships/hyperlink" Target="https://www.marxists.org/reference/archive/mao/selected-works/volume-9/mswv9_86.htm" TargetMode="External"/><Relationship Id="rId256" Type="http://schemas.openxmlformats.org/officeDocument/2006/relationships/hyperlink" Target="https://www.marxists.org/reference/archive/mao/selected-works/volume-4/mswv4_59.htm" TargetMode="External"/><Relationship Id="rId463" Type="http://schemas.openxmlformats.org/officeDocument/2006/relationships/hyperlink" Target="https://www.marxists.org/reference/archive/mao/selected-works/volume-2/mswv2_26.htm" TargetMode="External"/><Relationship Id="rId670" Type="http://schemas.openxmlformats.org/officeDocument/2006/relationships/hyperlink" Target="https://www.marxists.org/reference/archive/mao/selected-works/volume-8/mswv8_62.htm" TargetMode="External"/><Relationship Id="rId116" Type="http://schemas.openxmlformats.org/officeDocument/2006/relationships/hyperlink" Target="https://www.marxists.org/reference/archive/mao/selected-works/volume-5/mswv5_56.htm" TargetMode="External"/><Relationship Id="rId323" Type="http://schemas.openxmlformats.org/officeDocument/2006/relationships/hyperlink" Target="https://www.marxists.org/reference/archive/mao/selected-works/volume-7/mswv7_467.htm" TargetMode="External"/><Relationship Id="rId530" Type="http://schemas.openxmlformats.org/officeDocument/2006/relationships/hyperlink" Target="https://www.marxists.org/reference/archive/mao/selected-works/volume-6/mswv6_22.htm" TargetMode="External"/><Relationship Id="rId768" Type="http://schemas.openxmlformats.org/officeDocument/2006/relationships/hyperlink" Target="https://www.marxists.org/reference/archive/mao/selected-works/volume-9/mswv9_38.htm" TargetMode="External"/><Relationship Id="rId975" Type="http://schemas.openxmlformats.org/officeDocument/2006/relationships/hyperlink" Target="https://digitalarchive.wilsoncenter.org/document/record-conversation-chairman-mao-zedongs-meeting-edgar-snow" TargetMode="External"/><Relationship Id="rId20" Type="http://schemas.openxmlformats.org/officeDocument/2006/relationships/hyperlink" Target="https://www.marxists.org/reference/archive/mao/selected-works/volume-5/mswv5_32.htm" TargetMode="External"/><Relationship Id="rId628" Type="http://schemas.openxmlformats.org/officeDocument/2006/relationships/hyperlink" Target="https://www.marxists.org/reference/archive/mao/selected-works/volume-8/mswv8_25.htm" TargetMode="External"/><Relationship Id="rId835" Type="http://schemas.openxmlformats.org/officeDocument/2006/relationships/hyperlink" Target="https://digitalarchive.wilsoncenter.org/document/minutes-chairman-mao-zedongs-second-meeting-nehru" TargetMode="External"/><Relationship Id="rId267" Type="http://schemas.openxmlformats.org/officeDocument/2006/relationships/hyperlink" Target="https://www.marxists.org/reference/archive/mao/selected-works/volume-4/mswv4_65.htm" TargetMode="External"/><Relationship Id="rId474" Type="http://schemas.openxmlformats.org/officeDocument/2006/relationships/hyperlink" Target="https://www.marxists.org/reference/archive/mao/selected-works/volume-2/mswv2_32.htm" TargetMode="External"/><Relationship Id="rId127" Type="http://schemas.openxmlformats.org/officeDocument/2006/relationships/hyperlink" Target="https://www.marxists.org/reference/archive/mao/selected-works/volume-5/mswv5_57.htm" TargetMode="External"/><Relationship Id="rId681" Type="http://schemas.openxmlformats.org/officeDocument/2006/relationships/hyperlink" Target="https://www.marxists.org/reference/archive/mao/selected-works/volume-8/mswv8_63.htm" TargetMode="External"/><Relationship Id="rId779" Type="http://schemas.openxmlformats.org/officeDocument/2006/relationships/hyperlink" Target="https://www.marxists.org/reference/archive/mao/selected-works/volume-9/mswv9_44.htm" TargetMode="External"/><Relationship Id="rId902" Type="http://schemas.openxmlformats.org/officeDocument/2006/relationships/hyperlink" Target="https://digitalarchive.wilsoncenter.org/document/meeting-mao-zedong-and-brazilian-communist-party-pcb-delegation" TargetMode="External"/><Relationship Id="rId31" Type="http://schemas.openxmlformats.org/officeDocument/2006/relationships/hyperlink" Target="https://www.marxists.org/reference/archive/mao/selected-works/volume-5/mswv5_36.htm" TargetMode="External"/><Relationship Id="rId334" Type="http://schemas.openxmlformats.org/officeDocument/2006/relationships/hyperlink" Target="https://www.marxists.org/reference/archive/mao/selected-works/volume-7/mswv7_469.htm" TargetMode="External"/><Relationship Id="rId541" Type="http://schemas.openxmlformats.org/officeDocument/2006/relationships/hyperlink" Target="https://www.marxists.org/reference/archive/mao/selected-works/volume-6/mswv6_33.htm" TargetMode="External"/><Relationship Id="rId639" Type="http://schemas.openxmlformats.org/officeDocument/2006/relationships/hyperlink" Target="https://www.marxists.org/reference/archive/mao/selected-works/volume-8/mswv8_34.htm" TargetMode="External"/><Relationship Id="rId180" Type="http://schemas.openxmlformats.org/officeDocument/2006/relationships/hyperlink" Target="https://www.marxists.org/reference/archive/mao/selected-works/volume-5/mswv5_67.htm" TargetMode="External"/><Relationship Id="rId278" Type="http://schemas.openxmlformats.org/officeDocument/2006/relationships/hyperlink" Target="https://www.marxists.org/reference/archive/mao/selected-works/volume-4/mswv4_65.htm" TargetMode="External"/><Relationship Id="rId401" Type="http://schemas.openxmlformats.org/officeDocument/2006/relationships/hyperlink" Target="https://www.marxists.org/reference/archive/mao/selected-works/volume-2/mswv2_09.htm" TargetMode="External"/><Relationship Id="rId846" Type="http://schemas.openxmlformats.org/officeDocument/2006/relationships/hyperlink" Target="https://digitalarchive.wilsoncenter.org/document/minutes-maos-conversation-yugoslavian-communist-union-delegation-beijing-undated" TargetMode="External"/><Relationship Id="rId485" Type="http://schemas.openxmlformats.org/officeDocument/2006/relationships/hyperlink" Target="https://www.marxists.org/reference/archive/mao/selected-works/volume-3/mswv3_02.htm" TargetMode="External"/><Relationship Id="rId692" Type="http://schemas.openxmlformats.org/officeDocument/2006/relationships/hyperlink" Target="https://www.marxists.org/reference/archive/mao/selected-works/volume-9/mswv9_03.htm" TargetMode="External"/><Relationship Id="rId706" Type="http://schemas.openxmlformats.org/officeDocument/2006/relationships/hyperlink" Target="https://www.marxists.org/reference/archive/mao/selected-works/volume-9/mswv9_14.htm" TargetMode="External"/><Relationship Id="rId913" Type="http://schemas.openxmlformats.org/officeDocument/2006/relationships/hyperlink" Target="https://digitalarchive.wilsoncenter.org/document/discussion-between-mao-zedong-and-cambodian-prince-sihanouk" TargetMode="External"/><Relationship Id="rId42" Type="http://schemas.openxmlformats.org/officeDocument/2006/relationships/hyperlink" Target="https://www.marxists.org/reference/archive/mao/selected-works/volume-5/mswv5_41.htm" TargetMode="External"/><Relationship Id="rId138" Type="http://schemas.openxmlformats.org/officeDocument/2006/relationships/hyperlink" Target="https://www.marxists.org/reference/archive/mao/selected-works/volume-5/mswv5_57.htm" TargetMode="External"/><Relationship Id="rId345" Type="http://schemas.openxmlformats.org/officeDocument/2006/relationships/hyperlink" Target="https://www.marxists.org/reference/archive/mao/selected-works/volume-7/mswv7_479.htm" TargetMode="External"/><Relationship Id="rId552" Type="http://schemas.openxmlformats.org/officeDocument/2006/relationships/hyperlink" Target="https://www.marxists.org/reference/archive/mao/selected-works/volume-8/mswv8_05.htm" TargetMode="External"/><Relationship Id="rId191" Type="http://schemas.openxmlformats.org/officeDocument/2006/relationships/hyperlink" Target="https://www.marxists.org/reference/archive/mao/selected-works/volume-5/mswv5_68.htm" TargetMode="External"/><Relationship Id="rId205" Type="http://schemas.openxmlformats.org/officeDocument/2006/relationships/hyperlink" Target="https://www.marxists.org/reference/archive/mao/selected-works/volume-1/mswv1_11.htm" TargetMode="External"/><Relationship Id="rId412" Type="http://schemas.openxmlformats.org/officeDocument/2006/relationships/hyperlink" Target="https://www.marxists.org/reference/archive/mao/selected-works/volume-2/mswv2_09.htm" TargetMode="External"/><Relationship Id="rId857" Type="http://schemas.openxmlformats.org/officeDocument/2006/relationships/hyperlink" Target="https://digitalarchive.wilsoncenter.org/document/memorandum-conversation-between-mao-zedong-and-delegation-mongolian-peoples-revolutionary" TargetMode="External"/><Relationship Id="rId289" Type="http://schemas.openxmlformats.org/officeDocument/2006/relationships/hyperlink" Target="https://www.marxists.org/reference/archive/mao/selected-works/volume-4/mswv4_66.htm" TargetMode="External"/><Relationship Id="rId496" Type="http://schemas.openxmlformats.org/officeDocument/2006/relationships/hyperlink" Target="https://www.marxists.org/reference/archive/mao/selected-works/volume-3/mswv3_07.htm" TargetMode="External"/><Relationship Id="rId717" Type="http://schemas.openxmlformats.org/officeDocument/2006/relationships/hyperlink" Target="https://www.marxists.org/reference/archive/mao/selected-works/volume-9/mswv9_16.htm" TargetMode="External"/><Relationship Id="rId924" Type="http://schemas.openxmlformats.org/officeDocument/2006/relationships/hyperlink" Target="https://digitalarchive.wilsoncenter.org/document/minutes-conversation-between-kosygin-and-mao-zedong" TargetMode="External"/><Relationship Id="rId53" Type="http://schemas.openxmlformats.org/officeDocument/2006/relationships/hyperlink" Target="https://www.marxists.org/reference/archive/mao/selected-works/volume-5/mswv5_44.htm" TargetMode="External"/><Relationship Id="rId149" Type="http://schemas.openxmlformats.org/officeDocument/2006/relationships/hyperlink" Target="https://www.marxists.org/reference/archive/mao/selected-works/volume-5/mswv5_58.htm" TargetMode="External"/><Relationship Id="rId356" Type="http://schemas.openxmlformats.org/officeDocument/2006/relationships/hyperlink" Target="https://www.marxists.org/reference/archive/mao/selected-works/volume-1/mswv1_16.htm" TargetMode="External"/><Relationship Id="rId563" Type="http://schemas.openxmlformats.org/officeDocument/2006/relationships/hyperlink" Target="https://www.marxists.org/reference/archive/mao/selected-works/volume-8/mswv8_06.htm" TargetMode="External"/><Relationship Id="rId770" Type="http://schemas.openxmlformats.org/officeDocument/2006/relationships/hyperlink" Target="https://www.marxists.org/reference/archive/mao/selected-works/volume-9/mswv9_44.htm" TargetMode="External"/><Relationship Id="rId216" Type="http://schemas.openxmlformats.org/officeDocument/2006/relationships/hyperlink" Target="https://www.marxists.org/reference/archive/mao/selected-works/volume-1/mswv1_12.htm" TargetMode="External"/><Relationship Id="rId423" Type="http://schemas.openxmlformats.org/officeDocument/2006/relationships/hyperlink" Target="https://www.marxists.org/reference/archive/mao/selected-works/volume-2/mswv2_12.htm" TargetMode="External"/><Relationship Id="rId868" Type="http://schemas.openxmlformats.org/officeDocument/2006/relationships/hyperlink" Target="https://digitalarchive.wilsoncenter.org/document/minutes-conversation-mao-zedong-and-ambassador-yudin" TargetMode="External"/><Relationship Id="rId630" Type="http://schemas.openxmlformats.org/officeDocument/2006/relationships/hyperlink" Target="https://www.marxists.org/reference/archive/mao/selected-works/volume-8/mswv8_25.htm" TargetMode="External"/><Relationship Id="rId728" Type="http://schemas.openxmlformats.org/officeDocument/2006/relationships/hyperlink" Target="https://www.marxists.org/reference/archive/mao/selected-works/volume-9/mswv9_22.htm" TargetMode="External"/><Relationship Id="rId935" Type="http://schemas.openxmlformats.org/officeDocument/2006/relationships/hyperlink" Target="https://digitalarchive.wilsoncenter.org/document/meeting-comrade-mao-zedong-5-may-1966" TargetMode="External"/><Relationship Id="rId64" Type="http://schemas.openxmlformats.org/officeDocument/2006/relationships/hyperlink" Target="https://www.marxists.org/reference/archive/mao/selected-works/volume-5/mswv5_46.htm" TargetMode="External"/><Relationship Id="rId367" Type="http://schemas.openxmlformats.org/officeDocument/2006/relationships/hyperlink" Target="https://www.marxists.org/reference/archive/mao/selected-works/volume-1/mswv1_17.htm" TargetMode="External"/><Relationship Id="rId574" Type="http://schemas.openxmlformats.org/officeDocument/2006/relationships/hyperlink" Target="https://www.marxists.org/reference/archive/mao/selected-works/volume-8/mswv8_06.htm" TargetMode="External"/><Relationship Id="rId227" Type="http://schemas.openxmlformats.org/officeDocument/2006/relationships/hyperlink" Target="https://www.marxists.org/reference/archive/mao/selected-works/volume-4/mswv4_01.htm" TargetMode="External"/><Relationship Id="rId781" Type="http://schemas.openxmlformats.org/officeDocument/2006/relationships/hyperlink" Target="https://www.marxists.org/reference/archive/mao/selected-works/volume-9/mswv9_55.htm" TargetMode="External"/><Relationship Id="rId879" Type="http://schemas.openxmlformats.org/officeDocument/2006/relationships/hyperlink" Target="https://digitalarchive.wilsoncenter.org/document/excerpts-memorandum-conversation-between-mao-zedong-and-blas-roca-calderio-party-secretary" TargetMode="External"/><Relationship Id="rId434" Type="http://schemas.openxmlformats.org/officeDocument/2006/relationships/hyperlink" Target="https://www.marxists.org/reference/archive/mao/selected-works/volume-2/mswv2_18.htm" TargetMode="External"/><Relationship Id="rId641" Type="http://schemas.openxmlformats.org/officeDocument/2006/relationships/hyperlink" Target="https://www.marxists.org/reference/archive/mao/selected-works/volume-8/mswv8_34.htm" TargetMode="External"/><Relationship Id="rId739" Type="http://schemas.openxmlformats.org/officeDocument/2006/relationships/hyperlink" Target="https://www.marxists.org/reference/archive/mao/selected-works/volume-9/mswv9_27.htm" TargetMode="External"/><Relationship Id="rId280" Type="http://schemas.openxmlformats.org/officeDocument/2006/relationships/hyperlink" Target="https://www.marxists.org/reference/archive/mao/selected-works/volume-4/mswv4_65.htm" TargetMode="External"/><Relationship Id="rId501" Type="http://schemas.openxmlformats.org/officeDocument/2006/relationships/hyperlink" Target="https://www.marxists.org/reference/archive/mao/selected-works/volume-3/mswv3_08.htm" TargetMode="External"/><Relationship Id="rId946" Type="http://schemas.openxmlformats.org/officeDocument/2006/relationships/hyperlink" Target="https://digitalarchive.wilsoncenter.org/document/memorandum-conversation-between-albanian-council-ministers-chairman-mehmet-shehu-and-mao" TargetMode="External"/><Relationship Id="rId75" Type="http://schemas.openxmlformats.org/officeDocument/2006/relationships/hyperlink" Target="https://www.marxists.org/reference/archive/mao/selected-works/volume-5/mswv5_51.htm" TargetMode="External"/><Relationship Id="rId140" Type="http://schemas.openxmlformats.org/officeDocument/2006/relationships/hyperlink" Target="https://www.marxists.org/reference/archive/mao/selected-works/volume-5/mswv5_57.htm" TargetMode="External"/><Relationship Id="rId378" Type="http://schemas.openxmlformats.org/officeDocument/2006/relationships/hyperlink" Target="https://www.marxists.org/reference/archive/mao/selected-works/volume-1/mswv1_17.htm" TargetMode="External"/><Relationship Id="rId585" Type="http://schemas.openxmlformats.org/officeDocument/2006/relationships/hyperlink" Target="https://www.marxists.org/reference/archive/mao/selected-works/volume-8/mswv8_08.htm" TargetMode="External"/><Relationship Id="rId792" Type="http://schemas.openxmlformats.org/officeDocument/2006/relationships/hyperlink" Target="https://www.marxists.org/reference/archive/mao/selected-works/volume-9/mswv9_68.htm" TargetMode="External"/><Relationship Id="rId806" Type="http://schemas.openxmlformats.org/officeDocument/2006/relationships/hyperlink" Target="https://www.marxists.org/reference/archive/mao/selected-works/volume-9/mswv9_76.htm" TargetMode="External"/><Relationship Id="rId6" Type="http://schemas.openxmlformats.org/officeDocument/2006/relationships/hyperlink" Target="https://www.marxists.org/reference/archive/mao/selected-works/volume-5/mswv5_07.htm" TargetMode="External"/><Relationship Id="rId238" Type="http://schemas.openxmlformats.org/officeDocument/2006/relationships/hyperlink" Target="https://www.marxists.org/reference/archive/mao/selected-works/volume-4/mswv4_32.htm" TargetMode="External"/><Relationship Id="rId445" Type="http://schemas.openxmlformats.org/officeDocument/2006/relationships/hyperlink" Target="https://www.marxists.org/reference/archive/mao/selected-works/volume-2/mswv2_23.htm" TargetMode="External"/><Relationship Id="rId652" Type="http://schemas.openxmlformats.org/officeDocument/2006/relationships/hyperlink" Target="https://www.marxists.org/reference/archive/mao/selected-works/volume-8/mswv8_35.htm" TargetMode="External"/><Relationship Id="rId291" Type="http://schemas.openxmlformats.org/officeDocument/2006/relationships/hyperlink" Target="https://www.marxists.org/reference/archive/mao/selected-works/volume-4/mswv4_66.htm" TargetMode="External"/><Relationship Id="rId305" Type="http://schemas.openxmlformats.org/officeDocument/2006/relationships/hyperlink" Target="https://www.marxists.org/reference/archive/mao/selected-works/volume-4/mswv4_70.htm" TargetMode="External"/><Relationship Id="rId512" Type="http://schemas.openxmlformats.org/officeDocument/2006/relationships/hyperlink" Target="https://www.marxists.org/reference/archive/mao/selected-works/volume-3/mswv3_18.htm" TargetMode="External"/><Relationship Id="rId957" Type="http://schemas.openxmlformats.org/officeDocument/2006/relationships/hyperlink" Target="https://digitalarchive.wilsoncenter.org/document/conversations-between-mao-zedong-and-e-f-hill" TargetMode="External"/><Relationship Id="rId86" Type="http://schemas.openxmlformats.org/officeDocument/2006/relationships/hyperlink" Target="https://www.marxists.org/reference/archive/mao/selected-works/volume-5/mswv5_52.htm" TargetMode="External"/><Relationship Id="rId151" Type="http://schemas.openxmlformats.org/officeDocument/2006/relationships/hyperlink" Target="https://www.marxists.org/reference/archive/mao/selected-works/volume-5/mswv5_58.htm" TargetMode="External"/><Relationship Id="rId389" Type="http://schemas.openxmlformats.org/officeDocument/2006/relationships/hyperlink" Target="https://www.marxists.org/reference/archive/mao/selected-works/volume-2/mswv2_05.htm" TargetMode="External"/><Relationship Id="rId596" Type="http://schemas.openxmlformats.org/officeDocument/2006/relationships/hyperlink" Target="https://www.marxists.org/reference/archive/mao/selected-works/volume-8/mswv8_10.htm" TargetMode="External"/><Relationship Id="rId817" Type="http://schemas.openxmlformats.org/officeDocument/2006/relationships/hyperlink" Target="https://www.marxists.org/reference/archive/mao/selected-works/volume-9/mswv9_81.htm" TargetMode="External"/><Relationship Id="rId249" Type="http://schemas.openxmlformats.org/officeDocument/2006/relationships/hyperlink" Target="https://www.marxists.org/reference/archive/mao/selected-works/volume-4/mswv4_58.htm" TargetMode="External"/><Relationship Id="rId456" Type="http://schemas.openxmlformats.org/officeDocument/2006/relationships/hyperlink" Target="https://www.marxists.org/reference/archive/mao/selected-works/volume-2/mswv2_26.htm" TargetMode="External"/><Relationship Id="rId663" Type="http://schemas.openxmlformats.org/officeDocument/2006/relationships/hyperlink" Target="https://www.marxists.org/reference/archive/mao/selected-works/volume-8/mswv8_50.htm" TargetMode="External"/><Relationship Id="rId870" Type="http://schemas.openxmlformats.org/officeDocument/2006/relationships/hyperlink" Target="https://digitalarchive.wilsoncenter.org/document/mao-zedong-fight-national-independence-and-do-away-blind-worship-west" TargetMode="External"/><Relationship Id="rId13" Type="http://schemas.openxmlformats.org/officeDocument/2006/relationships/hyperlink" Target="https://www.marxists.org/reference/archive/mao/selected-works/volume-5/mswv5_16.htm" TargetMode="External"/><Relationship Id="rId109" Type="http://schemas.openxmlformats.org/officeDocument/2006/relationships/hyperlink" Target="https://www.marxists.org/reference/archive/mao/selected-works/volume-5/mswv5_55.htm" TargetMode="External"/><Relationship Id="rId316" Type="http://schemas.openxmlformats.org/officeDocument/2006/relationships/hyperlink" Target="https://www.marxists.org/reference/archive/mao/selected-works/volume-7/mswv7_299.htm" TargetMode="External"/><Relationship Id="rId523" Type="http://schemas.openxmlformats.org/officeDocument/2006/relationships/hyperlink" Target="https://www.marxists.org/reference/archive/mao/selected-works/volume-3/mswv3_25.htm" TargetMode="External"/><Relationship Id="rId968" Type="http://schemas.openxmlformats.org/officeDocument/2006/relationships/hyperlink" Target="https://digitalarchive.wilsoncenter.org/document/discussion-between-mao-zedong-and-kaysone-phomvihane" TargetMode="External"/><Relationship Id="rId97" Type="http://schemas.openxmlformats.org/officeDocument/2006/relationships/hyperlink" Target="https://www.marxists.org/reference/archive/mao/selected-works/volume-5/mswv5_53.htm" TargetMode="External"/><Relationship Id="rId730" Type="http://schemas.openxmlformats.org/officeDocument/2006/relationships/hyperlink" Target="https://www.marxists.org/reference/archive/mao/selected-works/volume-9/mswv9_23.htm" TargetMode="External"/><Relationship Id="rId828" Type="http://schemas.openxmlformats.org/officeDocument/2006/relationships/hyperlink" Target="https://digitalarchive.wilsoncenter.org/document/record-reception-government-delegation-mongolian-peoples-republic-led-prime-minister-yu" TargetMode="External"/><Relationship Id="rId162" Type="http://schemas.openxmlformats.org/officeDocument/2006/relationships/hyperlink" Target="https://www.marxists.org/reference/archive/mao/selected-works/volume-5/mswv5_59.htm" TargetMode="External"/><Relationship Id="rId467" Type="http://schemas.openxmlformats.org/officeDocument/2006/relationships/hyperlink" Target="https://www.marxists.org/reference/archive/mao/selected-works/volume-2/mswv2_26.htm" TargetMode="External"/><Relationship Id="rId674" Type="http://schemas.openxmlformats.org/officeDocument/2006/relationships/hyperlink" Target="https://www.marxists.org/reference/archive/mao/selected-works/volume-8/mswv8_62.htm" TargetMode="External"/><Relationship Id="rId881" Type="http://schemas.openxmlformats.org/officeDocument/2006/relationships/hyperlink" Target="https://digitalarchive.wilsoncenter.org/document/memorandum-conversation-comrade-mao-zedong-hangzhou-7-june-1960" TargetMode="External"/><Relationship Id="rId24" Type="http://schemas.openxmlformats.org/officeDocument/2006/relationships/hyperlink" Target="https://www.marxists.org/reference/archive/mao/selected-works/volume-5/mswv5_35.htm" TargetMode="External"/><Relationship Id="rId327" Type="http://schemas.openxmlformats.org/officeDocument/2006/relationships/hyperlink" Target="https://www.marxists.org/reference/archive/mao/selected-works/volume-7/mswv7_468.htm" TargetMode="External"/><Relationship Id="rId534" Type="http://schemas.openxmlformats.org/officeDocument/2006/relationships/hyperlink" Target="https://www.marxists.org/reference/archive/mao/selected-works/volume-6/mswv6_30.htm" TargetMode="External"/><Relationship Id="rId741" Type="http://schemas.openxmlformats.org/officeDocument/2006/relationships/hyperlink" Target="https://www.marxists.org/reference/archive/mao/selected-works/volume-9/mswv9_27.htm" TargetMode="External"/><Relationship Id="rId839" Type="http://schemas.openxmlformats.org/officeDocument/2006/relationships/hyperlink" Target="https://digitalarchive.wilsoncenter.org/document/minutes-chairman-mao-zedongs-second-meeting-nehru" TargetMode="External"/><Relationship Id="rId173" Type="http://schemas.openxmlformats.org/officeDocument/2006/relationships/hyperlink" Target="https://www.marxists.org/reference/archive/mao/selected-works/volume-5/mswv5_65.htm" TargetMode="External"/><Relationship Id="rId380" Type="http://schemas.openxmlformats.org/officeDocument/2006/relationships/hyperlink" Target="https://www.marxists.org/reference/archive/mao/selected-works/volume-1/mswv1_17.htm" TargetMode="External"/><Relationship Id="rId601" Type="http://schemas.openxmlformats.org/officeDocument/2006/relationships/hyperlink" Target="https://www.marxists.org/reference/archive/mao/selected-works/volume-8/mswv8_10.htm" TargetMode="External"/><Relationship Id="rId240" Type="http://schemas.openxmlformats.org/officeDocument/2006/relationships/hyperlink" Target="https://www.marxists.org/reference/archive/mao/selected-works/volume-4/mswv4_44.htm" TargetMode="External"/><Relationship Id="rId478" Type="http://schemas.openxmlformats.org/officeDocument/2006/relationships/hyperlink" Target="https://www.marxists.org/reference/archive/mao/selected-works/volume-3/mswv3_02.htm" TargetMode="External"/><Relationship Id="rId685" Type="http://schemas.openxmlformats.org/officeDocument/2006/relationships/hyperlink" Target="https://www.marxists.org/reference/archive/mao/selected-works/volume-9/mswv9_03.htm" TargetMode="External"/><Relationship Id="rId892" Type="http://schemas.openxmlformats.org/officeDocument/2006/relationships/hyperlink" Target="https://digitalarchive.wilsoncenter.org/document/record-conversation-chairman-maos-reception-delegation-brazilian-communist-party-new-party" TargetMode="External"/><Relationship Id="rId906" Type="http://schemas.openxmlformats.org/officeDocument/2006/relationships/hyperlink" Target="https://digitalarchive.wilsoncenter.org/document/record-conversation-chairman-maos-reception-pakistani-minister-commerce-wahid-zaman" TargetMode="External"/><Relationship Id="rId35" Type="http://schemas.openxmlformats.org/officeDocument/2006/relationships/hyperlink" Target="https://www.marxists.org/reference/archive/mao/selected-works/volume-5/mswv5_38.htm" TargetMode="External"/><Relationship Id="rId100" Type="http://schemas.openxmlformats.org/officeDocument/2006/relationships/hyperlink" Target="https://www.marxists.org/reference/archive/mao/selected-works/volume-5/mswv5_53.htm" TargetMode="External"/><Relationship Id="rId338" Type="http://schemas.openxmlformats.org/officeDocument/2006/relationships/hyperlink" Target="https://www.marxists.org/reference/archive/mao/selected-works/volume-7/mswv7_469.htm" TargetMode="External"/><Relationship Id="rId545" Type="http://schemas.openxmlformats.org/officeDocument/2006/relationships/hyperlink" Target="https://www.marxists.org/reference/archive/mao/selected-works/volume-8/mswv8_01.htm" TargetMode="External"/><Relationship Id="rId752" Type="http://schemas.openxmlformats.org/officeDocument/2006/relationships/hyperlink" Target="https://www.marxists.org/reference/archive/mao/selected-works/volume-9/mswv9_27.htm" TargetMode="External"/><Relationship Id="rId184" Type="http://schemas.openxmlformats.org/officeDocument/2006/relationships/hyperlink" Target="https://www.marxists.org/reference/archive/mao/selected-works/volume-5/mswv5_67.htm" TargetMode="External"/><Relationship Id="rId391" Type="http://schemas.openxmlformats.org/officeDocument/2006/relationships/hyperlink" Target="https://www.marxists.org/reference/archive/mao/selected-works/volume-2/mswv2_08.htm" TargetMode="External"/><Relationship Id="rId405" Type="http://schemas.openxmlformats.org/officeDocument/2006/relationships/hyperlink" Target="https://www.marxists.org/reference/archive/mao/selected-works/volume-2/mswv2_09.htm" TargetMode="External"/><Relationship Id="rId612" Type="http://schemas.openxmlformats.org/officeDocument/2006/relationships/hyperlink" Target="https://www.marxists.org/reference/archive/mao/selected-works/volume-8/mswv8_11.htm" TargetMode="External"/><Relationship Id="rId251" Type="http://schemas.openxmlformats.org/officeDocument/2006/relationships/hyperlink" Target="https://www.marxists.org/reference/archive/mao/selected-works/volume-4/mswv4_58.htm" TargetMode="External"/><Relationship Id="rId489" Type="http://schemas.openxmlformats.org/officeDocument/2006/relationships/hyperlink" Target="https://www.marxists.org/reference/archive/mao/selected-works/volume-3/mswv3_06.htm" TargetMode="External"/><Relationship Id="rId696" Type="http://schemas.openxmlformats.org/officeDocument/2006/relationships/hyperlink" Target="https://www.marxists.org/reference/archive/mao/selected-works/volume-9/mswv9_14.htm" TargetMode="External"/><Relationship Id="rId917" Type="http://schemas.openxmlformats.org/officeDocument/2006/relationships/hyperlink" Target="https://digitalarchive.wilsoncenter.org/document/record-conversation-chairman-maos-reception-algerian-militia-delegation" TargetMode="External"/><Relationship Id="rId46" Type="http://schemas.openxmlformats.org/officeDocument/2006/relationships/hyperlink" Target="https://www.marxists.org/reference/archive/mao/selected-works/volume-5/mswv5_41.htm" TargetMode="External"/><Relationship Id="rId349" Type="http://schemas.openxmlformats.org/officeDocument/2006/relationships/hyperlink" Target="https://www.marxists.org/reference/archive/mao/selected-works/volume-7/mswv7_479.htm" TargetMode="External"/><Relationship Id="rId556" Type="http://schemas.openxmlformats.org/officeDocument/2006/relationships/hyperlink" Target="https://www.marxists.org/reference/archive/mao/selected-works/volume-8/mswv8_06.htm" TargetMode="External"/><Relationship Id="rId763" Type="http://schemas.openxmlformats.org/officeDocument/2006/relationships/hyperlink" Target="https://www.marxists.org/reference/archive/mao/selected-works/volume-9/mswv9_32.htm" TargetMode="External"/><Relationship Id="rId111" Type="http://schemas.openxmlformats.org/officeDocument/2006/relationships/hyperlink" Target="https://www.marxists.org/reference/archive/mao/selected-works/volume-5/mswv5_55.htm" TargetMode="External"/><Relationship Id="rId195" Type="http://schemas.openxmlformats.org/officeDocument/2006/relationships/hyperlink" Target="https://www.marxists.org/reference/archive/mao/selected-works/volume-5/mswv5_69.htm" TargetMode="External"/><Relationship Id="rId209" Type="http://schemas.openxmlformats.org/officeDocument/2006/relationships/hyperlink" Target="https://www.marxists.org/reference/archive/mao/selected-works/volume-1/mswv1_12.htm" TargetMode="External"/><Relationship Id="rId416" Type="http://schemas.openxmlformats.org/officeDocument/2006/relationships/hyperlink" Target="https://www.marxists.org/reference/archive/mao/selected-works/volume-2/mswv2_09.htm" TargetMode="External"/><Relationship Id="rId970" Type="http://schemas.openxmlformats.org/officeDocument/2006/relationships/hyperlink" Target="https://digitalarchive.wilsoncenter.org/document/conversation-between-comrade-mao-zedong-and-other-chinese-leaders-comrade-abdyl-kellezi" TargetMode="External"/><Relationship Id="rId623" Type="http://schemas.openxmlformats.org/officeDocument/2006/relationships/hyperlink" Target="https://www.marxists.org/reference/archive/mao/selected-works/volume-8/mswv8_23.htm" TargetMode="External"/><Relationship Id="rId830" Type="http://schemas.openxmlformats.org/officeDocument/2006/relationships/hyperlink" Target="https://digitalarchive.wilsoncenter.org/document/mao-zedongs-remarks-banquet-north-korean-government-delegation" TargetMode="External"/><Relationship Id="rId928" Type="http://schemas.openxmlformats.org/officeDocument/2006/relationships/hyperlink" Target="https://digitalarchive.wilsoncenter.org/document/mao-zedong-we-hope-arab-countries-will-unite" TargetMode="External"/><Relationship Id="rId57" Type="http://schemas.openxmlformats.org/officeDocument/2006/relationships/hyperlink" Target="https://www.marxists.org/reference/archive/mao/selected-works/volume-5/mswv5_46.htm" TargetMode="External"/><Relationship Id="rId262" Type="http://schemas.openxmlformats.org/officeDocument/2006/relationships/hyperlink" Target="https://www.marxists.org/reference/archive/mao/selected-works/volume-4/mswv4_65.htm" TargetMode="External"/><Relationship Id="rId567" Type="http://schemas.openxmlformats.org/officeDocument/2006/relationships/hyperlink" Target="https://www.marxists.org/reference/archive/mao/selected-works/volume-8/mswv8_06.htm" TargetMode="External"/><Relationship Id="rId122" Type="http://schemas.openxmlformats.org/officeDocument/2006/relationships/hyperlink" Target="https://www.marxists.org/reference/archive/mao/selected-works/volume-5/mswv5_56.htm" TargetMode="External"/><Relationship Id="rId774" Type="http://schemas.openxmlformats.org/officeDocument/2006/relationships/hyperlink" Target="https://www.marxists.org/reference/archive/mao/selected-works/volume-9/mswv9_44.htm" TargetMode="External"/><Relationship Id="rId427" Type="http://schemas.openxmlformats.org/officeDocument/2006/relationships/hyperlink" Target="https://www.marxists.org/reference/archive/mao/selected-works/volume-2/mswv2_13.htm" TargetMode="External"/><Relationship Id="rId634" Type="http://schemas.openxmlformats.org/officeDocument/2006/relationships/hyperlink" Target="https://www.marxists.org/reference/archive/mao/selected-works/volume-8/mswv8_31.htm" TargetMode="External"/><Relationship Id="rId841" Type="http://schemas.openxmlformats.org/officeDocument/2006/relationships/hyperlink" Target="https://digitalarchive.wilsoncenter.org/document/minutes-chairman-mao-zedongs-third-meeting-nehru" TargetMode="External"/><Relationship Id="rId273" Type="http://schemas.openxmlformats.org/officeDocument/2006/relationships/hyperlink" Target="https://www.marxists.org/reference/archive/mao/selected-works/volume-4/mswv4_65.htm" TargetMode="External"/><Relationship Id="rId480" Type="http://schemas.openxmlformats.org/officeDocument/2006/relationships/hyperlink" Target="https://www.marxists.org/reference/archive/mao/selected-works/volume-3/mswv3_02.htm" TargetMode="External"/><Relationship Id="rId701" Type="http://schemas.openxmlformats.org/officeDocument/2006/relationships/hyperlink" Target="https://www.marxists.org/reference/archive/mao/selected-works/volume-9/mswv9_14.htm" TargetMode="External"/><Relationship Id="rId939" Type="http://schemas.openxmlformats.org/officeDocument/2006/relationships/hyperlink" Target="https://digitalarchive.wilsoncenter.org/document/memorandum-conversation-between-chairman-mao-zedong-and-comrades-hysni-kapo-and-beqir" TargetMode="External"/><Relationship Id="rId68" Type="http://schemas.openxmlformats.org/officeDocument/2006/relationships/hyperlink" Target="https://www.marxists.org/reference/archive/mao/selected-works/volume-5/mswv5_48.htm" TargetMode="External"/><Relationship Id="rId133" Type="http://schemas.openxmlformats.org/officeDocument/2006/relationships/hyperlink" Target="https://www.marxists.org/reference/archive/mao/selected-works/volume-5/mswv5_57.htm" TargetMode="External"/><Relationship Id="rId340" Type="http://schemas.openxmlformats.org/officeDocument/2006/relationships/hyperlink" Target="https://www.marxists.org/reference/archive/mao/selected-works/volume-7/mswv7_478.htm" TargetMode="External"/><Relationship Id="rId578" Type="http://schemas.openxmlformats.org/officeDocument/2006/relationships/hyperlink" Target="https://www.marxists.org/reference/archive/mao/selected-works/volume-8/mswv8_06.htm" TargetMode="External"/><Relationship Id="rId785" Type="http://schemas.openxmlformats.org/officeDocument/2006/relationships/hyperlink" Target="https://www.marxists.org/reference/archive/mao/selected-works/volume-9/mswv9_57.htm" TargetMode="External"/><Relationship Id="rId200" Type="http://schemas.openxmlformats.org/officeDocument/2006/relationships/hyperlink" Target="https://www.marxists.org/reference/archive/mao/selected-works/volume-1/mswv1_11.htm" TargetMode="External"/><Relationship Id="rId438" Type="http://schemas.openxmlformats.org/officeDocument/2006/relationships/hyperlink" Target="https://www.marxists.org/reference/archive/mao/selected-works/volume-2/mswv2_23.htm" TargetMode="External"/><Relationship Id="rId645" Type="http://schemas.openxmlformats.org/officeDocument/2006/relationships/hyperlink" Target="https://www.marxists.org/reference/archive/mao/selected-works/volume-8/mswv8_34.htm" TargetMode="External"/><Relationship Id="rId852" Type="http://schemas.openxmlformats.org/officeDocument/2006/relationships/hyperlink" Target="https://digitalarchive.wilsoncenter.org/document/minutes-maos-conversation-yugoslavian-communist-union-delegation-beijing-undated" TargetMode="External"/><Relationship Id="rId284" Type="http://schemas.openxmlformats.org/officeDocument/2006/relationships/hyperlink" Target="https://www.marxists.org/reference/archive/mao/selected-works/volume-4/mswv4_65.htm" TargetMode="External"/><Relationship Id="rId491" Type="http://schemas.openxmlformats.org/officeDocument/2006/relationships/hyperlink" Target="https://www.marxists.org/reference/archive/mao/selected-works/volume-3/mswv3_06.htm" TargetMode="External"/><Relationship Id="rId505" Type="http://schemas.openxmlformats.org/officeDocument/2006/relationships/hyperlink" Target="https://www.marxists.org/reference/archive/mao/selected-works/volume-3/mswv3_10.htm" TargetMode="External"/><Relationship Id="rId712" Type="http://schemas.openxmlformats.org/officeDocument/2006/relationships/hyperlink" Target="https://www.marxists.org/reference/archive/mao/selected-works/volume-9/mswv9_16.htm" TargetMode="External"/><Relationship Id="rId79" Type="http://schemas.openxmlformats.org/officeDocument/2006/relationships/hyperlink" Target="https://www.marxists.org/reference/archive/mao/selected-works/volume-5/mswv5_51.htm" TargetMode="External"/><Relationship Id="rId144" Type="http://schemas.openxmlformats.org/officeDocument/2006/relationships/hyperlink" Target="https://www.marxists.org/reference/archive/mao/selected-works/volume-5/mswv5_58.htm" TargetMode="External"/><Relationship Id="rId589" Type="http://schemas.openxmlformats.org/officeDocument/2006/relationships/hyperlink" Target="https://www.marxists.org/reference/archive/mao/selected-works/volume-8/mswv8_10.htm" TargetMode="External"/><Relationship Id="rId796" Type="http://schemas.openxmlformats.org/officeDocument/2006/relationships/hyperlink" Target="https://www.marxists.org/reference/archive/mao/selected-works/volume-9/mswv9_71.htm" TargetMode="External"/><Relationship Id="rId351" Type="http://schemas.openxmlformats.org/officeDocument/2006/relationships/hyperlink" Target="https://www.marxists.org/reference/archive/mao/selected-works/volume-7/mswv7_479.htm" TargetMode="External"/><Relationship Id="rId449" Type="http://schemas.openxmlformats.org/officeDocument/2006/relationships/hyperlink" Target="https://www.marxists.org/reference/archive/mao/selected-works/volume-2/mswv2_23.htm" TargetMode="External"/><Relationship Id="rId656" Type="http://schemas.openxmlformats.org/officeDocument/2006/relationships/hyperlink" Target="https://www.marxists.org/reference/archive/mao/selected-works/volume-8/mswv8_37.htm" TargetMode="External"/><Relationship Id="rId863" Type="http://schemas.openxmlformats.org/officeDocument/2006/relationships/hyperlink" Target="https://digitalarchive.wilsoncenter.org/document/addition-memorandum-conversation-between-czechoslovak-parliamentary-delegation-and-mao" TargetMode="External"/><Relationship Id="rId211" Type="http://schemas.openxmlformats.org/officeDocument/2006/relationships/hyperlink" Target="https://www.marxists.org/reference/archive/mao/selected-works/volume-1/mswv1_12.htm" TargetMode="External"/><Relationship Id="rId295" Type="http://schemas.openxmlformats.org/officeDocument/2006/relationships/hyperlink" Target="https://www.marxists.org/reference/archive/mao/selected-works/volume-4/mswv4_67.htm" TargetMode="External"/><Relationship Id="rId309" Type="http://schemas.openxmlformats.org/officeDocument/2006/relationships/hyperlink" Target="https://www.marxists.org/reference/archive/mao/selected-works/volume-4/mswv4_70.htm" TargetMode="External"/><Relationship Id="rId516" Type="http://schemas.openxmlformats.org/officeDocument/2006/relationships/hyperlink" Target="https://www.marxists.org/reference/archive/mao/selected-works/volume-3/mswv3_24.htm" TargetMode="External"/><Relationship Id="rId723" Type="http://schemas.openxmlformats.org/officeDocument/2006/relationships/hyperlink" Target="https://www.marxists.org/reference/archive/mao/selected-works/volume-9/mswv9_21.htm" TargetMode="External"/><Relationship Id="rId930" Type="http://schemas.openxmlformats.org/officeDocument/2006/relationships/hyperlink" Target="https://digitalarchive.wilsoncenter.org/document/maos-conversation-party-and-government-delegation-democratic-republic-vietnam" TargetMode="External"/><Relationship Id="rId155" Type="http://schemas.openxmlformats.org/officeDocument/2006/relationships/hyperlink" Target="https://www.marxists.org/reference/archive/mao/selected-works/volume-5/mswv5_59.htm" TargetMode="External"/><Relationship Id="rId362" Type="http://schemas.openxmlformats.org/officeDocument/2006/relationships/hyperlink" Target="https://www.marxists.org/reference/archive/mao/selected-works/volume-1/mswv1_16.htm" TargetMode="External"/><Relationship Id="rId222" Type="http://schemas.openxmlformats.org/officeDocument/2006/relationships/hyperlink" Target="https://www.marxists.org/reference/archive/mao/selected-works/volume-1/mswv1_12.htm" TargetMode="External"/><Relationship Id="rId667" Type="http://schemas.openxmlformats.org/officeDocument/2006/relationships/hyperlink" Target="https://www.marxists.org/reference/archive/mao/selected-works/volume-8/mswv8_59.htm" TargetMode="External"/><Relationship Id="rId874" Type="http://schemas.openxmlformats.org/officeDocument/2006/relationships/hyperlink" Target="https://digitalarchive.wilsoncenter.org/document/memorandum-conversation-mao-zedong-six-delegates-socialist-countries-china-2-october-1958" TargetMode="External"/><Relationship Id="rId17" Type="http://schemas.openxmlformats.org/officeDocument/2006/relationships/hyperlink" Target="https://www.marxists.org/reference/archive/mao/selected-works/volume-5/mswv5_22.htm" TargetMode="External"/><Relationship Id="rId527" Type="http://schemas.openxmlformats.org/officeDocument/2006/relationships/hyperlink" Target="https://www.marxists.org/reference/archive/mao/selected-works/volume-3/mswv3_25.htm" TargetMode="External"/><Relationship Id="rId734" Type="http://schemas.openxmlformats.org/officeDocument/2006/relationships/hyperlink" Target="https://www.marxists.org/reference/archive/mao/selected-works/volume-9/mswv9_26.htm" TargetMode="External"/><Relationship Id="rId941" Type="http://schemas.openxmlformats.org/officeDocument/2006/relationships/hyperlink" Target="https://digitalarchive.wilsoncenter.org/document/memorandum-conversation-between-chairman-mao-zedong-and-comrades-hysni-kapo-and-beqir" TargetMode="External"/><Relationship Id="rId70" Type="http://schemas.openxmlformats.org/officeDocument/2006/relationships/hyperlink" Target="https://www.marxists.org/reference/archive/mao/selected-works/volume-5/mswv5_48.htm" TargetMode="External"/><Relationship Id="rId166" Type="http://schemas.openxmlformats.org/officeDocument/2006/relationships/hyperlink" Target="https://www.marxists.org/reference/archive/mao/selected-works/volume-5/mswv5_65.htm" TargetMode="External"/><Relationship Id="rId373" Type="http://schemas.openxmlformats.org/officeDocument/2006/relationships/hyperlink" Target="https://www.marxists.org/reference/archive/mao/selected-works/volume-1/mswv1_17.htm" TargetMode="External"/><Relationship Id="rId580" Type="http://schemas.openxmlformats.org/officeDocument/2006/relationships/hyperlink" Target="https://www.marxists.org/reference/archive/mao/selected-works/volume-8/mswv8_08.htm" TargetMode="External"/><Relationship Id="rId801" Type="http://schemas.openxmlformats.org/officeDocument/2006/relationships/hyperlink" Target="https://www.marxists.org/reference/archive/mao/selected-works/volume-9/mswv9_73.htm" TargetMode="External"/><Relationship Id="rId1" Type="http://schemas.openxmlformats.org/officeDocument/2006/relationships/hyperlink" Target="https://www.marxists.org/reference/archive/mao/selected-works/volume-5/mswv5_01.htm" TargetMode="External"/><Relationship Id="rId233" Type="http://schemas.openxmlformats.org/officeDocument/2006/relationships/hyperlink" Target="https://www.marxists.org/reference/archive/mao/selected-works/volume-4/mswv4_16.htm" TargetMode="External"/><Relationship Id="rId440" Type="http://schemas.openxmlformats.org/officeDocument/2006/relationships/hyperlink" Target="https://www.marxists.org/reference/archive/mao/selected-works/volume-2/mswv2_23.htm" TargetMode="External"/><Relationship Id="rId678" Type="http://schemas.openxmlformats.org/officeDocument/2006/relationships/hyperlink" Target="https://www.marxists.org/reference/archive/mao/selected-works/volume-8/mswv8_62.htm" TargetMode="External"/><Relationship Id="rId885" Type="http://schemas.openxmlformats.org/officeDocument/2006/relationships/hyperlink" Target="https://digitalarchive.wilsoncenter.org/document/memorandum-chairman-mao-zedong-and-cuban-cultural-delegation" TargetMode="External"/><Relationship Id="rId28" Type="http://schemas.openxmlformats.org/officeDocument/2006/relationships/hyperlink" Target="https://www.marxists.org/reference/archive/mao/selected-works/volume-5/mswv5_35.htm" TargetMode="External"/><Relationship Id="rId300" Type="http://schemas.openxmlformats.org/officeDocument/2006/relationships/hyperlink" Target="https://www.marxists.org/reference/archive/mao/selected-works/volume-4/mswv4_69.htm" TargetMode="External"/><Relationship Id="rId538" Type="http://schemas.openxmlformats.org/officeDocument/2006/relationships/hyperlink" Target="https://www.marxists.org/reference/archive/mao/selected-works/volume-6/mswv6_30.htm" TargetMode="External"/><Relationship Id="rId745" Type="http://schemas.openxmlformats.org/officeDocument/2006/relationships/hyperlink" Target="https://www.marxists.org/reference/archive/mao/selected-works/volume-9/mswv9_27.htm" TargetMode="External"/><Relationship Id="rId952" Type="http://schemas.openxmlformats.org/officeDocument/2006/relationships/hyperlink" Target="https://digitalarchive.wilsoncenter.org/document/conversations-between-mao-zedong-and-e-f-hill" TargetMode="External"/><Relationship Id="rId81" Type="http://schemas.openxmlformats.org/officeDocument/2006/relationships/hyperlink" Target="https://www.marxists.org/reference/archive/mao/selected-works/volume-5/mswv5_51.htm" TargetMode="External"/><Relationship Id="rId177" Type="http://schemas.openxmlformats.org/officeDocument/2006/relationships/hyperlink" Target="https://www.marxists.org/reference/archive/mao/selected-works/volume-5/mswv5_66.htm" TargetMode="External"/><Relationship Id="rId384" Type="http://schemas.openxmlformats.org/officeDocument/2006/relationships/hyperlink" Target="https://www.marxists.org/reference/archive/mao/selected-works/volume-1/mswv1_17.htm" TargetMode="External"/><Relationship Id="rId591" Type="http://schemas.openxmlformats.org/officeDocument/2006/relationships/hyperlink" Target="https://www.marxists.org/reference/archive/mao/selected-works/volume-8/mswv8_10.htm" TargetMode="External"/><Relationship Id="rId605" Type="http://schemas.openxmlformats.org/officeDocument/2006/relationships/hyperlink" Target="https://www.marxists.org/reference/archive/mao/selected-works/volume-8/mswv8_10.htm" TargetMode="External"/><Relationship Id="rId812" Type="http://schemas.openxmlformats.org/officeDocument/2006/relationships/hyperlink" Target="https://www.marxists.org/reference/archive/mao/selected-works/volume-9/mswv9_81.htm" TargetMode="External"/><Relationship Id="rId244" Type="http://schemas.openxmlformats.org/officeDocument/2006/relationships/hyperlink" Target="https://www.marxists.org/reference/archive/mao/selected-works/volume-4/mswv4_48.htm" TargetMode="External"/><Relationship Id="rId689" Type="http://schemas.openxmlformats.org/officeDocument/2006/relationships/hyperlink" Target="https://www.marxists.org/reference/archive/mao/selected-works/volume-9/mswv9_03.htm" TargetMode="External"/><Relationship Id="rId896" Type="http://schemas.openxmlformats.org/officeDocument/2006/relationships/hyperlink" Target="https://digitalarchive.wilsoncenter.org/document/memorandum-conversation-chairman-maos-reception-delegation-brazilian-communist-party-old" TargetMode="External"/><Relationship Id="rId39" Type="http://schemas.openxmlformats.org/officeDocument/2006/relationships/hyperlink" Target="https://www.marxists.org/reference/archive/mao/selected-works/volume-5/mswv5_40.htm" TargetMode="External"/><Relationship Id="rId451" Type="http://schemas.openxmlformats.org/officeDocument/2006/relationships/hyperlink" Target="https://www.marxists.org/reference/archive/mao/selected-works/volume-2/mswv2_24.htm" TargetMode="External"/><Relationship Id="rId549" Type="http://schemas.openxmlformats.org/officeDocument/2006/relationships/hyperlink" Target="https://www.marxists.org/reference/archive/mao/selected-works/volume-8/mswv8_03.htm" TargetMode="External"/><Relationship Id="rId756" Type="http://schemas.openxmlformats.org/officeDocument/2006/relationships/hyperlink" Target="https://www.marxists.org/reference/archive/mao/selected-works/volume-9/mswv9_28.htm" TargetMode="External"/><Relationship Id="rId104" Type="http://schemas.openxmlformats.org/officeDocument/2006/relationships/hyperlink" Target="https://www.marxists.org/reference/archive/mao/selected-works/volume-5/mswv5_54.htm" TargetMode="External"/><Relationship Id="rId188" Type="http://schemas.openxmlformats.org/officeDocument/2006/relationships/hyperlink" Target="https://www.marxists.org/reference/archive/mao/selected-works/volume-5/mswv5_68.htm" TargetMode="External"/><Relationship Id="rId311" Type="http://schemas.openxmlformats.org/officeDocument/2006/relationships/hyperlink" Target="https://www.marxists.org/reference/archive/mao/selected-works/volume-4/mswv4_70.htm" TargetMode="External"/><Relationship Id="rId395" Type="http://schemas.openxmlformats.org/officeDocument/2006/relationships/hyperlink" Target="https://www.marxists.org/reference/archive/mao/selected-works/volume-2/mswv2_08.htm" TargetMode="External"/><Relationship Id="rId409" Type="http://schemas.openxmlformats.org/officeDocument/2006/relationships/hyperlink" Target="https://www.marxists.org/reference/archive/mao/selected-works/volume-2/mswv2_09.htm" TargetMode="External"/><Relationship Id="rId963" Type="http://schemas.openxmlformats.org/officeDocument/2006/relationships/hyperlink" Target="https://digitalarchive.wilsoncenter.org/document/discussion-between-mao-zedong-and-le-duan-0" TargetMode="External"/><Relationship Id="rId92" Type="http://schemas.openxmlformats.org/officeDocument/2006/relationships/hyperlink" Target="https://www.marxists.org/reference/archive/mao/selected-works/volume-5/mswv5_53.htm" TargetMode="External"/><Relationship Id="rId616" Type="http://schemas.openxmlformats.org/officeDocument/2006/relationships/hyperlink" Target="https://www.marxists.org/reference/archive/mao/selected-works/volume-8/mswv8_12.htm" TargetMode="External"/><Relationship Id="rId823" Type="http://schemas.openxmlformats.org/officeDocument/2006/relationships/hyperlink" Target="https://www.marxists.org/reference/archive/mao/selected-works/volume-9/mswv9_83.htm" TargetMode="External"/><Relationship Id="rId255" Type="http://schemas.openxmlformats.org/officeDocument/2006/relationships/hyperlink" Target="https://www.marxists.org/reference/archive/mao/selected-works/volume-4/mswv4_58.htm" TargetMode="External"/><Relationship Id="rId462" Type="http://schemas.openxmlformats.org/officeDocument/2006/relationships/hyperlink" Target="https://www.marxists.org/reference/archive/mao/selected-works/volume-2/mswv2_26.htm" TargetMode="External"/><Relationship Id="rId115" Type="http://schemas.openxmlformats.org/officeDocument/2006/relationships/hyperlink" Target="https://www.marxists.org/reference/archive/mao/selected-works/volume-5/mswv5_56.htm" TargetMode="External"/><Relationship Id="rId322" Type="http://schemas.openxmlformats.org/officeDocument/2006/relationships/hyperlink" Target="https://www.marxists.org/reference/archive/mao/selected-works/volume-7/mswv7_467.htm" TargetMode="External"/><Relationship Id="rId767" Type="http://schemas.openxmlformats.org/officeDocument/2006/relationships/hyperlink" Target="https://www.marxists.org/reference/archive/mao/selected-works/volume-9/mswv9_38.htm" TargetMode="External"/><Relationship Id="rId974" Type="http://schemas.openxmlformats.org/officeDocument/2006/relationships/hyperlink" Target="https://digitalarchive.wilsoncenter.org/document/record-conversation-chairman-mao-zedongs-meeting-edgar-snow" TargetMode="External"/><Relationship Id="rId61" Type="http://schemas.openxmlformats.org/officeDocument/2006/relationships/hyperlink" Target="https://www.marxists.org/reference/archive/mao/selected-works/volume-5/mswv5_46.htm" TargetMode="External"/><Relationship Id="rId199" Type="http://schemas.openxmlformats.org/officeDocument/2006/relationships/hyperlink" Target="https://www.marxists.org/reference/archive/mao/selected-works/volume-1/mswv1_11.htm" TargetMode="External"/><Relationship Id="rId571" Type="http://schemas.openxmlformats.org/officeDocument/2006/relationships/hyperlink" Target="https://www.marxists.org/reference/archive/mao/selected-works/volume-8/mswv8_06.htm" TargetMode="External"/><Relationship Id="rId627" Type="http://schemas.openxmlformats.org/officeDocument/2006/relationships/hyperlink" Target="https://www.marxists.org/reference/archive/mao/selected-works/volume-8/mswv8_25.htm" TargetMode="External"/><Relationship Id="rId669" Type="http://schemas.openxmlformats.org/officeDocument/2006/relationships/hyperlink" Target="https://www.marxists.org/reference/archive/mao/selected-works/volume-8/mswv8_62.htm" TargetMode="External"/><Relationship Id="rId834" Type="http://schemas.openxmlformats.org/officeDocument/2006/relationships/hyperlink" Target="https://digitalarchive.wilsoncenter.org/document/minutes-chairman-mao-zedongs-second-meeting-nehru" TargetMode="External"/><Relationship Id="rId876" Type="http://schemas.openxmlformats.org/officeDocument/2006/relationships/hyperlink" Target="https://digitalarchive.wilsoncenter.org/document/meeting-delegation-party-labor-albania-comrade-mao-zedong-13-may-1959" TargetMode="External"/><Relationship Id="rId19" Type="http://schemas.openxmlformats.org/officeDocument/2006/relationships/hyperlink" Target="https://www.marxists.org/reference/archive/mao/selected-works/volume-5/mswv5_29.htm" TargetMode="External"/><Relationship Id="rId224" Type="http://schemas.openxmlformats.org/officeDocument/2006/relationships/hyperlink" Target="https://www.marxists.org/reference/archive/mao/selected-works/volume-1/mswv1_14.htm" TargetMode="External"/><Relationship Id="rId266" Type="http://schemas.openxmlformats.org/officeDocument/2006/relationships/hyperlink" Target="https://www.marxists.org/reference/archive/mao/selected-works/volume-4/mswv4_65.htm" TargetMode="External"/><Relationship Id="rId431" Type="http://schemas.openxmlformats.org/officeDocument/2006/relationships/hyperlink" Target="https://www.marxists.org/reference/archive/mao/selected-works/volume-2/mswv2_14.htm" TargetMode="External"/><Relationship Id="rId473" Type="http://schemas.openxmlformats.org/officeDocument/2006/relationships/hyperlink" Target="https://www.marxists.org/reference/archive/mao/selected-works/volume-2/mswv2_29.htm" TargetMode="External"/><Relationship Id="rId529" Type="http://schemas.openxmlformats.org/officeDocument/2006/relationships/hyperlink" Target="https://www.marxists.org/reference/archive/mao/selected-works/volume-3/mswv3_28.htm" TargetMode="External"/><Relationship Id="rId680" Type="http://schemas.openxmlformats.org/officeDocument/2006/relationships/hyperlink" Target="https://www.marxists.org/reference/archive/mao/selected-works/volume-8/mswv8_63.htm" TargetMode="External"/><Relationship Id="rId736" Type="http://schemas.openxmlformats.org/officeDocument/2006/relationships/hyperlink" Target="https://www.marxists.org/reference/archive/mao/selected-works/volume-9/mswv9_27.htm" TargetMode="External"/><Relationship Id="rId901" Type="http://schemas.openxmlformats.org/officeDocument/2006/relationships/hyperlink" Target="https://digitalarchive.wilsoncenter.org/document/meeting-mao-zedong-and-brazilian-communist-party-pcb-delegation" TargetMode="External"/><Relationship Id="rId30" Type="http://schemas.openxmlformats.org/officeDocument/2006/relationships/hyperlink" Target="https://www.marxists.org/reference/archive/mao/selected-works/volume-5/mswv5_35.htm" TargetMode="External"/><Relationship Id="rId126" Type="http://schemas.openxmlformats.org/officeDocument/2006/relationships/hyperlink" Target="https://www.marxists.org/reference/archive/mao/selected-works/volume-5/mswv5_56.htm" TargetMode="External"/><Relationship Id="rId168" Type="http://schemas.openxmlformats.org/officeDocument/2006/relationships/hyperlink" Target="https://www.marxists.org/reference/archive/mao/selected-works/volume-5/mswv5_65.htm" TargetMode="External"/><Relationship Id="rId333" Type="http://schemas.openxmlformats.org/officeDocument/2006/relationships/hyperlink" Target="https://www.marxists.org/reference/archive/mao/selected-works/volume-7/mswv7_469.htm" TargetMode="External"/><Relationship Id="rId540" Type="http://schemas.openxmlformats.org/officeDocument/2006/relationships/hyperlink" Target="https://www.marxists.org/reference/archive/mao/selected-works/volume-6/mswv6_33.htm" TargetMode="External"/><Relationship Id="rId778" Type="http://schemas.openxmlformats.org/officeDocument/2006/relationships/hyperlink" Target="https://www.marxists.org/reference/archive/mao/selected-works/volume-9/mswv9_44.htm" TargetMode="External"/><Relationship Id="rId943" Type="http://schemas.openxmlformats.org/officeDocument/2006/relationships/hyperlink" Target="https://digitalarchive.wilsoncenter.org/document/memorandum-conversation-between-albanian-council-ministers-chairman-mehmet-shehu-and-mao" TargetMode="External"/><Relationship Id="rId72" Type="http://schemas.openxmlformats.org/officeDocument/2006/relationships/hyperlink" Target="https://www.marxists.org/reference/archive/mao/selected-works/volume-5/mswv5_50.htm" TargetMode="External"/><Relationship Id="rId375" Type="http://schemas.openxmlformats.org/officeDocument/2006/relationships/hyperlink" Target="https://www.marxists.org/reference/archive/mao/selected-works/volume-1/mswv1_17.htm" TargetMode="External"/><Relationship Id="rId582" Type="http://schemas.openxmlformats.org/officeDocument/2006/relationships/hyperlink" Target="https://www.marxists.org/reference/archive/mao/selected-works/volume-8/mswv8_08.htm" TargetMode="External"/><Relationship Id="rId638" Type="http://schemas.openxmlformats.org/officeDocument/2006/relationships/hyperlink" Target="https://www.marxists.org/reference/archive/mao/selected-works/volume-8/mswv8_34.htm" TargetMode="External"/><Relationship Id="rId803" Type="http://schemas.openxmlformats.org/officeDocument/2006/relationships/hyperlink" Target="https://www.marxists.org/reference/archive/mao/selected-works/volume-9/mswv9_76.htm" TargetMode="External"/><Relationship Id="rId845" Type="http://schemas.openxmlformats.org/officeDocument/2006/relationships/hyperlink" Target="https://digitalarchive.wilsoncenter.org/document/minutes-maos-conversation-yugoslavian-communist-union-delegation-beijing-undated" TargetMode="External"/><Relationship Id="rId3" Type="http://schemas.openxmlformats.org/officeDocument/2006/relationships/hyperlink" Target="https://www.marxists.org/reference/archive/mao/selected-works/volume-5/mswv5_01.htm" TargetMode="External"/><Relationship Id="rId235" Type="http://schemas.openxmlformats.org/officeDocument/2006/relationships/hyperlink" Target="https://www.marxists.org/reference/archive/mao/selected-works/volume-4/mswv4_22.htm" TargetMode="External"/><Relationship Id="rId277" Type="http://schemas.openxmlformats.org/officeDocument/2006/relationships/hyperlink" Target="https://www.marxists.org/reference/archive/mao/selected-works/volume-4/mswv4_65.htm" TargetMode="External"/><Relationship Id="rId400" Type="http://schemas.openxmlformats.org/officeDocument/2006/relationships/hyperlink" Target="https://www.marxists.org/reference/archive/mao/selected-works/volume-2/mswv2_09.htm" TargetMode="External"/><Relationship Id="rId442" Type="http://schemas.openxmlformats.org/officeDocument/2006/relationships/hyperlink" Target="https://www.marxists.org/reference/archive/mao/selected-works/volume-2/mswv2_23.htm" TargetMode="External"/><Relationship Id="rId484" Type="http://schemas.openxmlformats.org/officeDocument/2006/relationships/hyperlink" Target="https://www.marxists.org/reference/archive/mao/selected-works/volume-3/mswv3_02.htm" TargetMode="External"/><Relationship Id="rId705" Type="http://schemas.openxmlformats.org/officeDocument/2006/relationships/hyperlink" Target="https://www.marxists.org/reference/archive/mao/selected-works/volume-9/mswv9_14.htm" TargetMode="External"/><Relationship Id="rId887" Type="http://schemas.openxmlformats.org/officeDocument/2006/relationships/hyperlink" Target="https://digitalarchive.wilsoncenter.org/document/memorandum-chairman-mao-zedong-and-cuban-cultural-delegation" TargetMode="External"/><Relationship Id="rId137" Type="http://schemas.openxmlformats.org/officeDocument/2006/relationships/hyperlink" Target="https://www.marxists.org/reference/archive/mao/selected-works/volume-5/mswv5_57.htm" TargetMode="External"/><Relationship Id="rId302" Type="http://schemas.openxmlformats.org/officeDocument/2006/relationships/hyperlink" Target="https://www.marxists.org/reference/archive/mao/selected-works/volume-4/mswv4_70.htm" TargetMode="External"/><Relationship Id="rId344" Type="http://schemas.openxmlformats.org/officeDocument/2006/relationships/hyperlink" Target="https://www.marxists.org/reference/archive/mao/selected-works/volume-7/mswv7_479.htm" TargetMode="External"/><Relationship Id="rId691" Type="http://schemas.openxmlformats.org/officeDocument/2006/relationships/hyperlink" Target="https://www.marxists.org/reference/archive/mao/selected-works/volume-9/mswv9_03.htm" TargetMode="External"/><Relationship Id="rId747" Type="http://schemas.openxmlformats.org/officeDocument/2006/relationships/hyperlink" Target="https://www.marxists.org/reference/archive/mao/selected-works/volume-9/mswv9_27.htm" TargetMode="External"/><Relationship Id="rId789" Type="http://schemas.openxmlformats.org/officeDocument/2006/relationships/hyperlink" Target="https://www.marxists.org/reference/archive/mao/selected-works/volume-9/mswv9_68.htm" TargetMode="External"/><Relationship Id="rId912" Type="http://schemas.openxmlformats.org/officeDocument/2006/relationships/hyperlink" Target="https://digitalarchive.wilsoncenter.org/document/discussion-between-mao-zedong-and-somsi-head-cultural-group-laotian-patriotic-front" TargetMode="External"/><Relationship Id="rId954" Type="http://schemas.openxmlformats.org/officeDocument/2006/relationships/hyperlink" Target="https://digitalarchive.wilsoncenter.org/document/conversations-between-mao-zedong-and-e-f-hill" TargetMode="External"/><Relationship Id="rId41" Type="http://schemas.openxmlformats.org/officeDocument/2006/relationships/hyperlink" Target="https://www.marxists.org/reference/archive/mao/selected-works/volume-5/mswv5_41.htm" TargetMode="External"/><Relationship Id="rId83" Type="http://schemas.openxmlformats.org/officeDocument/2006/relationships/hyperlink" Target="https://www.marxists.org/reference/archive/mao/selected-works/volume-5/mswv5_51.htm" TargetMode="External"/><Relationship Id="rId179" Type="http://schemas.openxmlformats.org/officeDocument/2006/relationships/hyperlink" Target="https://www.marxists.org/reference/archive/mao/selected-works/volume-5/mswv5_67.htm" TargetMode="External"/><Relationship Id="rId386" Type="http://schemas.openxmlformats.org/officeDocument/2006/relationships/hyperlink" Target="https://www.marxists.org/reference/archive/mao/selected-works/volume-1/mswv1_17.htm" TargetMode="External"/><Relationship Id="rId551" Type="http://schemas.openxmlformats.org/officeDocument/2006/relationships/hyperlink" Target="https://www.marxists.org/reference/archive/mao/selected-works/volume-8/mswv8_03.htm" TargetMode="External"/><Relationship Id="rId593" Type="http://schemas.openxmlformats.org/officeDocument/2006/relationships/hyperlink" Target="https://www.marxists.org/reference/archive/mao/selected-works/volume-8/mswv8_10.htm" TargetMode="External"/><Relationship Id="rId607" Type="http://schemas.openxmlformats.org/officeDocument/2006/relationships/hyperlink" Target="https://www.marxists.org/reference/archive/mao/selected-works/volume-8/mswv8_10.htm" TargetMode="External"/><Relationship Id="rId649" Type="http://schemas.openxmlformats.org/officeDocument/2006/relationships/hyperlink" Target="https://www.marxists.org/reference/archive/mao/selected-works/volume-8/mswv8_34.htm" TargetMode="External"/><Relationship Id="rId814" Type="http://schemas.openxmlformats.org/officeDocument/2006/relationships/hyperlink" Target="https://www.marxists.org/reference/archive/mao/selected-works/volume-9/mswv9_81.htm" TargetMode="External"/><Relationship Id="rId856" Type="http://schemas.openxmlformats.org/officeDocument/2006/relationships/hyperlink" Target="https://digitalarchive.wilsoncenter.org/document/conversation-records-between-chairman-mao-zedong-and-soviet-communist-party-delegation-18" TargetMode="External"/><Relationship Id="rId190" Type="http://schemas.openxmlformats.org/officeDocument/2006/relationships/hyperlink" Target="https://www.marxists.org/reference/archive/mao/selected-works/volume-5/mswv5_68.htm" TargetMode="External"/><Relationship Id="rId204" Type="http://schemas.openxmlformats.org/officeDocument/2006/relationships/hyperlink" Target="https://www.marxists.org/reference/archive/mao/selected-works/volume-1/mswv1_11.htm" TargetMode="External"/><Relationship Id="rId246" Type="http://schemas.openxmlformats.org/officeDocument/2006/relationships/hyperlink" Target="https://www.marxists.org/reference/archive/mao/selected-works/volume-4/mswv4_49.htm" TargetMode="External"/><Relationship Id="rId288" Type="http://schemas.openxmlformats.org/officeDocument/2006/relationships/hyperlink" Target="https://www.marxists.org/reference/archive/mao/selected-works/volume-4/mswv4_66.htm" TargetMode="External"/><Relationship Id="rId411" Type="http://schemas.openxmlformats.org/officeDocument/2006/relationships/hyperlink" Target="https://www.marxists.org/reference/archive/mao/selected-works/volume-2/mswv2_09.htm" TargetMode="External"/><Relationship Id="rId453" Type="http://schemas.openxmlformats.org/officeDocument/2006/relationships/hyperlink" Target="https://www.marxists.org/reference/archive/mao/selected-works/volume-2/mswv2_26.htm" TargetMode="External"/><Relationship Id="rId509" Type="http://schemas.openxmlformats.org/officeDocument/2006/relationships/hyperlink" Target="https://www.marxists.org/reference/archive/mao/selected-works/volume-3/mswv3_14.htm" TargetMode="External"/><Relationship Id="rId660" Type="http://schemas.openxmlformats.org/officeDocument/2006/relationships/hyperlink" Target="https://www.marxists.org/reference/archive/mao/selected-works/volume-8/mswv8_45.htm" TargetMode="External"/><Relationship Id="rId898" Type="http://schemas.openxmlformats.org/officeDocument/2006/relationships/hyperlink" Target="https://digitalarchive.wilsoncenter.org/document/meeting-mao-zedong-and-brazilian-communist-party-pcb-delegation" TargetMode="External"/><Relationship Id="rId106" Type="http://schemas.openxmlformats.org/officeDocument/2006/relationships/hyperlink" Target="https://www.marxists.org/reference/archive/mao/selected-works/volume-5/mswv5_54.htm" TargetMode="External"/><Relationship Id="rId313" Type="http://schemas.openxmlformats.org/officeDocument/2006/relationships/hyperlink" Target="https://www.marxists.org/reference/archive/mao/selected-works/volume-7/mswv7_296.htm" TargetMode="External"/><Relationship Id="rId495" Type="http://schemas.openxmlformats.org/officeDocument/2006/relationships/hyperlink" Target="https://www.marxists.org/reference/archive/mao/selected-works/volume-3/mswv3_07.htm" TargetMode="External"/><Relationship Id="rId716" Type="http://schemas.openxmlformats.org/officeDocument/2006/relationships/hyperlink" Target="https://www.marxists.org/reference/archive/mao/selected-works/volume-9/mswv9_16.htm" TargetMode="External"/><Relationship Id="rId758" Type="http://schemas.openxmlformats.org/officeDocument/2006/relationships/hyperlink" Target="https://www.marxists.org/reference/archive/mao/selected-works/volume-9/mswv9_28.htm" TargetMode="External"/><Relationship Id="rId923" Type="http://schemas.openxmlformats.org/officeDocument/2006/relationships/hyperlink" Target="https://digitalarchive.wilsoncenter.org/document/minutes-conversation-between-kosygin-and-mao-zedong" TargetMode="External"/><Relationship Id="rId965" Type="http://schemas.openxmlformats.org/officeDocument/2006/relationships/hyperlink" Target="https://digitalarchive.wilsoncenter.org/document/discussion-between-mao-zedong-and-le-duan-0" TargetMode="External"/><Relationship Id="rId10" Type="http://schemas.openxmlformats.org/officeDocument/2006/relationships/hyperlink" Target="https://www.marxists.org/reference/archive/mao/selected-works/volume-5/mswv5_15.htm" TargetMode="External"/><Relationship Id="rId52" Type="http://schemas.openxmlformats.org/officeDocument/2006/relationships/hyperlink" Target="https://www.marxists.org/reference/archive/mao/selected-works/volume-5/mswv5_44.htm" TargetMode="External"/><Relationship Id="rId94" Type="http://schemas.openxmlformats.org/officeDocument/2006/relationships/hyperlink" Target="https://www.marxists.org/reference/archive/mao/selected-works/volume-5/mswv5_53.htm" TargetMode="External"/><Relationship Id="rId148" Type="http://schemas.openxmlformats.org/officeDocument/2006/relationships/hyperlink" Target="https://www.marxists.org/reference/archive/mao/selected-works/volume-5/mswv5_58.htm" TargetMode="External"/><Relationship Id="rId355" Type="http://schemas.openxmlformats.org/officeDocument/2006/relationships/hyperlink" Target="https://www.marxists.org/reference/archive/mao/selected-works/volume-1/mswv1_16.htm" TargetMode="External"/><Relationship Id="rId397" Type="http://schemas.openxmlformats.org/officeDocument/2006/relationships/hyperlink" Target="https://www.marxists.org/reference/archive/mao/selected-works/volume-2/mswv2_09.htm" TargetMode="External"/><Relationship Id="rId520" Type="http://schemas.openxmlformats.org/officeDocument/2006/relationships/hyperlink" Target="https://www.marxists.org/reference/archive/mao/selected-works/volume-3/mswv3_25.htm" TargetMode="External"/><Relationship Id="rId562" Type="http://schemas.openxmlformats.org/officeDocument/2006/relationships/hyperlink" Target="https://www.marxists.org/reference/archive/mao/selected-works/volume-8/mswv8_06.htm" TargetMode="External"/><Relationship Id="rId618" Type="http://schemas.openxmlformats.org/officeDocument/2006/relationships/hyperlink" Target="https://www.marxists.org/reference/archive/mao/selected-works/volume-8/mswv8_12.htm" TargetMode="External"/><Relationship Id="rId825" Type="http://schemas.openxmlformats.org/officeDocument/2006/relationships/hyperlink" Target="https://www.marxists.org/reference/archive/mao/selected-works/volume-9/mswv9_87.htm" TargetMode="External"/><Relationship Id="rId215" Type="http://schemas.openxmlformats.org/officeDocument/2006/relationships/hyperlink" Target="https://www.marxists.org/reference/archive/mao/selected-works/volume-1/mswv1_12.htm" TargetMode="External"/><Relationship Id="rId257" Type="http://schemas.openxmlformats.org/officeDocument/2006/relationships/hyperlink" Target="https://www.marxists.org/reference/archive/mao/selected-works/volume-4/mswv4_59.htm" TargetMode="External"/><Relationship Id="rId422" Type="http://schemas.openxmlformats.org/officeDocument/2006/relationships/hyperlink" Target="https://www.marxists.org/reference/archive/mao/selected-works/volume-2/mswv2_12.htm" TargetMode="External"/><Relationship Id="rId464" Type="http://schemas.openxmlformats.org/officeDocument/2006/relationships/hyperlink" Target="https://www.marxists.org/reference/archive/mao/selected-works/volume-2/mswv2_26.htm" TargetMode="External"/><Relationship Id="rId867" Type="http://schemas.openxmlformats.org/officeDocument/2006/relationships/hyperlink" Target="https://digitalarchive.wilsoncenter.org/document/minutes-conversation-mao-zedong-and-ambassador-yudin" TargetMode="External"/><Relationship Id="rId299" Type="http://schemas.openxmlformats.org/officeDocument/2006/relationships/hyperlink" Target="https://www.marxists.org/reference/archive/mao/selected-works/volume-4/mswv4_69.htm" TargetMode="External"/><Relationship Id="rId727" Type="http://schemas.openxmlformats.org/officeDocument/2006/relationships/hyperlink" Target="https://www.marxists.org/reference/archive/mao/selected-works/volume-9/mswv9_22.htm" TargetMode="External"/><Relationship Id="rId934" Type="http://schemas.openxmlformats.org/officeDocument/2006/relationships/hyperlink" Target="https://digitalarchive.wilsoncenter.org/document/meeting-comrade-mao-zedong-5-may-1966" TargetMode="External"/><Relationship Id="rId63" Type="http://schemas.openxmlformats.org/officeDocument/2006/relationships/hyperlink" Target="https://www.marxists.org/reference/archive/mao/selected-works/volume-5/mswv5_46.htm" TargetMode="External"/><Relationship Id="rId159" Type="http://schemas.openxmlformats.org/officeDocument/2006/relationships/hyperlink" Target="https://www.marxists.org/reference/archive/mao/selected-works/volume-5/mswv5_59.htm" TargetMode="External"/><Relationship Id="rId366" Type="http://schemas.openxmlformats.org/officeDocument/2006/relationships/hyperlink" Target="https://www.marxists.org/reference/archive/mao/selected-works/volume-1/mswv1_17.htm" TargetMode="External"/><Relationship Id="rId573" Type="http://schemas.openxmlformats.org/officeDocument/2006/relationships/hyperlink" Target="https://www.marxists.org/reference/archive/mao/selected-works/volume-8/mswv8_06.htm" TargetMode="External"/><Relationship Id="rId780" Type="http://schemas.openxmlformats.org/officeDocument/2006/relationships/hyperlink" Target="https://www.marxists.org/reference/archive/mao/selected-works/volume-9/mswv9_51.htm" TargetMode="External"/><Relationship Id="rId226" Type="http://schemas.openxmlformats.org/officeDocument/2006/relationships/hyperlink" Target="https://www.marxists.org/reference/archive/mao/selected-works/volume-4/mswv4_01.htm" TargetMode="External"/><Relationship Id="rId433" Type="http://schemas.openxmlformats.org/officeDocument/2006/relationships/hyperlink" Target="https://www.marxists.org/reference/archive/mao/selected-works/volume-2/mswv2_17.htm" TargetMode="External"/><Relationship Id="rId878" Type="http://schemas.openxmlformats.org/officeDocument/2006/relationships/hyperlink" Target="https://digitalarchive.wilsoncenter.org/document/excerpts-memorandum-conversation-between-mao-zedong-and-blas-roca-calderio-party-secretary" TargetMode="External"/><Relationship Id="rId640" Type="http://schemas.openxmlformats.org/officeDocument/2006/relationships/hyperlink" Target="https://www.marxists.org/reference/archive/mao/selected-works/volume-8/mswv8_34.htm" TargetMode="External"/><Relationship Id="rId738" Type="http://schemas.openxmlformats.org/officeDocument/2006/relationships/hyperlink" Target="https://www.marxists.org/reference/archive/mao/selected-works/volume-9/mswv9_27.htm" TargetMode="External"/><Relationship Id="rId945" Type="http://schemas.openxmlformats.org/officeDocument/2006/relationships/hyperlink" Target="https://digitalarchive.wilsoncenter.org/document/memorandum-conversation-between-albanian-council-ministers-chairman-mehmet-shehu-and-mao" TargetMode="External"/><Relationship Id="rId74" Type="http://schemas.openxmlformats.org/officeDocument/2006/relationships/hyperlink" Target="https://www.marxists.org/reference/archive/mao/selected-works/volume-5/mswv5_51.htm" TargetMode="External"/><Relationship Id="rId377" Type="http://schemas.openxmlformats.org/officeDocument/2006/relationships/hyperlink" Target="https://www.marxists.org/reference/archive/mao/selected-works/volume-1/mswv1_17.htm" TargetMode="External"/><Relationship Id="rId500" Type="http://schemas.openxmlformats.org/officeDocument/2006/relationships/hyperlink" Target="https://www.marxists.org/reference/archive/mao/selected-works/volume-3/mswv3_08.htm" TargetMode="External"/><Relationship Id="rId584" Type="http://schemas.openxmlformats.org/officeDocument/2006/relationships/hyperlink" Target="https://www.marxists.org/reference/archive/mao/selected-works/volume-8/mswv8_08.htm" TargetMode="External"/><Relationship Id="rId805" Type="http://schemas.openxmlformats.org/officeDocument/2006/relationships/hyperlink" Target="https://www.marxists.org/reference/archive/mao/selected-works/volume-9/mswv9_76.htm" TargetMode="External"/><Relationship Id="rId5" Type="http://schemas.openxmlformats.org/officeDocument/2006/relationships/hyperlink" Target="https://www.marxists.org/reference/archive/mao/selected-works/volume-5/mswv5_06.htm" TargetMode="External"/><Relationship Id="rId237" Type="http://schemas.openxmlformats.org/officeDocument/2006/relationships/hyperlink" Target="https://www.marxists.org/reference/archive/mao/selected-works/volume-4/mswv4_24.htm" TargetMode="External"/><Relationship Id="rId791" Type="http://schemas.openxmlformats.org/officeDocument/2006/relationships/hyperlink" Target="https://www.marxists.org/reference/archive/mao/selected-works/volume-9/mswv9_68.htm" TargetMode="External"/><Relationship Id="rId889" Type="http://schemas.openxmlformats.org/officeDocument/2006/relationships/hyperlink" Target="https://digitalarchive.wilsoncenter.org/document/transcript-talks-during-chairman-maos-reception-prince-souvanna-phouma-and-prince" TargetMode="External"/><Relationship Id="rId444" Type="http://schemas.openxmlformats.org/officeDocument/2006/relationships/hyperlink" Target="https://www.marxists.org/reference/archive/mao/selected-works/volume-2/mswv2_23.htm" TargetMode="External"/><Relationship Id="rId651" Type="http://schemas.openxmlformats.org/officeDocument/2006/relationships/hyperlink" Target="https://www.marxists.org/reference/archive/mao/selected-works/volume-8/mswv8_35.htm" TargetMode="External"/><Relationship Id="rId749" Type="http://schemas.openxmlformats.org/officeDocument/2006/relationships/hyperlink" Target="https://www.marxists.org/reference/archive/mao/selected-works/volume-9/mswv9_27.htm" TargetMode="External"/><Relationship Id="rId290" Type="http://schemas.openxmlformats.org/officeDocument/2006/relationships/hyperlink" Target="https://www.marxists.org/reference/archive/mao/selected-works/volume-4/mswv4_66.htm" TargetMode="External"/><Relationship Id="rId304" Type="http://schemas.openxmlformats.org/officeDocument/2006/relationships/hyperlink" Target="https://www.marxists.org/reference/archive/mao/selected-works/volume-4/mswv4_70.htm" TargetMode="External"/><Relationship Id="rId388" Type="http://schemas.openxmlformats.org/officeDocument/2006/relationships/hyperlink" Target="https://www.marxists.org/reference/archive/mao/selected-works/volume-1/mswv1_17.htm" TargetMode="External"/><Relationship Id="rId511" Type="http://schemas.openxmlformats.org/officeDocument/2006/relationships/hyperlink" Target="https://www.marxists.org/reference/archive/mao/selected-works/volume-3/mswv3_17.htm" TargetMode="External"/><Relationship Id="rId609" Type="http://schemas.openxmlformats.org/officeDocument/2006/relationships/hyperlink" Target="https://www.marxists.org/reference/archive/mao/selected-works/volume-8/mswv8_10.htm" TargetMode="External"/><Relationship Id="rId956" Type="http://schemas.openxmlformats.org/officeDocument/2006/relationships/hyperlink" Target="https://digitalarchive.wilsoncenter.org/document/conversations-between-mao-zedong-and-e-f-hill" TargetMode="External"/><Relationship Id="rId85" Type="http://schemas.openxmlformats.org/officeDocument/2006/relationships/hyperlink" Target="https://www.marxists.org/reference/archive/mao/selected-works/volume-5/mswv5_52.htm" TargetMode="External"/><Relationship Id="rId150" Type="http://schemas.openxmlformats.org/officeDocument/2006/relationships/hyperlink" Target="https://www.marxists.org/reference/archive/mao/selected-works/volume-5/mswv5_58.htm" TargetMode="External"/><Relationship Id="rId595" Type="http://schemas.openxmlformats.org/officeDocument/2006/relationships/hyperlink" Target="https://www.marxists.org/reference/archive/mao/selected-works/volume-8/mswv8_10.htm" TargetMode="External"/><Relationship Id="rId816" Type="http://schemas.openxmlformats.org/officeDocument/2006/relationships/hyperlink" Target="https://www.marxists.org/reference/archive/mao/selected-works/volume-9/mswv9_81.htm" TargetMode="External"/><Relationship Id="rId248" Type="http://schemas.openxmlformats.org/officeDocument/2006/relationships/hyperlink" Target="https://www.marxists.org/reference/archive/mao/selected-works/volume-4/mswv4_58.htm" TargetMode="External"/><Relationship Id="rId455" Type="http://schemas.openxmlformats.org/officeDocument/2006/relationships/hyperlink" Target="https://www.marxists.org/reference/archive/mao/selected-works/volume-2/mswv2_26.htm" TargetMode="External"/><Relationship Id="rId662" Type="http://schemas.openxmlformats.org/officeDocument/2006/relationships/hyperlink" Target="https://www.marxists.org/reference/archive/mao/selected-works/volume-8/mswv8_45.htm" TargetMode="External"/><Relationship Id="rId12" Type="http://schemas.openxmlformats.org/officeDocument/2006/relationships/hyperlink" Target="https://www.marxists.org/reference/archive/mao/selected-works/volume-5/mswv5_16.htm" TargetMode="External"/><Relationship Id="rId108" Type="http://schemas.openxmlformats.org/officeDocument/2006/relationships/hyperlink" Target="https://www.marxists.org/reference/archive/mao/selected-works/volume-5/mswv5_55.htm" TargetMode="External"/><Relationship Id="rId315" Type="http://schemas.openxmlformats.org/officeDocument/2006/relationships/hyperlink" Target="https://www.marxists.org/reference/archive/mao/selected-works/volume-7/mswv7_299.htm" TargetMode="External"/><Relationship Id="rId522" Type="http://schemas.openxmlformats.org/officeDocument/2006/relationships/hyperlink" Target="https://www.marxists.org/reference/archive/mao/selected-works/volume-3/mswv3_25.htm" TargetMode="External"/><Relationship Id="rId967" Type="http://schemas.openxmlformats.org/officeDocument/2006/relationships/hyperlink" Target="https://digitalarchive.wilsoncenter.org/document/discussion-between-mao-zedong-and-kaysone-phomvihane" TargetMode="External"/><Relationship Id="rId96" Type="http://schemas.openxmlformats.org/officeDocument/2006/relationships/hyperlink" Target="https://www.marxists.org/reference/archive/mao/selected-works/volume-5/mswv5_53.htm" TargetMode="External"/><Relationship Id="rId161" Type="http://schemas.openxmlformats.org/officeDocument/2006/relationships/hyperlink" Target="https://www.marxists.org/reference/archive/mao/selected-works/volume-5/mswv5_59.htm" TargetMode="External"/><Relationship Id="rId399" Type="http://schemas.openxmlformats.org/officeDocument/2006/relationships/hyperlink" Target="https://www.marxists.org/reference/archive/mao/selected-works/volume-2/mswv2_09.htm" TargetMode="External"/><Relationship Id="rId827" Type="http://schemas.openxmlformats.org/officeDocument/2006/relationships/hyperlink" Target="https://digitalarchive.wilsoncenter.org/document/record-reception-government-delegation-mongolian-peoples-republic-led-prime-minister-yu" TargetMode="External"/><Relationship Id="rId259" Type="http://schemas.openxmlformats.org/officeDocument/2006/relationships/hyperlink" Target="https://www.marxists.org/reference/archive/mao/selected-works/volume-4/mswv4_65.htm" TargetMode="External"/><Relationship Id="rId466" Type="http://schemas.openxmlformats.org/officeDocument/2006/relationships/hyperlink" Target="https://www.marxists.org/reference/archive/mao/selected-works/volume-2/mswv2_26.htm" TargetMode="External"/><Relationship Id="rId673" Type="http://schemas.openxmlformats.org/officeDocument/2006/relationships/hyperlink" Target="https://www.marxists.org/reference/archive/mao/selected-works/volume-8/mswv8_62.htm" TargetMode="External"/><Relationship Id="rId880" Type="http://schemas.openxmlformats.org/officeDocument/2006/relationships/hyperlink" Target="https://digitalarchive.wilsoncenter.org/document/memorandum-conversation-comrade-mao-zedong-hangzhou-7-june-1960" TargetMode="External"/><Relationship Id="rId23" Type="http://schemas.openxmlformats.org/officeDocument/2006/relationships/hyperlink" Target="https://www.marxists.org/reference/archive/mao/selected-works/volume-5/mswv5_35.htm" TargetMode="External"/><Relationship Id="rId119" Type="http://schemas.openxmlformats.org/officeDocument/2006/relationships/hyperlink" Target="https://www.marxists.org/reference/archive/mao/selected-works/volume-5/mswv5_56.htm" TargetMode="External"/><Relationship Id="rId326" Type="http://schemas.openxmlformats.org/officeDocument/2006/relationships/hyperlink" Target="https://www.marxists.org/reference/archive/mao/selected-works/volume-7/mswv7_468.htm" TargetMode="External"/><Relationship Id="rId533" Type="http://schemas.openxmlformats.org/officeDocument/2006/relationships/hyperlink" Target="https://www.marxists.org/reference/archive/mao/selected-works/volume-6/mswv6_30.htm" TargetMode="External"/><Relationship Id="rId978" Type="http://schemas.openxmlformats.org/officeDocument/2006/relationships/printerSettings" Target="../printerSettings/printerSettings1.bin"/><Relationship Id="rId740" Type="http://schemas.openxmlformats.org/officeDocument/2006/relationships/hyperlink" Target="https://www.marxists.org/reference/archive/mao/selected-works/volume-9/mswv9_27.htm" TargetMode="External"/><Relationship Id="rId838" Type="http://schemas.openxmlformats.org/officeDocument/2006/relationships/hyperlink" Target="https://digitalarchive.wilsoncenter.org/document/minutes-chairman-mao-zedongs-second-meeting-nehru" TargetMode="External"/><Relationship Id="rId172" Type="http://schemas.openxmlformats.org/officeDocument/2006/relationships/hyperlink" Target="https://www.marxists.org/reference/archive/mao/selected-works/volume-5/mswv5_65.htm" TargetMode="External"/><Relationship Id="rId477" Type="http://schemas.openxmlformats.org/officeDocument/2006/relationships/hyperlink" Target="https://www.marxists.org/reference/archive/mao/selected-works/volume-2/mswv2_40.htm" TargetMode="External"/><Relationship Id="rId600" Type="http://schemas.openxmlformats.org/officeDocument/2006/relationships/hyperlink" Target="https://www.marxists.org/reference/archive/mao/selected-works/volume-8/mswv8_10.htm" TargetMode="External"/><Relationship Id="rId684" Type="http://schemas.openxmlformats.org/officeDocument/2006/relationships/hyperlink" Target="https://www.marxists.org/reference/archive/mao/selected-works/volume-9/mswv9_03.htm" TargetMode="External"/><Relationship Id="rId337" Type="http://schemas.openxmlformats.org/officeDocument/2006/relationships/hyperlink" Target="https://www.marxists.org/reference/archive/mao/selected-works/volume-7/mswv7_469.htm" TargetMode="External"/><Relationship Id="rId891" Type="http://schemas.openxmlformats.org/officeDocument/2006/relationships/hyperlink" Target="https://digitalarchive.wilsoncenter.org/document/record-conversation-chairman-maos-reception-delegation-brazilian-communist-party-new-party" TargetMode="External"/><Relationship Id="rId905" Type="http://schemas.openxmlformats.org/officeDocument/2006/relationships/hyperlink" Target="https://digitalarchive.wilsoncenter.org/document/conversation-comrade-mao-zedong-delegation-peoples-army-albania-haded-comrade-beqir" TargetMode="External"/><Relationship Id="rId34" Type="http://schemas.openxmlformats.org/officeDocument/2006/relationships/hyperlink" Target="https://www.marxists.org/reference/archive/mao/selected-works/volume-5/mswv5_37.htm" TargetMode="External"/><Relationship Id="rId544" Type="http://schemas.openxmlformats.org/officeDocument/2006/relationships/hyperlink" Target="https://www.marxists.org/reference/archive/mao/selected-works/volume-8/mswv8_01.htm" TargetMode="External"/><Relationship Id="rId751" Type="http://schemas.openxmlformats.org/officeDocument/2006/relationships/hyperlink" Target="https://www.marxists.org/reference/archive/mao/selected-works/volume-9/mswv9_27.htm" TargetMode="External"/><Relationship Id="rId849" Type="http://schemas.openxmlformats.org/officeDocument/2006/relationships/hyperlink" Target="https://digitalarchive.wilsoncenter.org/document/minutes-maos-conversation-yugoslavian-communist-union-delegation-beijing-undated" TargetMode="External"/><Relationship Id="rId183" Type="http://schemas.openxmlformats.org/officeDocument/2006/relationships/hyperlink" Target="https://www.marxists.org/reference/archive/mao/selected-works/volume-5/mswv5_67.htm" TargetMode="External"/><Relationship Id="rId390" Type="http://schemas.openxmlformats.org/officeDocument/2006/relationships/hyperlink" Target="https://www.marxists.org/reference/archive/mao/selected-works/volume-2/mswv2_05.htm" TargetMode="External"/><Relationship Id="rId404" Type="http://schemas.openxmlformats.org/officeDocument/2006/relationships/hyperlink" Target="https://www.marxists.org/reference/archive/mao/selected-works/volume-2/mswv2_09.htm" TargetMode="External"/><Relationship Id="rId611" Type="http://schemas.openxmlformats.org/officeDocument/2006/relationships/hyperlink" Target="https://www.marxists.org/reference/archive/mao/selected-works/volume-8/mswv8_11.htm" TargetMode="External"/><Relationship Id="rId250" Type="http://schemas.openxmlformats.org/officeDocument/2006/relationships/hyperlink" Target="https://www.marxists.org/reference/archive/mao/selected-works/volume-4/mswv4_58.htm" TargetMode="External"/><Relationship Id="rId488" Type="http://schemas.openxmlformats.org/officeDocument/2006/relationships/hyperlink" Target="https://www.marxists.org/reference/archive/mao/selected-works/volume-3/mswv3_06.htm" TargetMode="External"/><Relationship Id="rId695" Type="http://schemas.openxmlformats.org/officeDocument/2006/relationships/hyperlink" Target="https://www.marxists.org/reference/archive/mao/selected-works/volume-9/mswv9_09.htm" TargetMode="External"/><Relationship Id="rId709" Type="http://schemas.openxmlformats.org/officeDocument/2006/relationships/hyperlink" Target="https://www.marxists.org/reference/archive/mao/selected-works/volume-9/mswv9_16.htm" TargetMode="External"/><Relationship Id="rId916" Type="http://schemas.openxmlformats.org/officeDocument/2006/relationships/hyperlink" Target="https://digitalarchive.wilsoncenter.org/document/conversation-between-comrade-beqir-balluku-and-comrade-mao-zedong-9-october-1964" TargetMode="External"/><Relationship Id="rId45" Type="http://schemas.openxmlformats.org/officeDocument/2006/relationships/hyperlink" Target="https://www.marxists.org/reference/archive/mao/selected-works/volume-5/mswv5_41.htm" TargetMode="External"/><Relationship Id="rId110" Type="http://schemas.openxmlformats.org/officeDocument/2006/relationships/hyperlink" Target="https://www.marxists.org/reference/archive/mao/selected-works/volume-5/mswv5_55.htm" TargetMode="External"/><Relationship Id="rId348" Type="http://schemas.openxmlformats.org/officeDocument/2006/relationships/hyperlink" Target="https://www.marxists.org/reference/archive/mao/selected-works/volume-7/mswv7_479.htm" TargetMode="External"/><Relationship Id="rId555" Type="http://schemas.openxmlformats.org/officeDocument/2006/relationships/hyperlink" Target="https://www.marxists.org/reference/archive/mao/selected-works/volume-8/mswv8_06.htm" TargetMode="External"/><Relationship Id="rId762" Type="http://schemas.openxmlformats.org/officeDocument/2006/relationships/hyperlink" Target="https://www.marxists.org/reference/archive/mao/selected-works/volume-9/mswv9_32.htm" TargetMode="External"/><Relationship Id="rId194" Type="http://schemas.openxmlformats.org/officeDocument/2006/relationships/hyperlink" Target="https://www.marxists.org/reference/archive/mao/selected-works/volume-5/mswv5_69.htm" TargetMode="External"/><Relationship Id="rId208" Type="http://schemas.openxmlformats.org/officeDocument/2006/relationships/hyperlink" Target="https://www.marxists.org/reference/archive/mao/selected-works/volume-1/mswv1_12.htm" TargetMode="External"/><Relationship Id="rId415" Type="http://schemas.openxmlformats.org/officeDocument/2006/relationships/hyperlink" Target="https://www.marxists.org/reference/archive/mao/selected-works/volume-2/mswv2_09.htm" TargetMode="External"/><Relationship Id="rId622" Type="http://schemas.openxmlformats.org/officeDocument/2006/relationships/hyperlink" Target="https://www.marxists.org/reference/archive/mao/selected-works/volume-8/mswv8_21.htm" TargetMode="External"/><Relationship Id="rId261" Type="http://schemas.openxmlformats.org/officeDocument/2006/relationships/hyperlink" Target="https://www.marxists.org/reference/archive/mao/selected-works/volume-4/mswv4_65.htm" TargetMode="External"/><Relationship Id="rId499" Type="http://schemas.openxmlformats.org/officeDocument/2006/relationships/hyperlink" Target="https://www.marxists.org/reference/archive/mao/selected-works/volume-3/mswv3_08.htm" TargetMode="External"/><Relationship Id="rId927" Type="http://schemas.openxmlformats.org/officeDocument/2006/relationships/hyperlink" Target="https://digitalarchive.wilsoncenter.org/document/mao-zedong-we-hope-arab-countries-will-unite" TargetMode="External"/><Relationship Id="rId56" Type="http://schemas.openxmlformats.org/officeDocument/2006/relationships/hyperlink" Target="https://www.marxists.org/reference/archive/mao/selected-works/volume-5/mswv5_46.htm" TargetMode="External"/><Relationship Id="rId359" Type="http://schemas.openxmlformats.org/officeDocument/2006/relationships/hyperlink" Target="https://www.marxists.org/reference/archive/mao/selected-works/volume-1/mswv1_16.htm" TargetMode="External"/><Relationship Id="rId566" Type="http://schemas.openxmlformats.org/officeDocument/2006/relationships/hyperlink" Target="https://www.marxists.org/reference/archive/mao/selected-works/volume-8/mswv8_06.htm" TargetMode="External"/><Relationship Id="rId773" Type="http://schemas.openxmlformats.org/officeDocument/2006/relationships/hyperlink" Target="https://www.marxists.org/reference/archive/mao/selected-works/volume-9/mswv9_44.htm" TargetMode="External"/><Relationship Id="rId121" Type="http://schemas.openxmlformats.org/officeDocument/2006/relationships/hyperlink" Target="https://www.marxists.org/reference/archive/mao/selected-works/volume-5/mswv5_56.htm" TargetMode="External"/><Relationship Id="rId219" Type="http://schemas.openxmlformats.org/officeDocument/2006/relationships/hyperlink" Target="https://www.marxists.org/reference/archive/mao/selected-works/volume-1/mswv1_12.htm" TargetMode="External"/><Relationship Id="rId426" Type="http://schemas.openxmlformats.org/officeDocument/2006/relationships/hyperlink" Target="https://www.marxists.org/reference/archive/mao/selected-works/volume-2/mswv2_13.htm" TargetMode="External"/><Relationship Id="rId633" Type="http://schemas.openxmlformats.org/officeDocument/2006/relationships/hyperlink" Target="https://www.marxists.org/reference/archive/mao/selected-works/volume-8/mswv8_27.htm" TargetMode="External"/><Relationship Id="rId840" Type="http://schemas.openxmlformats.org/officeDocument/2006/relationships/hyperlink" Target="https://digitalarchive.wilsoncenter.org/document/minutes-chairman-mao-zedongs-third-meeting-nehru" TargetMode="External"/><Relationship Id="rId938" Type="http://schemas.openxmlformats.org/officeDocument/2006/relationships/hyperlink" Target="https://digitalarchive.wilsoncenter.org/document/meeting-comrade-mao-zedong-5-may-1966" TargetMode="External"/><Relationship Id="rId67" Type="http://schemas.openxmlformats.org/officeDocument/2006/relationships/hyperlink" Target="https://www.marxists.org/reference/archive/mao/selected-works/volume-5/mswv5_48.htm" TargetMode="External"/><Relationship Id="rId272" Type="http://schemas.openxmlformats.org/officeDocument/2006/relationships/hyperlink" Target="https://www.marxists.org/reference/archive/mao/selected-works/volume-4/mswv4_65.htm" TargetMode="External"/><Relationship Id="rId577" Type="http://schemas.openxmlformats.org/officeDocument/2006/relationships/hyperlink" Target="https://www.marxists.org/reference/archive/mao/selected-works/volume-8/mswv8_06.htm" TargetMode="External"/><Relationship Id="rId700" Type="http://schemas.openxmlformats.org/officeDocument/2006/relationships/hyperlink" Target="https://www.marxists.org/reference/archive/mao/selected-works/volume-9/mswv9_14.htm" TargetMode="External"/><Relationship Id="rId132" Type="http://schemas.openxmlformats.org/officeDocument/2006/relationships/hyperlink" Target="https://www.marxists.org/reference/archive/mao/selected-works/volume-5/mswv5_57.htm" TargetMode="External"/><Relationship Id="rId784" Type="http://schemas.openxmlformats.org/officeDocument/2006/relationships/hyperlink" Target="https://www.marxists.org/reference/archive/mao/selected-works/volume-9/mswv9_56.htm" TargetMode="External"/><Relationship Id="rId437" Type="http://schemas.openxmlformats.org/officeDocument/2006/relationships/hyperlink" Target="https://www.marxists.org/reference/archive/mao/selected-works/volume-2/mswv2_23.htm" TargetMode="External"/><Relationship Id="rId644" Type="http://schemas.openxmlformats.org/officeDocument/2006/relationships/hyperlink" Target="https://www.marxists.org/reference/archive/mao/selected-works/volume-8/mswv8_34.htm" TargetMode="External"/><Relationship Id="rId851" Type="http://schemas.openxmlformats.org/officeDocument/2006/relationships/hyperlink" Target="https://digitalarchive.wilsoncenter.org/document/minutes-maos-conversation-yugoslavian-communist-union-delegation-beijing-undated" TargetMode="External"/><Relationship Id="rId283" Type="http://schemas.openxmlformats.org/officeDocument/2006/relationships/hyperlink" Target="https://www.marxists.org/reference/archive/mao/selected-works/volume-4/mswv4_65.htm" TargetMode="External"/><Relationship Id="rId490" Type="http://schemas.openxmlformats.org/officeDocument/2006/relationships/hyperlink" Target="https://www.marxists.org/reference/archive/mao/selected-works/volume-3/mswv3_06.htm" TargetMode="External"/><Relationship Id="rId504" Type="http://schemas.openxmlformats.org/officeDocument/2006/relationships/hyperlink" Target="https://www.marxists.org/reference/archive/mao/selected-works/volume-3/mswv3_09.htm" TargetMode="External"/><Relationship Id="rId711" Type="http://schemas.openxmlformats.org/officeDocument/2006/relationships/hyperlink" Target="https://www.marxists.org/reference/archive/mao/selected-works/volume-9/mswv9_16.htm" TargetMode="External"/><Relationship Id="rId949" Type="http://schemas.openxmlformats.org/officeDocument/2006/relationships/hyperlink" Target="https://digitalarchive.wilsoncenter.org/document/discussion-between-mao-zedong-and-pham-van-dong" TargetMode="External"/><Relationship Id="rId78" Type="http://schemas.openxmlformats.org/officeDocument/2006/relationships/hyperlink" Target="https://www.marxists.org/reference/archive/mao/selected-works/volume-5/mswv5_51.htm" TargetMode="External"/><Relationship Id="rId143" Type="http://schemas.openxmlformats.org/officeDocument/2006/relationships/hyperlink" Target="https://www.marxists.org/reference/archive/mao/selected-works/volume-5/mswv5_58.htm" TargetMode="External"/><Relationship Id="rId350" Type="http://schemas.openxmlformats.org/officeDocument/2006/relationships/hyperlink" Target="https://www.marxists.org/reference/archive/mao/selected-works/volume-7/mswv7_479.htm" TargetMode="External"/><Relationship Id="rId588" Type="http://schemas.openxmlformats.org/officeDocument/2006/relationships/hyperlink" Target="https://www.marxists.org/reference/archive/mao/selected-works/volume-8/mswv8_10.htm" TargetMode="External"/><Relationship Id="rId795" Type="http://schemas.openxmlformats.org/officeDocument/2006/relationships/hyperlink" Target="https://www.marxists.org/reference/archive/mao/selected-works/volume-9/mswv9_70.htm" TargetMode="External"/><Relationship Id="rId809" Type="http://schemas.openxmlformats.org/officeDocument/2006/relationships/hyperlink" Target="https://www.marxists.org/reference/archive/mao/selected-works/volume-9/mswv9_81.htm" TargetMode="External"/><Relationship Id="rId9" Type="http://schemas.openxmlformats.org/officeDocument/2006/relationships/hyperlink" Target="https://www.marxists.org/reference/archive/mao/selected-works/volume-5/mswv5_15.htm" TargetMode="External"/><Relationship Id="rId210" Type="http://schemas.openxmlformats.org/officeDocument/2006/relationships/hyperlink" Target="https://www.marxists.org/reference/archive/mao/selected-works/volume-1/mswv1_12.htm" TargetMode="External"/><Relationship Id="rId448" Type="http://schemas.openxmlformats.org/officeDocument/2006/relationships/hyperlink" Target="https://www.marxists.org/reference/archive/mao/selected-works/volume-2/mswv2_23.htm" TargetMode="External"/><Relationship Id="rId655" Type="http://schemas.openxmlformats.org/officeDocument/2006/relationships/hyperlink" Target="https://www.marxists.org/reference/archive/mao/selected-works/volume-8/mswv8_36.htm" TargetMode="External"/><Relationship Id="rId862" Type="http://schemas.openxmlformats.org/officeDocument/2006/relationships/hyperlink" Target="https://digitalarchive.wilsoncenter.org/document/notes-conversation-between-polish-defense-minister-spychalski-and-prc-leader-mao-zedong" TargetMode="External"/><Relationship Id="rId294" Type="http://schemas.openxmlformats.org/officeDocument/2006/relationships/hyperlink" Target="https://www.marxists.org/reference/archive/mao/selected-works/volume-4/mswv4_67.htm" TargetMode="External"/><Relationship Id="rId308" Type="http://schemas.openxmlformats.org/officeDocument/2006/relationships/hyperlink" Target="https://www.marxists.org/reference/archive/mao/selected-works/volume-4/mswv4_70.htm" TargetMode="External"/><Relationship Id="rId515" Type="http://schemas.openxmlformats.org/officeDocument/2006/relationships/hyperlink" Target="https://www.marxists.org/reference/archive/mao/selected-works/volume-3/mswv3_19.htm" TargetMode="External"/><Relationship Id="rId722" Type="http://schemas.openxmlformats.org/officeDocument/2006/relationships/hyperlink" Target="https://www.marxists.org/reference/archive/mao/selected-works/volume-9/mswv9_19.htm" TargetMode="External"/><Relationship Id="rId89" Type="http://schemas.openxmlformats.org/officeDocument/2006/relationships/hyperlink" Target="https://www.marxists.org/reference/archive/mao/selected-works/volume-5/mswv5_52.htm" TargetMode="External"/><Relationship Id="rId154" Type="http://schemas.openxmlformats.org/officeDocument/2006/relationships/hyperlink" Target="https://www.marxists.org/reference/archive/mao/selected-works/volume-5/mswv5_58.htm" TargetMode="External"/><Relationship Id="rId361" Type="http://schemas.openxmlformats.org/officeDocument/2006/relationships/hyperlink" Target="https://www.marxists.org/reference/archive/mao/selected-works/volume-1/mswv1_16.htm" TargetMode="External"/><Relationship Id="rId599" Type="http://schemas.openxmlformats.org/officeDocument/2006/relationships/hyperlink" Target="https://www.marxists.org/reference/archive/mao/selected-works/volume-8/mswv8_10.htm" TargetMode="External"/><Relationship Id="rId459" Type="http://schemas.openxmlformats.org/officeDocument/2006/relationships/hyperlink" Target="https://www.marxists.org/reference/archive/mao/selected-works/volume-2/mswv2_26.htm" TargetMode="External"/><Relationship Id="rId666" Type="http://schemas.openxmlformats.org/officeDocument/2006/relationships/hyperlink" Target="https://www.marxists.org/reference/archive/mao/selected-works/volume-8/mswv8_59.htm" TargetMode="External"/><Relationship Id="rId873" Type="http://schemas.openxmlformats.org/officeDocument/2006/relationships/hyperlink" Target="https://digitalarchive.wilsoncenter.org/document/memorandum-conversation-mao-zedong-six-delegates-socialist-countries-china-2-october-1958" TargetMode="External"/><Relationship Id="rId16" Type="http://schemas.openxmlformats.org/officeDocument/2006/relationships/hyperlink" Target="https://www.marxists.org/reference/archive/mao/selected-works/volume-5/mswv5_22.htm" TargetMode="External"/><Relationship Id="rId221" Type="http://schemas.openxmlformats.org/officeDocument/2006/relationships/hyperlink" Target="https://www.marxists.org/reference/archive/mao/selected-works/volume-1/mswv1_12.htm" TargetMode="External"/><Relationship Id="rId319" Type="http://schemas.openxmlformats.org/officeDocument/2006/relationships/hyperlink" Target="https://www.marxists.org/reference/archive/mao/selected-works/volume-7/mswv7_299.htm" TargetMode="External"/><Relationship Id="rId526" Type="http://schemas.openxmlformats.org/officeDocument/2006/relationships/hyperlink" Target="https://www.marxists.org/reference/archive/mao/selected-works/volume-3/mswv3_25.htm" TargetMode="External"/><Relationship Id="rId733" Type="http://schemas.openxmlformats.org/officeDocument/2006/relationships/hyperlink" Target="https://www.marxists.org/reference/archive/mao/selected-works/volume-9/mswv9_23.htm" TargetMode="External"/><Relationship Id="rId940" Type="http://schemas.openxmlformats.org/officeDocument/2006/relationships/hyperlink" Target="https://digitalarchive.wilsoncenter.org/document/memorandum-conversation-between-chairman-mao-zedong-and-comrades-hysni-kapo-and-beqir" TargetMode="External"/><Relationship Id="rId165" Type="http://schemas.openxmlformats.org/officeDocument/2006/relationships/hyperlink" Target="https://www.marxists.org/reference/archive/mao/selected-works/volume-5/mswv5_64.htm" TargetMode="External"/><Relationship Id="rId372" Type="http://schemas.openxmlformats.org/officeDocument/2006/relationships/hyperlink" Target="https://www.marxists.org/reference/archive/mao/selected-works/volume-1/mswv1_17.htm" TargetMode="External"/><Relationship Id="rId677" Type="http://schemas.openxmlformats.org/officeDocument/2006/relationships/hyperlink" Target="https://www.marxists.org/reference/archive/mao/selected-works/volume-8/mswv8_62.htm" TargetMode="External"/><Relationship Id="rId800" Type="http://schemas.openxmlformats.org/officeDocument/2006/relationships/hyperlink" Target="https://www.marxists.org/reference/archive/mao/selected-works/volume-9/mswv9_73.htm" TargetMode="External"/><Relationship Id="rId232" Type="http://schemas.openxmlformats.org/officeDocument/2006/relationships/hyperlink" Target="https://www.marxists.org/reference/archive/mao/selected-works/volume-4/mswv4_13.htm" TargetMode="External"/><Relationship Id="rId884" Type="http://schemas.openxmlformats.org/officeDocument/2006/relationships/hyperlink" Target="https://digitalarchive.wilsoncenter.org/document/memorandum-conversation-between-mao-zedong-and-ernesto-che-guevara" TargetMode="External"/><Relationship Id="rId27" Type="http://schemas.openxmlformats.org/officeDocument/2006/relationships/hyperlink" Target="https://www.marxists.org/reference/archive/mao/selected-works/volume-5/mswv5_35.htm" TargetMode="External"/><Relationship Id="rId537" Type="http://schemas.openxmlformats.org/officeDocument/2006/relationships/hyperlink" Target="https://www.marxists.org/reference/archive/mao/selected-works/volume-6/mswv6_30.htm" TargetMode="External"/><Relationship Id="rId744" Type="http://schemas.openxmlformats.org/officeDocument/2006/relationships/hyperlink" Target="https://www.marxists.org/reference/archive/mao/selected-works/volume-9/mswv9_27.htm" TargetMode="External"/><Relationship Id="rId951" Type="http://schemas.openxmlformats.org/officeDocument/2006/relationships/hyperlink" Target="https://digitalarchive.wilsoncenter.org/document/conversations-between-mao-zedong-and-e-f-hill" TargetMode="External"/><Relationship Id="rId80" Type="http://schemas.openxmlformats.org/officeDocument/2006/relationships/hyperlink" Target="https://www.marxists.org/reference/archive/mao/selected-works/volume-5/mswv5_51.htm" TargetMode="External"/><Relationship Id="rId176" Type="http://schemas.openxmlformats.org/officeDocument/2006/relationships/hyperlink" Target="https://www.marxists.org/reference/archive/mao/selected-works/volume-5/mswv5_65.htm" TargetMode="External"/><Relationship Id="rId383" Type="http://schemas.openxmlformats.org/officeDocument/2006/relationships/hyperlink" Target="https://www.marxists.org/reference/archive/mao/selected-works/volume-1/mswv1_17.htm" TargetMode="External"/><Relationship Id="rId590" Type="http://schemas.openxmlformats.org/officeDocument/2006/relationships/hyperlink" Target="https://www.marxists.org/reference/archive/mao/selected-works/volume-8/mswv8_10.htm" TargetMode="External"/><Relationship Id="rId604" Type="http://schemas.openxmlformats.org/officeDocument/2006/relationships/hyperlink" Target="https://www.marxists.org/reference/archive/mao/selected-works/volume-8/mswv8_10.htm" TargetMode="External"/><Relationship Id="rId811" Type="http://schemas.openxmlformats.org/officeDocument/2006/relationships/hyperlink" Target="https://www.marxists.org/reference/archive/mao/selected-works/volume-9/mswv9_81.htm" TargetMode="External"/><Relationship Id="rId243" Type="http://schemas.openxmlformats.org/officeDocument/2006/relationships/hyperlink" Target="https://www.marxists.org/reference/archive/mao/selected-works/volume-4/mswv4_44.htm" TargetMode="External"/><Relationship Id="rId450" Type="http://schemas.openxmlformats.org/officeDocument/2006/relationships/hyperlink" Target="https://www.marxists.org/reference/archive/mao/selected-works/volume-2/mswv2_24.htm" TargetMode="External"/><Relationship Id="rId688" Type="http://schemas.openxmlformats.org/officeDocument/2006/relationships/hyperlink" Target="https://www.marxists.org/reference/archive/mao/selected-works/volume-9/mswv9_03.htm" TargetMode="External"/><Relationship Id="rId895" Type="http://schemas.openxmlformats.org/officeDocument/2006/relationships/hyperlink" Target="https://digitalarchive.wilsoncenter.org/document/record-conversation-chairman-maos-reception-delegation-brazilian-communist-party-new-party" TargetMode="External"/><Relationship Id="rId909" Type="http://schemas.openxmlformats.org/officeDocument/2006/relationships/hyperlink" Target="https://digitalarchive.wilsoncenter.org/document/discussion-between-mao-zedong-and-somsi-head-cultural-group-laotian-patriotic-front" TargetMode="External"/><Relationship Id="rId38" Type="http://schemas.openxmlformats.org/officeDocument/2006/relationships/hyperlink" Target="https://www.marxists.org/reference/archive/mao/selected-works/volume-5/mswv5_39.htm" TargetMode="External"/><Relationship Id="rId103" Type="http://schemas.openxmlformats.org/officeDocument/2006/relationships/hyperlink" Target="https://www.marxists.org/reference/archive/mao/selected-works/volume-5/mswv5_54.htm" TargetMode="External"/><Relationship Id="rId310" Type="http://schemas.openxmlformats.org/officeDocument/2006/relationships/hyperlink" Target="https://www.marxists.org/reference/archive/mao/selected-works/volume-4/mswv4_70.htm" TargetMode="External"/><Relationship Id="rId548" Type="http://schemas.openxmlformats.org/officeDocument/2006/relationships/hyperlink" Target="https://www.marxists.org/reference/archive/mao/selected-works/volume-8/mswv8_03.htm" TargetMode="External"/><Relationship Id="rId755" Type="http://schemas.openxmlformats.org/officeDocument/2006/relationships/hyperlink" Target="https://www.marxists.org/reference/archive/mao/selected-works/volume-9/mswv9_28.htm" TargetMode="External"/><Relationship Id="rId962" Type="http://schemas.openxmlformats.org/officeDocument/2006/relationships/hyperlink" Target="https://digitalarchive.wilsoncenter.org/document/discussion-between-mao-zedong-and-le-duan-0" TargetMode="External"/><Relationship Id="rId91" Type="http://schemas.openxmlformats.org/officeDocument/2006/relationships/hyperlink" Target="https://www.marxists.org/reference/archive/mao/selected-works/volume-5/mswv5_53.htm" TargetMode="External"/><Relationship Id="rId187" Type="http://schemas.openxmlformats.org/officeDocument/2006/relationships/hyperlink" Target="https://www.marxists.org/reference/archive/mao/selected-works/volume-5/mswv5_68.htm" TargetMode="External"/><Relationship Id="rId394" Type="http://schemas.openxmlformats.org/officeDocument/2006/relationships/hyperlink" Target="https://www.marxists.org/reference/archive/mao/selected-works/volume-2/mswv2_08.htm" TargetMode="External"/><Relationship Id="rId408" Type="http://schemas.openxmlformats.org/officeDocument/2006/relationships/hyperlink" Target="https://www.marxists.org/reference/archive/mao/selected-works/volume-2/mswv2_09.htm" TargetMode="External"/><Relationship Id="rId615" Type="http://schemas.openxmlformats.org/officeDocument/2006/relationships/hyperlink" Target="https://www.marxists.org/reference/archive/mao/selected-works/volume-8/mswv8_11.htm" TargetMode="External"/><Relationship Id="rId822" Type="http://schemas.openxmlformats.org/officeDocument/2006/relationships/hyperlink" Target="https://www.marxists.org/reference/archive/mao/selected-works/volume-9/mswv9_83.htm" TargetMode="External"/><Relationship Id="rId254" Type="http://schemas.openxmlformats.org/officeDocument/2006/relationships/hyperlink" Target="https://www.marxists.org/reference/archive/mao/selected-works/volume-4/mswv4_58.htm" TargetMode="External"/><Relationship Id="rId699" Type="http://schemas.openxmlformats.org/officeDocument/2006/relationships/hyperlink" Target="https://www.marxists.org/reference/archive/mao/selected-works/volume-9/mswv9_14.htm" TargetMode="External"/><Relationship Id="rId49" Type="http://schemas.openxmlformats.org/officeDocument/2006/relationships/hyperlink" Target="https://www.marxists.org/reference/archive/mao/selected-works/volume-5/mswv5_43.htm" TargetMode="External"/><Relationship Id="rId114" Type="http://schemas.openxmlformats.org/officeDocument/2006/relationships/hyperlink" Target="https://www.marxists.org/reference/archive/mao/selected-works/volume-5/mswv5_55.htm" TargetMode="External"/><Relationship Id="rId461" Type="http://schemas.openxmlformats.org/officeDocument/2006/relationships/hyperlink" Target="https://www.marxists.org/reference/archive/mao/selected-works/volume-2/mswv2_26.htm" TargetMode="External"/><Relationship Id="rId559" Type="http://schemas.openxmlformats.org/officeDocument/2006/relationships/hyperlink" Target="https://www.marxists.org/reference/archive/mao/selected-works/volume-8/mswv8_06.htm" TargetMode="External"/><Relationship Id="rId766" Type="http://schemas.openxmlformats.org/officeDocument/2006/relationships/hyperlink" Target="https://www.marxists.org/reference/archive/mao/selected-works/volume-9/mswv9_32.htm" TargetMode="External"/><Relationship Id="rId198" Type="http://schemas.openxmlformats.org/officeDocument/2006/relationships/hyperlink" Target="https://www.marxists.org/reference/archive/mao/selected-works/volume-1/mswv1_11.htm" TargetMode="External"/><Relationship Id="rId321" Type="http://schemas.openxmlformats.org/officeDocument/2006/relationships/hyperlink" Target="https://www.marxists.org/reference/archive/mao/selected-works/volume-7/mswv7_299.htm" TargetMode="External"/><Relationship Id="rId419" Type="http://schemas.openxmlformats.org/officeDocument/2006/relationships/hyperlink" Target="https://www.marxists.org/reference/archive/mao/selected-works/volume-2/mswv2_10.htm" TargetMode="External"/><Relationship Id="rId626" Type="http://schemas.openxmlformats.org/officeDocument/2006/relationships/hyperlink" Target="https://www.marxists.org/reference/archive/mao/selected-works/volume-8/mswv8_23.htm" TargetMode="External"/><Relationship Id="rId973" Type="http://schemas.openxmlformats.org/officeDocument/2006/relationships/hyperlink" Target="https://digitalarchive.wilsoncenter.org/document/record-conversation-chairman-mao-zedongs-meeting-edgar-snow" TargetMode="External"/><Relationship Id="rId833" Type="http://schemas.openxmlformats.org/officeDocument/2006/relationships/hyperlink" Target="https://digitalarchive.wilsoncenter.org/document/minutes-chairman-mao-zedongs-second-meeting-nehru" TargetMode="External"/><Relationship Id="rId265" Type="http://schemas.openxmlformats.org/officeDocument/2006/relationships/hyperlink" Target="https://www.marxists.org/reference/archive/mao/selected-works/volume-4/mswv4_65.htm" TargetMode="External"/><Relationship Id="rId472" Type="http://schemas.openxmlformats.org/officeDocument/2006/relationships/hyperlink" Target="https://www.marxists.org/reference/archive/mao/selected-works/volume-2/mswv2_29.htm" TargetMode="External"/><Relationship Id="rId900" Type="http://schemas.openxmlformats.org/officeDocument/2006/relationships/hyperlink" Target="https://digitalarchive.wilsoncenter.org/document/meeting-mao-zedong-and-brazilian-communist-party-pcb-delegation" TargetMode="External"/><Relationship Id="rId125" Type="http://schemas.openxmlformats.org/officeDocument/2006/relationships/hyperlink" Target="https://www.marxists.org/reference/archive/mao/selected-works/volume-5/mswv5_56.htm" TargetMode="External"/><Relationship Id="rId332" Type="http://schemas.openxmlformats.org/officeDocument/2006/relationships/hyperlink" Target="https://www.marxists.org/reference/archive/mao/selected-works/volume-7/mswv7_469.htm" TargetMode="External"/><Relationship Id="rId777" Type="http://schemas.openxmlformats.org/officeDocument/2006/relationships/hyperlink" Target="https://www.marxists.org/reference/archive/mao/selected-works/volume-9/mswv9_44.htm" TargetMode="External"/><Relationship Id="rId637" Type="http://schemas.openxmlformats.org/officeDocument/2006/relationships/hyperlink" Target="https://www.marxists.org/reference/archive/mao/selected-works/volume-8/mswv8_34.htm" TargetMode="External"/><Relationship Id="rId844" Type="http://schemas.openxmlformats.org/officeDocument/2006/relationships/hyperlink" Target="https://digitalarchive.wilsoncenter.org/document/minutes-maos-conversation-yugoslavian-communist-union-delegation-beijing-undated" TargetMode="External"/><Relationship Id="rId276" Type="http://schemas.openxmlformats.org/officeDocument/2006/relationships/hyperlink" Target="https://www.marxists.org/reference/archive/mao/selected-works/volume-4/mswv4_65.htm" TargetMode="External"/><Relationship Id="rId483" Type="http://schemas.openxmlformats.org/officeDocument/2006/relationships/hyperlink" Target="https://www.marxists.org/reference/archive/mao/selected-works/volume-3/mswv3_02.htm" TargetMode="External"/><Relationship Id="rId690" Type="http://schemas.openxmlformats.org/officeDocument/2006/relationships/hyperlink" Target="https://www.marxists.org/reference/archive/mao/selected-works/volume-9/mswv9_03.htm" TargetMode="External"/><Relationship Id="rId704" Type="http://schemas.openxmlformats.org/officeDocument/2006/relationships/hyperlink" Target="https://www.marxists.org/reference/archive/mao/selected-works/volume-9/mswv9_14.htm" TargetMode="External"/><Relationship Id="rId911" Type="http://schemas.openxmlformats.org/officeDocument/2006/relationships/hyperlink" Target="https://digitalarchive.wilsoncenter.org/document/discussion-between-mao-zedong-and-somsi-head-cultural-group-laotian-patriotic-front" TargetMode="External"/><Relationship Id="rId40" Type="http://schemas.openxmlformats.org/officeDocument/2006/relationships/hyperlink" Target="https://www.marxists.org/reference/archive/mao/selected-works/volume-5/mswv5_40.htm" TargetMode="External"/><Relationship Id="rId136" Type="http://schemas.openxmlformats.org/officeDocument/2006/relationships/hyperlink" Target="https://www.marxists.org/reference/archive/mao/selected-works/volume-5/mswv5_57.htm" TargetMode="External"/><Relationship Id="rId343" Type="http://schemas.openxmlformats.org/officeDocument/2006/relationships/hyperlink" Target="https://www.marxists.org/reference/archive/mao/selected-works/volume-7/mswv7_479.htm" TargetMode="External"/><Relationship Id="rId550" Type="http://schemas.openxmlformats.org/officeDocument/2006/relationships/hyperlink" Target="https://www.marxists.org/reference/archive/mao/selected-works/volume-8/mswv8_03.htm" TargetMode="External"/><Relationship Id="rId788" Type="http://schemas.openxmlformats.org/officeDocument/2006/relationships/hyperlink" Target="https://www.marxists.org/reference/archive/mao/selected-works/volume-9/mswv9_64.htm" TargetMode="External"/><Relationship Id="rId203" Type="http://schemas.openxmlformats.org/officeDocument/2006/relationships/hyperlink" Target="https://www.marxists.org/reference/archive/mao/selected-works/volume-1/mswv1_11.htm" TargetMode="External"/><Relationship Id="rId648" Type="http://schemas.openxmlformats.org/officeDocument/2006/relationships/hyperlink" Target="https://www.marxists.org/reference/archive/mao/selected-works/volume-8/mswv8_34.htm" TargetMode="External"/><Relationship Id="rId855" Type="http://schemas.openxmlformats.org/officeDocument/2006/relationships/hyperlink" Target="https://digitalarchive.wilsoncenter.org/document/conversation-records-between-chairman-mao-zedong-and-soviet-communist-party-delegation-18" TargetMode="External"/><Relationship Id="rId287" Type="http://schemas.openxmlformats.org/officeDocument/2006/relationships/hyperlink" Target="https://www.marxists.org/reference/archive/mao/selected-works/volume-4/mswv4_66.htm" TargetMode="External"/><Relationship Id="rId410" Type="http://schemas.openxmlformats.org/officeDocument/2006/relationships/hyperlink" Target="https://www.marxists.org/reference/archive/mao/selected-works/volume-2/mswv2_09.htm" TargetMode="External"/><Relationship Id="rId494" Type="http://schemas.openxmlformats.org/officeDocument/2006/relationships/hyperlink" Target="https://www.marxists.org/reference/archive/mao/selected-works/volume-3/mswv3_07.htm" TargetMode="External"/><Relationship Id="rId508" Type="http://schemas.openxmlformats.org/officeDocument/2006/relationships/hyperlink" Target="https://www.marxists.org/reference/archive/mao/selected-works/volume-3/mswv3_12.htm" TargetMode="External"/><Relationship Id="rId715" Type="http://schemas.openxmlformats.org/officeDocument/2006/relationships/hyperlink" Target="https://www.marxists.org/reference/archive/mao/selected-works/volume-9/mswv9_16.htm" TargetMode="External"/><Relationship Id="rId922" Type="http://schemas.openxmlformats.org/officeDocument/2006/relationships/hyperlink" Target="https://digitalarchive.wilsoncenter.org/document/minutes-conversation-between-kosygin-and-mao-zedong" TargetMode="External"/><Relationship Id="rId147" Type="http://schemas.openxmlformats.org/officeDocument/2006/relationships/hyperlink" Target="https://www.marxists.org/reference/archive/mao/selected-works/volume-5/mswv5_58.htm" TargetMode="External"/><Relationship Id="rId354" Type="http://schemas.openxmlformats.org/officeDocument/2006/relationships/hyperlink" Target="https://www.marxists.org/reference/archive/mao/selected-works/volume-1/mswv1_16.htm" TargetMode="External"/><Relationship Id="rId799" Type="http://schemas.openxmlformats.org/officeDocument/2006/relationships/hyperlink" Target="https://www.marxists.org/reference/archive/mao/selected-works/volume-9/mswv9_73.htm" TargetMode="External"/><Relationship Id="rId51" Type="http://schemas.openxmlformats.org/officeDocument/2006/relationships/hyperlink" Target="https://www.marxists.org/reference/archive/mao/selected-works/volume-5/mswv5_44.htm" TargetMode="External"/><Relationship Id="rId561" Type="http://schemas.openxmlformats.org/officeDocument/2006/relationships/hyperlink" Target="https://www.marxists.org/reference/archive/mao/selected-works/volume-8/mswv8_06.htm" TargetMode="External"/><Relationship Id="rId659" Type="http://schemas.openxmlformats.org/officeDocument/2006/relationships/hyperlink" Target="https://www.marxists.org/reference/archive/mao/selected-works/volume-8/mswv8_41.htm" TargetMode="External"/><Relationship Id="rId866" Type="http://schemas.openxmlformats.org/officeDocument/2006/relationships/hyperlink" Target="https://digitalarchive.wilsoncenter.org/document/minutes-conversation-mao-zedong-and-ambassador-yudin" TargetMode="External"/><Relationship Id="rId214" Type="http://schemas.openxmlformats.org/officeDocument/2006/relationships/hyperlink" Target="https://www.marxists.org/reference/archive/mao/selected-works/volume-1/mswv1_12.htm" TargetMode="External"/><Relationship Id="rId298" Type="http://schemas.openxmlformats.org/officeDocument/2006/relationships/hyperlink" Target="https://www.marxists.org/reference/archive/mao/selected-works/volume-4/mswv4_69.htm" TargetMode="External"/><Relationship Id="rId421" Type="http://schemas.openxmlformats.org/officeDocument/2006/relationships/hyperlink" Target="https://www.marxists.org/reference/archive/mao/selected-works/volume-2/mswv2_11.htm" TargetMode="External"/><Relationship Id="rId519" Type="http://schemas.openxmlformats.org/officeDocument/2006/relationships/hyperlink" Target="https://www.marxists.org/reference/archive/mao/selected-works/volume-3/mswv3_25.htm" TargetMode="External"/><Relationship Id="rId158" Type="http://schemas.openxmlformats.org/officeDocument/2006/relationships/hyperlink" Target="https://www.marxists.org/reference/archive/mao/selected-works/volume-5/mswv5_59.htm" TargetMode="External"/><Relationship Id="rId726" Type="http://schemas.openxmlformats.org/officeDocument/2006/relationships/hyperlink" Target="https://www.marxists.org/reference/archive/mao/selected-works/volume-9/mswv9_22.htm" TargetMode="External"/><Relationship Id="rId933" Type="http://schemas.openxmlformats.org/officeDocument/2006/relationships/hyperlink" Target="https://digitalarchive.wilsoncenter.org/document/meeting-comrade-mao-zedong-5-may-1966" TargetMode="External"/><Relationship Id="rId62" Type="http://schemas.openxmlformats.org/officeDocument/2006/relationships/hyperlink" Target="https://www.marxists.org/reference/archive/mao/selected-works/volume-5/mswv5_46.htm" TargetMode="External"/><Relationship Id="rId365" Type="http://schemas.openxmlformats.org/officeDocument/2006/relationships/hyperlink" Target="https://www.marxists.org/reference/archive/mao/selected-works/volume-1/mswv1_17.htm" TargetMode="External"/><Relationship Id="rId572" Type="http://schemas.openxmlformats.org/officeDocument/2006/relationships/hyperlink" Target="https://www.marxists.org/reference/archive/mao/selected-works/volume-8/mswv8_06.htm" TargetMode="External"/><Relationship Id="rId225" Type="http://schemas.openxmlformats.org/officeDocument/2006/relationships/hyperlink" Target="https://www.marxists.org/reference/archive/mao/selected-works/volume-1/mswv1_14.htm" TargetMode="External"/><Relationship Id="rId432" Type="http://schemas.openxmlformats.org/officeDocument/2006/relationships/hyperlink" Target="https://www.marxists.org/reference/archive/mao/selected-works/volume-2/mswv2_14.htm" TargetMode="External"/><Relationship Id="rId877" Type="http://schemas.openxmlformats.org/officeDocument/2006/relationships/hyperlink" Target="https://digitalarchive.wilsoncenter.org/document/excerpts-memorandum-conversation-between-mao-zedong-and-blas-roca-calderio-party-secretary" TargetMode="External"/><Relationship Id="rId737" Type="http://schemas.openxmlformats.org/officeDocument/2006/relationships/hyperlink" Target="https://www.marxists.org/reference/archive/mao/selected-works/volume-9/mswv9_27.htm" TargetMode="External"/><Relationship Id="rId944" Type="http://schemas.openxmlformats.org/officeDocument/2006/relationships/hyperlink" Target="https://digitalarchive.wilsoncenter.org/document/memorandum-conversation-between-albanian-council-ministers-chairman-mehmet-shehu-and-mao" TargetMode="External"/><Relationship Id="rId73" Type="http://schemas.openxmlformats.org/officeDocument/2006/relationships/hyperlink" Target="https://www.marxists.org/reference/archive/mao/selected-works/volume-5/mswv5_51.htm" TargetMode="External"/><Relationship Id="rId169" Type="http://schemas.openxmlformats.org/officeDocument/2006/relationships/hyperlink" Target="https://www.marxists.org/reference/archive/mao/selected-works/volume-5/mswv5_65.htm" TargetMode="External"/><Relationship Id="rId376" Type="http://schemas.openxmlformats.org/officeDocument/2006/relationships/hyperlink" Target="https://www.marxists.org/reference/archive/mao/selected-works/volume-1/mswv1_17.htm" TargetMode="External"/><Relationship Id="rId583" Type="http://schemas.openxmlformats.org/officeDocument/2006/relationships/hyperlink" Target="https://www.marxists.org/reference/archive/mao/selected-works/volume-8/mswv8_08.htm" TargetMode="External"/><Relationship Id="rId790" Type="http://schemas.openxmlformats.org/officeDocument/2006/relationships/hyperlink" Target="https://www.marxists.org/reference/archive/mao/selected-works/volume-9/mswv9_68.htm" TargetMode="External"/><Relationship Id="rId804" Type="http://schemas.openxmlformats.org/officeDocument/2006/relationships/hyperlink" Target="https://www.marxists.org/reference/archive/mao/selected-works/volume-9/mswv9_76.htm" TargetMode="External"/><Relationship Id="rId4" Type="http://schemas.openxmlformats.org/officeDocument/2006/relationships/hyperlink" Target="https://www.marxists.org/reference/archive/mao/selected-works/volume-5/mswv5_01.htm" TargetMode="External"/><Relationship Id="rId236" Type="http://schemas.openxmlformats.org/officeDocument/2006/relationships/hyperlink" Target="https://www.marxists.org/reference/archive/mao/selected-works/volume-4/mswv4_24.htm" TargetMode="External"/><Relationship Id="rId443" Type="http://schemas.openxmlformats.org/officeDocument/2006/relationships/hyperlink" Target="https://www.marxists.org/reference/archive/mao/selected-works/volume-2/mswv2_23.htm" TargetMode="External"/><Relationship Id="rId650" Type="http://schemas.openxmlformats.org/officeDocument/2006/relationships/hyperlink" Target="https://www.marxists.org/reference/archive/mao/selected-works/volume-8/mswv8_34.htm" TargetMode="External"/><Relationship Id="rId888" Type="http://schemas.openxmlformats.org/officeDocument/2006/relationships/hyperlink" Target="https://digitalarchive.wilsoncenter.org/document/memorandum-chairman-mao-zedong-and-cuban-cultural-delegation" TargetMode="External"/><Relationship Id="rId303" Type="http://schemas.openxmlformats.org/officeDocument/2006/relationships/hyperlink" Target="https://www.marxists.org/reference/archive/mao/selected-works/volume-4/mswv4_70.htm" TargetMode="External"/><Relationship Id="rId748" Type="http://schemas.openxmlformats.org/officeDocument/2006/relationships/hyperlink" Target="https://www.marxists.org/reference/archive/mao/selected-works/volume-9/mswv9_27.htm" TargetMode="External"/><Relationship Id="rId955" Type="http://schemas.openxmlformats.org/officeDocument/2006/relationships/hyperlink" Target="https://digitalarchive.wilsoncenter.org/document/conversations-between-mao-zedong-and-e-f-hill" TargetMode="External"/><Relationship Id="rId84" Type="http://schemas.openxmlformats.org/officeDocument/2006/relationships/hyperlink" Target="https://www.marxists.org/reference/archive/mao/selected-works/volume-5/mswv5_51.htm" TargetMode="External"/><Relationship Id="rId387" Type="http://schemas.openxmlformats.org/officeDocument/2006/relationships/hyperlink" Target="https://www.marxists.org/reference/archive/mao/selected-works/volume-1/mswv1_17.htm" TargetMode="External"/><Relationship Id="rId510" Type="http://schemas.openxmlformats.org/officeDocument/2006/relationships/hyperlink" Target="https://www.marxists.org/reference/archive/mao/selected-works/volume-3/mswv3_17.htm" TargetMode="External"/><Relationship Id="rId594" Type="http://schemas.openxmlformats.org/officeDocument/2006/relationships/hyperlink" Target="https://www.marxists.org/reference/archive/mao/selected-works/volume-8/mswv8_10.htm" TargetMode="External"/><Relationship Id="rId608" Type="http://schemas.openxmlformats.org/officeDocument/2006/relationships/hyperlink" Target="https://www.marxists.org/reference/archive/mao/selected-works/volume-8/mswv8_10.htm" TargetMode="External"/><Relationship Id="rId815" Type="http://schemas.openxmlformats.org/officeDocument/2006/relationships/hyperlink" Target="https://www.marxists.org/reference/archive/mao/selected-works/volume-9/mswv9_81.htm" TargetMode="External"/><Relationship Id="rId247" Type="http://schemas.openxmlformats.org/officeDocument/2006/relationships/hyperlink" Target="https://www.marxists.org/reference/archive/mao/selected-works/volume-4/mswv4_55.htm" TargetMode="External"/><Relationship Id="rId899" Type="http://schemas.openxmlformats.org/officeDocument/2006/relationships/hyperlink" Target="https://digitalarchive.wilsoncenter.org/document/meeting-mao-zedong-and-brazilian-communist-party-pcb-delegation" TargetMode="External"/><Relationship Id="rId107" Type="http://schemas.openxmlformats.org/officeDocument/2006/relationships/hyperlink" Target="https://www.marxists.org/reference/archive/mao/selected-works/volume-5/mswv5_55.htm" TargetMode="External"/><Relationship Id="rId454" Type="http://schemas.openxmlformats.org/officeDocument/2006/relationships/hyperlink" Target="https://www.marxists.org/reference/archive/mao/selected-works/volume-2/mswv2_26.htm" TargetMode="External"/><Relationship Id="rId661" Type="http://schemas.openxmlformats.org/officeDocument/2006/relationships/hyperlink" Target="https://www.marxists.org/reference/archive/mao/selected-works/volume-8/mswv8_45.htm" TargetMode="External"/><Relationship Id="rId759" Type="http://schemas.openxmlformats.org/officeDocument/2006/relationships/hyperlink" Target="https://www.marxists.org/reference/archive/mao/selected-works/volume-9/mswv9_28.htm" TargetMode="External"/><Relationship Id="rId966" Type="http://schemas.openxmlformats.org/officeDocument/2006/relationships/hyperlink" Target="https://digitalarchive.wilsoncenter.org/document/discussion-between-mao-zedong-and-le-duan-0" TargetMode="External"/><Relationship Id="rId11" Type="http://schemas.openxmlformats.org/officeDocument/2006/relationships/hyperlink" Target="https://www.marxists.org/reference/archive/mao/selected-works/volume-5/mswv5_15.htm" TargetMode="External"/><Relationship Id="rId314" Type="http://schemas.openxmlformats.org/officeDocument/2006/relationships/hyperlink" Target="https://www.marxists.org/reference/archive/mao/selected-works/volume-7/mswv7_299.htm" TargetMode="External"/><Relationship Id="rId398" Type="http://schemas.openxmlformats.org/officeDocument/2006/relationships/hyperlink" Target="https://www.marxists.org/reference/archive/mao/selected-works/volume-2/mswv2_09.htm" TargetMode="External"/><Relationship Id="rId521" Type="http://schemas.openxmlformats.org/officeDocument/2006/relationships/hyperlink" Target="https://www.marxists.org/reference/archive/mao/selected-works/volume-3/mswv3_25.htm" TargetMode="External"/><Relationship Id="rId619" Type="http://schemas.openxmlformats.org/officeDocument/2006/relationships/hyperlink" Target="https://www.marxists.org/reference/archive/mao/selected-works/volume-8/mswv8_12.htm" TargetMode="External"/><Relationship Id="rId95" Type="http://schemas.openxmlformats.org/officeDocument/2006/relationships/hyperlink" Target="https://www.marxists.org/reference/archive/mao/selected-works/volume-5/mswv5_53.htm" TargetMode="External"/><Relationship Id="rId160" Type="http://schemas.openxmlformats.org/officeDocument/2006/relationships/hyperlink" Target="https://www.marxists.org/reference/archive/mao/selected-works/volume-5/mswv5_59.htm" TargetMode="External"/><Relationship Id="rId826" Type="http://schemas.openxmlformats.org/officeDocument/2006/relationships/hyperlink" Target="https://www.marxists.org/reference/archive/mao/selected-works/volume-5/mswv5_02.htm" TargetMode="External"/><Relationship Id="rId258" Type="http://schemas.openxmlformats.org/officeDocument/2006/relationships/hyperlink" Target="https://www.marxists.org/reference/archive/mao/selected-works/volume-4/mswv4_60.htm" TargetMode="External"/><Relationship Id="rId465" Type="http://schemas.openxmlformats.org/officeDocument/2006/relationships/hyperlink" Target="https://www.marxists.org/reference/archive/mao/selected-works/volume-2/mswv2_26.htm" TargetMode="External"/><Relationship Id="rId672" Type="http://schemas.openxmlformats.org/officeDocument/2006/relationships/hyperlink" Target="https://www.marxists.org/reference/archive/mao/selected-works/volume-8/mswv8_62.htm" TargetMode="External"/><Relationship Id="rId22" Type="http://schemas.openxmlformats.org/officeDocument/2006/relationships/hyperlink" Target="https://www.marxists.org/reference/archive/mao/selected-works/volume-5/mswv5_32.htm" TargetMode="External"/><Relationship Id="rId118" Type="http://schemas.openxmlformats.org/officeDocument/2006/relationships/hyperlink" Target="https://www.marxists.org/reference/archive/mao/selected-works/volume-5/mswv5_56.htm" TargetMode="External"/><Relationship Id="rId325" Type="http://schemas.openxmlformats.org/officeDocument/2006/relationships/hyperlink" Target="https://www.marxists.org/reference/archive/mao/selected-works/volume-7/mswv7_467.htm" TargetMode="External"/><Relationship Id="rId532" Type="http://schemas.openxmlformats.org/officeDocument/2006/relationships/hyperlink" Target="https://www.marxists.org/reference/archive/mao/selected-works/volume-6/mswv6_30.htm" TargetMode="External"/><Relationship Id="rId977" Type="http://schemas.openxmlformats.org/officeDocument/2006/relationships/hyperlink" Target="https://digitalarchive.wilsoncenter.org/document/record-conversation-chairman-mao-zedongs-meeting-edgar-snow" TargetMode="External"/><Relationship Id="rId171" Type="http://schemas.openxmlformats.org/officeDocument/2006/relationships/hyperlink" Target="https://www.marxists.org/reference/archive/mao/selected-works/volume-5/mswv5_65.htm" TargetMode="External"/><Relationship Id="rId837" Type="http://schemas.openxmlformats.org/officeDocument/2006/relationships/hyperlink" Target="https://digitalarchive.wilsoncenter.org/document/minutes-chairman-mao-zedongs-second-meeting-nehru" TargetMode="External"/><Relationship Id="rId269" Type="http://schemas.openxmlformats.org/officeDocument/2006/relationships/hyperlink" Target="https://www.marxists.org/reference/archive/mao/selected-works/volume-4/mswv4_65.htm" TargetMode="External"/><Relationship Id="rId476" Type="http://schemas.openxmlformats.org/officeDocument/2006/relationships/hyperlink" Target="https://www.marxists.org/reference/archive/mao/selected-works/volume-2/mswv2_38.htm" TargetMode="External"/><Relationship Id="rId683" Type="http://schemas.openxmlformats.org/officeDocument/2006/relationships/hyperlink" Target="https://www.marxists.org/reference/archive/mao/selected-works/volume-8/mswv8_63.htm" TargetMode="External"/><Relationship Id="rId890" Type="http://schemas.openxmlformats.org/officeDocument/2006/relationships/hyperlink" Target="https://digitalarchive.wilsoncenter.org/document/transcript-talks-during-chairman-maos-reception-prince-souvanna-phouma-and-prince" TargetMode="External"/><Relationship Id="rId904" Type="http://schemas.openxmlformats.org/officeDocument/2006/relationships/hyperlink" Target="https://digitalarchive.wilsoncenter.org/document/mao-zedong-there-are-two-intermediate-zones" TargetMode="External"/><Relationship Id="rId33" Type="http://schemas.openxmlformats.org/officeDocument/2006/relationships/hyperlink" Target="https://www.marxists.org/reference/archive/mao/selected-works/volume-5/mswv5_37.htm" TargetMode="External"/><Relationship Id="rId129" Type="http://schemas.openxmlformats.org/officeDocument/2006/relationships/hyperlink" Target="https://www.marxists.org/reference/archive/mao/selected-works/volume-5/mswv5_57.htm" TargetMode="External"/><Relationship Id="rId336" Type="http://schemas.openxmlformats.org/officeDocument/2006/relationships/hyperlink" Target="https://www.marxists.org/reference/archive/mao/selected-works/volume-7/mswv7_469.htm" TargetMode="External"/><Relationship Id="rId543" Type="http://schemas.openxmlformats.org/officeDocument/2006/relationships/hyperlink" Target="https://www.marxists.org/reference/archive/mao/selected-works/volume-6/mswv6_33.htm" TargetMode="External"/><Relationship Id="rId182" Type="http://schemas.openxmlformats.org/officeDocument/2006/relationships/hyperlink" Target="https://www.marxists.org/reference/archive/mao/selected-works/volume-5/mswv5_67.htm" TargetMode="External"/><Relationship Id="rId403" Type="http://schemas.openxmlformats.org/officeDocument/2006/relationships/hyperlink" Target="https://www.marxists.org/reference/archive/mao/selected-works/volume-2/mswv2_09.htm" TargetMode="External"/><Relationship Id="rId750" Type="http://schemas.openxmlformats.org/officeDocument/2006/relationships/hyperlink" Target="https://www.marxists.org/reference/archive/mao/selected-works/volume-9/mswv9_27.htm" TargetMode="External"/><Relationship Id="rId848" Type="http://schemas.openxmlformats.org/officeDocument/2006/relationships/hyperlink" Target="https://digitalarchive.wilsoncenter.org/document/minutes-maos-conversation-yugoslavian-communist-union-delegation-beijing-undated" TargetMode="External"/><Relationship Id="rId487" Type="http://schemas.openxmlformats.org/officeDocument/2006/relationships/hyperlink" Target="https://www.marxists.org/reference/archive/mao/selected-works/volume-3/mswv3_06.htm" TargetMode="External"/><Relationship Id="rId610" Type="http://schemas.openxmlformats.org/officeDocument/2006/relationships/hyperlink" Target="https://www.marxists.org/reference/archive/mao/selected-works/volume-8/mswv8_10.htm" TargetMode="External"/><Relationship Id="rId694" Type="http://schemas.openxmlformats.org/officeDocument/2006/relationships/hyperlink" Target="https://www.marxists.org/reference/archive/mao/selected-works/volume-9/mswv9_09.htm" TargetMode="External"/><Relationship Id="rId708" Type="http://schemas.openxmlformats.org/officeDocument/2006/relationships/hyperlink" Target="https://www.marxists.org/reference/archive/mao/selected-works/volume-9/mswv9_15.htm" TargetMode="External"/><Relationship Id="rId915" Type="http://schemas.openxmlformats.org/officeDocument/2006/relationships/hyperlink" Target="https://digitalarchive.wilsoncenter.org/document/discussion-between-mao-zedong-and-cambodian-prince-sihanouk" TargetMode="External"/><Relationship Id="rId347" Type="http://schemas.openxmlformats.org/officeDocument/2006/relationships/hyperlink" Target="https://www.marxists.org/reference/archive/mao/selected-works/volume-7/mswv7_479.htm" TargetMode="External"/><Relationship Id="rId44" Type="http://schemas.openxmlformats.org/officeDocument/2006/relationships/hyperlink" Target="https://www.marxists.org/reference/archive/mao/selected-works/volume-5/mswv5_41.htm" TargetMode="External"/><Relationship Id="rId554" Type="http://schemas.openxmlformats.org/officeDocument/2006/relationships/hyperlink" Target="https://www.marxists.org/reference/archive/mao/selected-works/volume-8/mswv8_06.htm" TargetMode="External"/><Relationship Id="rId761" Type="http://schemas.openxmlformats.org/officeDocument/2006/relationships/hyperlink" Target="https://www.marxists.org/reference/archive/mao/selected-works/volume-9/mswv9_29.htm" TargetMode="External"/><Relationship Id="rId859" Type="http://schemas.openxmlformats.org/officeDocument/2006/relationships/hyperlink" Target="https://digitalarchive.wilsoncenter.org/document/brief-summary-conversation-between-comrade-mao-zedong-and-delegation-peoples-assembly" TargetMode="External"/><Relationship Id="rId193" Type="http://schemas.openxmlformats.org/officeDocument/2006/relationships/hyperlink" Target="https://www.marxists.org/reference/archive/mao/selected-works/volume-5/mswv5_69.htm" TargetMode="External"/><Relationship Id="rId207" Type="http://schemas.openxmlformats.org/officeDocument/2006/relationships/hyperlink" Target="https://www.marxists.org/reference/archive/mao/selected-works/volume-1/mswv1_12.htm" TargetMode="External"/><Relationship Id="rId414" Type="http://schemas.openxmlformats.org/officeDocument/2006/relationships/hyperlink" Target="https://www.marxists.org/reference/archive/mao/selected-works/volume-2/mswv2_09.htm" TargetMode="External"/><Relationship Id="rId498" Type="http://schemas.openxmlformats.org/officeDocument/2006/relationships/hyperlink" Target="https://www.marxists.org/reference/archive/mao/selected-works/volume-3/mswv3_08.htm" TargetMode="External"/><Relationship Id="rId621" Type="http://schemas.openxmlformats.org/officeDocument/2006/relationships/hyperlink" Target="https://www.marxists.org/reference/archive/mao/selected-works/volume-8/mswv8_12.htm" TargetMode="External"/><Relationship Id="rId260" Type="http://schemas.openxmlformats.org/officeDocument/2006/relationships/hyperlink" Target="https://www.marxists.org/reference/archive/mao/selected-works/volume-4/mswv4_65.htm" TargetMode="External"/><Relationship Id="rId719" Type="http://schemas.openxmlformats.org/officeDocument/2006/relationships/hyperlink" Target="https://www.marxists.org/reference/archive/mao/selected-works/volume-9/mswv9_16.htm" TargetMode="External"/><Relationship Id="rId926" Type="http://schemas.openxmlformats.org/officeDocument/2006/relationships/hyperlink" Target="https://digitalarchive.wilsoncenter.org/document/mao-zedong-we-hope-arab-countries-will-unite" TargetMode="External"/><Relationship Id="rId55" Type="http://schemas.openxmlformats.org/officeDocument/2006/relationships/hyperlink" Target="https://www.marxists.org/reference/archive/mao/selected-works/volume-5/mswv5_44.htm" TargetMode="External"/><Relationship Id="rId120" Type="http://schemas.openxmlformats.org/officeDocument/2006/relationships/hyperlink" Target="https://www.marxists.org/reference/archive/mao/selected-works/volume-5/mswv5_56.htm" TargetMode="External"/><Relationship Id="rId358" Type="http://schemas.openxmlformats.org/officeDocument/2006/relationships/hyperlink" Target="https://www.marxists.org/reference/archive/mao/selected-works/volume-1/mswv1_16.htm" TargetMode="External"/><Relationship Id="rId565" Type="http://schemas.openxmlformats.org/officeDocument/2006/relationships/hyperlink" Target="https://www.marxists.org/reference/archive/mao/selected-works/volume-8/mswv8_06.htm" TargetMode="External"/><Relationship Id="rId772" Type="http://schemas.openxmlformats.org/officeDocument/2006/relationships/hyperlink" Target="https://www.marxists.org/reference/archive/mao/selected-works/volume-9/mswv9_44.htm" TargetMode="External"/><Relationship Id="rId218" Type="http://schemas.openxmlformats.org/officeDocument/2006/relationships/hyperlink" Target="https://www.marxists.org/reference/archive/mao/selected-works/volume-1/mswv1_12.htm" TargetMode="External"/><Relationship Id="rId425" Type="http://schemas.openxmlformats.org/officeDocument/2006/relationships/hyperlink" Target="https://www.marxists.org/reference/archive/mao/selected-works/volume-2/mswv2_13.htm" TargetMode="External"/><Relationship Id="rId632" Type="http://schemas.openxmlformats.org/officeDocument/2006/relationships/hyperlink" Target="https://www.marxists.org/reference/archive/mao/selected-works/volume-8/mswv8_26.htm" TargetMode="External"/><Relationship Id="rId271" Type="http://schemas.openxmlformats.org/officeDocument/2006/relationships/hyperlink" Target="https://www.marxists.org/reference/archive/mao/selected-works/volume-4/mswv4_65.htm" TargetMode="External"/><Relationship Id="rId937" Type="http://schemas.openxmlformats.org/officeDocument/2006/relationships/hyperlink" Target="https://digitalarchive.wilsoncenter.org/document/meeting-comrade-mao-zedong-5-may-1966" TargetMode="External"/><Relationship Id="rId66" Type="http://schemas.openxmlformats.org/officeDocument/2006/relationships/hyperlink" Target="https://www.marxists.org/reference/archive/mao/selected-works/volume-5/mswv5_46.htm" TargetMode="External"/><Relationship Id="rId131" Type="http://schemas.openxmlformats.org/officeDocument/2006/relationships/hyperlink" Target="https://www.marxists.org/reference/archive/mao/selected-works/volume-5/mswv5_57.htm" TargetMode="External"/><Relationship Id="rId369" Type="http://schemas.openxmlformats.org/officeDocument/2006/relationships/hyperlink" Target="https://www.marxists.org/reference/archive/mao/selected-works/volume-1/mswv1_17.htm" TargetMode="External"/><Relationship Id="rId576" Type="http://schemas.openxmlformats.org/officeDocument/2006/relationships/hyperlink" Target="https://www.marxists.org/reference/archive/mao/selected-works/volume-8/mswv8_06.htm" TargetMode="External"/><Relationship Id="rId783" Type="http://schemas.openxmlformats.org/officeDocument/2006/relationships/hyperlink" Target="https://www.marxists.org/reference/archive/mao/selected-works/volume-9/mswv9_55.htm" TargetMode="External"/><Relationship Id="rId229" Type="http://schemas.openxmlformats.org/officeDocument/2006/relationships/hyperlink" Target="https://www.marxists.org/reference/archive/mao/selected-works/volume-4/mswv4_06.htm" TargetMode="External"/><Relationship Id="rId436" Type="http://schemas.openxmlformats.org/officeDocument/2006/relationships/hyperlink" Target="https://www.marxists.org/reference/archive/mao/selected-works/volume-2/mswv2_23.htm" TargetMode="External"/><Relationship Id="rId643" Type="http://schemas.openxmlformats.org/officeDocument/2006/relationships/hyperlink" Target="https://www.marxists.org/reference/archive/mao/selected-works/volume-8/mswv8_34.htm" TargetMode="External"/><Relationship Id="rId850" Type="http://schemas.openxmlformats.org/officeDocument/2006/relationships/hyperlink" Target="https://digitalarchive.wilsoncenter.org/document/minutes-maos-conversation-yugoslavian-communist-union-delegation-beijing-undated" TargetMode="External"/><Relationship Id="rId948" Type="http://schemas.openxmlformats.org/officeDocument/2006/relationships/hyperlink" Target="https://digitalarchive.wilsoncenter.org/document/conversation-between-party-labor-albania-delegation-headed-comrade-beqir-balluku-and" TargetMode="External"/><Relationship Id="rId77" Type="http://schemas.openxmlformats.org/officeDocument/2006/relationships/hyperlink" Target="https://www.marxists.org/reference/archive/mao/selected-works/volume-5/mswv5_51.htm" TargetMode="External"/><Relationship Id="rId282" Type="http://schemas.openxmlformats.org/officeDocument/2006/relationships/hyperlink" Target="https://www.marxists.org/reference/archive/mao/selected-works/volume-4/mswv4_65.htm" TargetMode="External"/><Relationship Id="rId503" Type="http://schemas.openxmlformats.org/officeDocument/2006/relationships/hyperlink" Target="https://www.marxists.org/reference/archive/mao/selected-works/volume-3/mswv3_08.htm" TargetMode="External"/><Relationship Id="rId587" Type="http://schemas.openxmlformats.org/officeDocument/2006/relationships/hyperlink" Target="https://www.marxists.org/reference/archive/mao/selected-works/volume-8/mswv8_10.htm" TargetMode="External"/><Relationship Id="rId710" Type="http://schemas.openxmlformats.org/officeDocument/2006/relationships/hyperlink" Target="https://www.marxists.org/reference/archive/mao/selected-works/volume-9/mswv9_16.htm" TargetMode="External"/><Relationship Id="rId808" Type="http://schemas.openxmlformats.org/officeDocument/2006/relationships/hyperlink" Target="https://www.marxists.org/reference/archive/mao/selected-works/volume-9/mswv9_81.htm" TargetMode="External"/><Relationship Id="rId8" Type="http://schemas.openxmlformats.org/officeDocument/2006/relationships/hyperlink" Target="https://www.marxists.org/reference/archive/mao/selected-works/volume-5/mswv5_15.htm" TargetMode="External"/><Relationship Id="rId142" Type="http://schemas.openxmlformats.org/officeDocument/2006/relationships/hyperlink" Target="https://www.marxists.org/reference/archive/mao/selected-works/volume-5/mswv5_58.htm" TargetMode="External"/><Relationship Id="rId447" Type="http://schemas.openxmlformats.org/officeDocument/2006/relationships/hyperlink" Target="https://www.marxists.org/reference/archive/mao/selected-works/volume-2/mswv2_23.htm" TargetMode="External"/><Relationship Id="rId794" Type="http://schemas.openxmlformats.org/officeDocument/2006/relationships/hyperlink" Target="https://www.marxists.org/reference/archive/mao/selected-works/volume-9/mswv9_68.htm" TargetMode="External"/><Relationship Id="rId654" Type="http://schemas.openxmlformats.org/officeDocument/2006/relationships/hyperlink" Target="https://www.marxists.org/reference/archive/mao/selected-works/volume-8/mswv8_35.htm" TargetMode="External"/><Relationship Id="rId861" Type="http://schemas.openxmlformats.org/officeDocument/2006/relationships/hyperlink" Target="https://digitalarchive.wilsoncenter.org/document/notes-conversation-between-polish-defense-minister-spychalski-and-prc-leader-mao-zedong" TargetMode="External"/><Relationship Id="rId959" Type="http://schemas.openxmlformats.org/officeDocument/2006/relationships/hyperlink" Target="https://digitalarchive.wilsoncenter.org/document/discussion-between-mao-zedong-and-le-duan-0" TargetMode="External"/><Relationship Id="rId293" Type="http://schemas.openxmlformats.org/officeDocument/2006/relationships/hyperlink" Target="https://www.marxists.org/reference/archive/mao/selected-works/volume-4/mswv4_67.htm" TargetMode="External"/><Relationship Id="rId307" Type="http://schemas.openxmlformats.org/officeDocument/2006/relationships/hyperlink" Target="https://www.marxists.org/reference/archive/mao/selected-works/volume-4/mswv4_70.htm" TargetMode="External"/><Relationship Id="rId514" Type="http://schemas.openxmlformats.org/officeDocument/2006/relationships/hyperlink" Target="https://www.marxists.org/reference/archive/mao/selected-works/volume-3/mswv3_18.htm" TargetMode="External"/><Relationship Id="rId721" Type="http://schemas.openxmlformats.org/officeDocument/2006/relationships/hyperlink" Target="https://www.marxists.org/reference/archive/mao/selected-works/volume-9/mswv9_17.htm" TargetMode="External"/><Relationship Id="rId88" Type="http://schemas.openxmlformats.org/officeDocument/2006/relationships/hyperlink" Target="https://www.marxists.org/reference/archive/mao/selected-works/volume-5/mswv5_52.htm" TargetMode="External"/><Relationship Id="rId153" Type="http://schemas.openxmlformats.org/officeDocument/2006/relationships/hyperlink" Target="https://www.marxists.org/reference/archive/mao/selected-works/volume-5/mswv5_58.htm" TargetMode="External"/><Relationship Id="rId360" Type="http://schemas.openxmlformats.org/officeDocument/2006/relationships/hyperlink" Target="https://www.marxists.org/reference/archive/mao/selected-works/volume-1/mswv1_16.htm" TargetMode="External"/><Relationship Id="rId598" Type="http://schemas.openxmlformats.org/officeDocument/2006/relationships/hyperlink" Target="https://www.marxists.org/reference/archive/mao/selected-works/volume-8/mswv8_10.htm" TargetMode="External"/><Relationship Id="rId819" Type="http://schemas.openxmlformats.org/officeDocument/2006/relationships/hyperlink" Target="https://www.marxists.org/reference/archive/mao/selected-works/volume-9/mswv9_81.htm" TargetMode="External"/><Relationship Id="rId220" Type="http://schemas.openxmlformats.org/officeDocument/2006/relationships/hyperlink" Target="https://www.marxists.org/reference/archive/mao/selected-works/volume-1/mswv1_12.htm" TargetMode="External"/><Relationship Id="rId458" Type="http://schemas.openxmlformats.org/officeDocument/2006/relationships/hyperlink" Target="https://www.marxists.org/reference/archive/mao/selected-works/volume-2/mswv2_26.htm" TargetMode="External"/><Relationship Id="rId665" Type="http://schemas.openxmlformats.org/officeDocument/2006/relationships/hyperlink" Target="https://www.marxists.org/reference/archive/mao/selected-works/volume-8/mswv8_59.htm" TargetMode="External"/><Relationship Id="rId872" Type="http://schemas.openxmlformats.org/officeDocument/2006/relationships/hyperlink" Target="https://digitalarchive.wilsoncenter.org/document/speech-mao-zedong-fifteenth-meeting-supreme-state-council-excerpt" TargetMode="External"/><Relationship Id="rId15" Type="http://schemas.openxmlformats.org/officeDocument/2006/relationships/hyperlink" Target="https://www.marxists.org/reference/archive/mao/selected-works/volume-5/mswv5_16.htm" TargetMode="External"/><Relationship Id="rId318" Type="http://schemas.openxmlformats.org/officeDocument/2006/relationships/hyperlink" Target="https://www.marxists.org/reference/archive/mao/selected-works/volume-7/mswv7_299.htm" TargetMode="External"/><Relationship Id="rId525" Type="http://schemas.openxmlformats.org/officeDocument/2006/relationships/hyperlink" Target="https://www.marxists.org/reference/archive/mao/selected-works/volume-3/mswv3_25.htm" TargetMode="External"/><Relationship Id="rId732" Type="http://schemas.openxmlformats.org/officeDocument/2006/relationships/hyperlink" Target="https://www.marxists.org/reference/archive/mao/selected-works/volume-9/mswv9_23.htm" TargetMode="External"/><Relationship Id="rId99" Type="http://schemas.openxmlformats.org/officeDocument/2006/relationships/hyperlink" Target="https://www.marxists.org/reference/archive/mao/selected-works/volume-5/mswv5_53.htm" TargetMode="External"/><Relationship Id="rId164" Type="http://schemas.openxmlformats.org/officeDocument/2006/relationships/hyperlink" Target="https://www.marxists.org/reference/archive/mao/selected-works/volume-5/mswv5_60.htm" TargetMode="External"/><Relationship Id="rId371" Type="http://schemas.openxmlformats.org/officeDocument/2006/relationships/hyperlink" Target="https://www.marxists.org/reference/archive/mao/selected-works/volume-1/mswv1_17.htm" TargetMode="External"/><Relationship Id="rId469" Type="http://schemas.openxmlformats.org/officeDocument/2006/relationships/hyperlink" Target="https://www.marxists.org/reference/archive/mao/selected-works/volume-2/mswv2_26.htm" TargetMode="External"/><Relationship Id="rId676" Type="http://schemas.openxmlformats.org/officeDocument/2006/relationships/hyperlink" Target="https://www.marxists.org/reference/archive/mao/selected-works/volume-8/mswv8_62.htm" TargetMode="External"/><Relationship Id="rId883" Type="http://schemas.openxmlformats.org/officeDocument/2006/relationships/hyperlink" Target="https://digitalarchive.wilsoncenter.org/document/memorandum-conversation-between-mao-zedong-and-ernesto-che-guevara" TargetMode="External"/><Relationship Id="rId26" Type="http://schemas.openxmlformats.org/officeDocument/2006/relationships/hyperlink" Target="https://www.marxists.org/reference/archive/mao/selected-works/volume-5/mswv5_35.htm" TargetMode="External"/><Relationship Id="rId231" Type="http://schemas.openxmlformats.org/officeDocument/2006/relationships/hyperlink" Target="https://www.marxists.org/reference/archive/mao/selected-works/volume-4/mswv4_07.htm" TargetMode="External"/><Relationship Id="rId329" Type="http://schemas.openxmlformats.org/officeDocument/2006/relationships/hyperlink" Target="https://www.marxists.org/reference/archive/mao/selected-works/volume-7/mswv7_468.htm" TargetMode="External"/><Relationship Id="rId536" Type="http://schemas.openxmlformats.org/officeDocument/2006/relationships/hyperlink" Target="https://www.marxists.org/reference/archive/mao/selected-works/volume-6/mswv6_30.htm" TargetMode="External"/><Relationship Id="rId175" Type="http://schemas.openxmlformats.org/officeDocument/2006/relationships/hyperlink" Target="https://www.marxists.org/reference/archive/mao/selected-works/volume-5/mswv5_65.htm" TargetMode="External"/><Relationship Id="rId743" Type="http://schemas.openxmlformats.org/officeDocument/2006/relationships/hyperlink" Target="https://www.marxists.org/reference/archive/mao/selected-works/volume-9/mswv9_27.htm" TargetMode="External"/><Relationship Id="rId950" Type="http://schemas.openxmlformats.org/officeDocument/2006/relationships/hyperlink" Target="https://digitalarchive.wilsoncenter.org/document/conversations-between-mao-zedong-and-e-f-hill" TargetMode="External"/><Relationship Id="rId382" Type="http://schemas.openxmlformats.org/officeDocument/2006/relationships/hyperlink" Target="https://www.marxists.org/reference/archive/mao/selected-works/volume-1/mswv1_17.htm" TargetMode="External"/><Relationship Id="rId603" Type="http://schemas.openxmlformats.org/officeDocument/2006/relationships/hyperlink" Target="https://www.marxists.org/reference/archive/mao/selected-works/volume-8/mswv8_10.htm" TargetMode="External"/><Relationship Id="rId687" Type="http://schemas.openxmlformats.org/officeDocument/2006/relationships/hyperlink" Target="https://www.marxists.org/reference/archive/mao/selected-works/volume-9/mswv9_03.htm" TargetMode="External"/><Relationship Id="rId810" Type="http://schemas.openxmlformats.org/officeDocument/2006/relationships/hyperlink" Target="https://www.marxists.org/reference/archive/mao/selected-works/volume-9/mswv9_81.htm" TargetMode="External"/><Relationship Id="rId908" Type="http://schemas.openxmlformats.org/officeDocument/2006/relationships/hyperlink" Target="https://digitalarchive.wilsoncenter.org/document/record-conversation-chairman-maos-reception-algerian-ambassador-china-mohamed-yala" TargetMode="External"/><Relationship Id="rId242" Type="http://schemas.openxmlformats.org/officeDocument/2006/relationships/hyperlink" Target="https://www.marxists.org/reference/archive/mao/selected-works/volume-4/mswv4_44.htm" TargetMode="External"/><Relationship Id="rId894" Type="http://schemas.openxmlformats.org/officeDocument/2006/relationships/hyperlink" Target="https://digitalarchive.wilsoncenter.org/document/record-conversation-chairman-maos-reception-delegation-brazilian-communist-party-new-party" TargetMode="External"/><Relationship Id="rId37" Type="http://schemas.openxmlformats.org/officeDocument/2006/relationships/hyperlink" Target="https://www.marxists.org/reference/archive/mao/selected-works/volume-5/mswv5_39.htm" TargetMode="External"/><Relationship Id="rId102" Type="http://schemas.openxmlformats.org/officeDocument/2006/relationships/hyperlink" Target="https://www.marxists.org/reference/archive/mao/selected-works/volume-5/mswv5_54.htm" TargetMode="External"/><Relationship Id="rId547" Type="http://schemas.openxmlformats.org/officeDocument/2006/relationships/hyperlink" Target="https://www.marxists.org/reference/archive/mao/selected-works/volume-8/mswv8_01.htm" TargetMode="External"/><Relationship Id="rId754" Type="http://schemas.openxmlformats.org/officeDocument/2006/relationships/hyperlink" Target="https://www.marxists.org/reference/archive/mao/selected-works/volume-9/mswv9_28.htm" TargetMode="External"/><Relationship Id="rId961" Type="http://schemas.openxmlformats.org/officeDocument/2006/relationships/hyperlink" Target="https://digitalarchive.wilsoncenter.org/document/discussion-between-mao-zedong-and-le-duan-0" TargetMode="External"/><Relationship Id="rId90" Type="http://schemas.openxmlformats.org/officeDocument/2006/relationships/hyperlink" Target="https://www.marxists.org/reference/archive/mao/selected-works/volume-5/mswv5_53.htm" TargetMode="External"/><Relationship Id="rId186" Type="http://schemas.openxmlformats.org/officeDocument/2006/relationships/hyperlink" Target="https://www.marxists.org/reference/archive/mao/selected-works/volume-5/mswv5_67.htm" TargetMode="External"/><Relationship Id="rId393" Type="http://schemas.openxmlformats.org/officeDocument/2006/relationships/hyperlink" Target="https://www.marxists.org/reference/archive/mao/selected-works/volume-2/mswv2_08.htm" TargetMode="External"/><Relationship Id="rId407" Type="http://schemas.openxmlformats.org/officeDocument/2006/relationships/hyperlink" Target="https://www.marxists.org/reference/archive/mao/selected-works/volume-2/mswv2_09.htm" TargetMode="External"/><Relationship Id="rId614" Type="http://schemas.openxmlformats.org/officeDocument/2006/relationships/hyperlink" Target="https://www.marxists.org/reference/archive/mao/selected-works/volume-8/mswv8_11.htm" TargetMode="External"/><Relationship Id="rId821" Type="http://schemas.openxmlformats.org/officeDocument/2006/relationships/hyperlink" Target="https://www.marxists.org/reference/archive/mao/selected-works/volume-9/mswv9_82.htm" TargetMode="External"/><Relationship Id="rId253" Type="http://schemas.openxmlformats.org/officeDocument/2006/relationships/hyperlink" Target="https://www.marxists.org/reference/archive/mao/selected-works/volume-4/mswv4_58.htm" TargetMode="External"/><Relationship Id="rId460" Type="http://schemas.openxmlformats.org/officeDocument/2006/relationships/hyperlink" Target="https://www.marxists.org/reference/archive/mao/selected-works/volume-2/mswv2_26.htm" TargetMode="External"/><Relationship Id="rId698" Type="http://schemas.openxmlformats.org/officeDocument/2006/relationships/hyperlink" Target="https://www.marxists.org/reference/archive/mao/selected-works/volume-9/mswv9_14.htm" TargetMode="External"/><Relationship Id="rId919" Type="http://schemas.openxmlformats.org/officeDocument/2006/relationships/hyperlink" Target="https://digitalarchive.wilsoncenter.org/document/record-conversation-chairman-maos-reception-algerian-militia-delegation" TargetMode="External"/><Relationship Id="rId48" Type="http://schemas.openxmlformats.org/officeDocument/2006/relationships/hyperlink" Target="https://www.marxists.org/reference/archive/mao/selected-works/volume-5/mswv5_42.htm" TargetMode="External"/><Relationship Id="rId113" Type="http://schemas.openxmlformats.org/officeDocument/2006/relationships/hyperlink" Target="https://www.marxists.org/reference/archive/mao/selected-works/volume-5/mswv5_55.htm" TargetMode="External"/><Relationship Id="rId320" Type="http://schemas.openxmlformats.org/officeDocument/2006/relationships/hyperlink" Target="https://www.marxists.org/reference/archive/mao/selected-works/volume-7/mswv7_299.htm" TargetMode="External"/><Relationship Id="rId558" Type="http://schemas.openxmlformats.org/officeDocument/2006/relationships/hyperlink" Target="https://www.marxists.org/reference/archive/mao/selected-works/volume-8/mswv8_06.htm" TargetMode="External"/><Relationship Id="rId765" Type="http://schemas.openxmlformats.org/officeDocument/2006/relationships/hyperlink" Target="https://www.marxists.org/reference/archive/mao/selected-works/volume-9/mswv9_32.htm" TargetMode="External"/><Relationship Id="rId972" Type="http://schemas.openxmlformats.org/officeDocument/2006/relationships/hyperlink" Target="https://digitalarchive.wilsoncenter.org/document/record-conversation-chairman-mao-zedongs-meeting-edgar-snow" TargetMode="External"/><Relationship Id="rId197" Type="http://schemas.openxmlformats.org/officeDocument/2006/relationships/hyperlink" Target="https://www.marxists.org/reference/archive/mao/selected-works/volume-5/mswv5_70.htm" TargetMode="External"/><Relationship Id="rId418" Type="http://schemas.openxmlformats.org/officeDocument/2006/relationships/hyperlink" Target="https://www.marxists.org/reference/archive/mao/selected-works/volume-2/mswv2_10.htm" TargetMode="External"/><Relationship Id="rId625" Type="http://schemas.openxmlformats.org/officeDocument/2006/relationships/hyperlink" Target="https://www.marxists.org/reference/archive/mao/selected-works/volume-8/mswv8_23.htm" TargetMode="External"/><Relationship Id="rId832" Type="http://schemas.openxmlformats.org/officeDocument/2006/relationships/hyperlink" Target="https://digitalarchive.wilsoncenter.org/document/minutes-chairman-mao-zedongs-first-meeting-nehru" TargetMode="External"/><Relationship Id="rId264" Type="http://schemas.openxmlformats.org/officeDocument/2006/relationships/hyperlink" Target="https://www.marxists.org/reference/archive/mao/selected-works/volume-4/mswv4_65.htm" TargetMode="External"/><Relationship Id="rId471" Type="http://schemas.openxmlformats.org/officeDocument/2006/relationships/hyperlink" Target="https://www.marxists.org/reference/archive/mao/selected-works/volume-2/mswv2_26.htm" TargetMode="External"/><Relationship Id="rId59" Type="http://schemas.openxmlformats.org/officeDocument/2006/relationships/hyperlink" Target="https://www.marxists.org/reference/archive/mao/selected-works/volume-5/mswv5_46.htm" TargetMode="External"/><Relationship Id="rId124" Type="http://schemas.openxmlformats.org/officeDocument/2006/relationships/hyperlink" Target="https://www.marxists.org/reference/archive/mao/selected-works/volume-5/mswv5_56.htm" TargetMode="External"/><Relationship Id="rId569" Type="http://schemas.openxmlformats.org/officeDocument/2006/relationships/hyperlink" Target="https://www.marxists.org/reference/archive/mao/selected-works/volume-8/mswv8_06.htm" TargetMode="External"/><Relationship Id="rId776" Type="http://schemas.openxmlformats.org/officeDocument/2006/relationships/hyperlink" Target="https://www.marxists.org/reference/archive/mao/selected-works/volume-9/mswv9_44.htm" TargetMode="External"/><Relationship Id="rId331" Type="http://schemas.openxmlformats.org/officeDocument/2006/relationships/hyperlink" Target="https://www.marxists.org/reference/archive/mao/selected-works/volume-7/mswv7_469.htm" TargetMode="External"/><Relationship Id="rId429" Type="http://schemas.openxmlformats.org/officeDocument/2006/relationships/hyperlink" Target="https://www.marxists.org/reference/archive/mao/selected-works/volume-2/mswv2_14.htm" TargetMode="External"/><Relationship Id="rId636" Type="http://schemas.openxmlformats.org/officeDocument/2006/relationships/hyperlink" Target="https://www.marxists.org/reference/archive/mao/selected-works/volume-8/mswv8_34.htm" TargetMode="External"/><Relationship Id="rId843" Type="http://schemas.openxmlformats.org/officeDocument/2006/relationships/hyperlink" Target="https://digitalarchive.wilsoncenter.org/document/minutes-maos-conversation-yugoslavian-communist-union-delegation-beijing-undated" TargetMode="External"/><Relationship Id="rId275" Type="http://schemas.openxmlformats.org/officeDocument/2006/relationships/hyperlink" Target="https://www.marxists.org/reference/archive/mao/selected-works/volume-4/mswv4_65.htm" TargetMode="External"/><Relationship Id="rId482" Type="http://schemas.openxmlformats.org/officeDocument/2006/relationships/hyperlink" Target="https://www.marxists.org/reference/archive/mao/selected-works/volume-3/mswv3_02.htm" TargetMode="External"/><Relationship Id="rId703" Type="http://schemas.openxmlformats.org/officeDocument/2006/relationships/hyperlink" Target="https://www.marxists.org/reference/archive/mao/selected-works/volume-9/mswv9_14.htm" TargetMode="External"/><Relationship Id="rId910" Type="http://schemas.openxmlformats.org/officeDocument/2006/relationships/hyperlink" Target="https://digitalarchive.wilsoncenter.org/document/discussion-between-mao-zedong-and-somsi-head-cultural-group-laotian-patriotic-front" TargetMode="External"/><Relationship Id="rId135" Type="http://schemas.openxmlformats.org/officeDocument/2006/relationships/hyperlink" Target="https://www.marxists.org/reference/archive/mao/selected-works/volume-5/mswv5_57.htm" TargetMode="External"/><Relationship Id="rId342" Type="http://schemas.openxmlformats.org/officeDocument/2006/relationships/hyperlink" Target="https://www.marxists.org/reference/archive/mao/selected-works/volume-7/mswv7_478.htm" TargetMode="External"/><Relationship Id="rId787" Type="http://schemas.openxmlformats.org/officeDocument/2006/relationships/hyperlink" Target="https://www.marxists.org/reference/archive/mao/selected-works/volume-9/mswv9_62.htm" TargetMode="External"/><Relationship Id="rId202" Type="http://schemas.openxmlformats.org/officeDocument/2006/relationships/hyperlink" Target="https://www.marxists.org/reference/archive/mao/selected-works/volume-1/mswv1_11.htm" TargetMode="External"/><Relationship Id="rId647" Type="http://schemas.openxmlformats.org/officeDocument/2006/relationships/hyperlink" Target="https://www.marxists.org/reference/archive/mao/selected-works/volume-8/mswv8_34.htm" TargetMode="External"/><Relationship Id="rId854" Type="http://schemas.openxmlformats.org/officeDocument/2006/relationships/hyperlink" Target="https://digitalarchive.wilsoncenter.org/document/conversation-records-between-chairman-mao-zedong-and-soviet-communist-party-delegation-18" TargetMode="External"/><Relationship Id="rId286" Type="http://schemas.openxmlformats.org/officeDocument/2006/relationships/hyperlink" Target="https://www.marxists.org/reference/archive/mao/selected-works/volume-4/mswv4_65.htm" TargetMode="External"/><Relationship Id="rId493" Type="http://schemas.openxmlformats.org/officeDocument/2006/relationships/hyperlink" Target="https://www.marxists.org/reference/archive/mao/selected-works/volume-3/mswv3_06.htm" TargetMode="External"/><Relationship Id="rId507" Type="http://schemas.openxmlformats.org/officeDocument/2006/relationships/hyperlink" Target="https://www.marxists.org/reference/archive/mao/selected-works/volume-3/mswv3_10.htm" TargetMode="External"/><Relationship Id="rId714" Type="http://schemas.openxmlformats.org/officeDocument/2006/relationships/hyperlink" Target="https://www.marxists.org/reference/archive/mao/selected-works/volume-9/mswv9_16.htm" TargetMode="External"/><Relationship Id="rId921" Type="http://schemas.openxmlformats.org/officeDocument/2006/relationships/hyperlink" Target="https://digitalarchive.wilsoncenter.org/document/record-conversation-chairman-maos-reception-algerian-militia-delegation" TargetMode="External"/><Relationship Id="rId50" Type="http://schemas.openxmlformats.org/officeDocument/2006/relationships/hyperlink" Target="https://www.marxists.org/reference/archive/mao/selected-works/volume-5/mswv5_43.htm" TargetMode="External"/><Relationship Id="rId146" Type="http://schemas.openxmlformats.org/officeDocument/2006/relationships/hyperlink" Target="https://www.marxists.org/reference/archive/mao/selected-works/volume-5/mswv5_58.htm" TargetMode="External"/><Relationship Id="rId353" Type="http://schemas.openxmlformats.org/officeDocument/2006/relationships/hyperlink" Target="https://www.marxists.org/reference/archive/mao/selected-works/volume-7/mswv7_479.htm" TargetMode="External"/><Relationship Id="rId560" Type="http://schemas.openxmlformats.org/officeDocument/2006/relationships/hyperlink" Target="https://www.marxists.org/reference/archive/mao/selected-works/volume-8/mswv8_06.htm" TargetMode="External"/><Relationship Id="rId798" Type="http://schemas.openxmlformats.org/officeDocument/2006/relationships/hyperlink" Target="https://www.marxists.org/reference/archive/mao/selected-works/volume-9/mswv9_73.htm" TargetMode="External"/><Relationship Id="rId213" Type="http://schemas.openxmlformats.org/officeDocument/2006/relationships/hyperlink" Target="https://www.marxists.org/reference/archive/mao/selected-works/volume-1/mswv1_12.htm" TargetMode="External"/><Relationship Id="rId420" Type="http://schemas.openxmlformats.org/officeDocument/2006/relationships/hyperlink" Target="https://www.marxists.org/reference/archive/mao/selected-works/volume-2/mswv2_10.htm" TargetMode="External"/><Relationship Id="rId658" Type="http://schemas.openxmlformats.org/officeDocument/2006/relationships/hyperlink" Target="https://www.marxists.org/reference/archive/mao/selected-works/volume-8/mswv8_41.htm" TargetMode="External"/><Relationship Id="rId865" Type="http://schemas.openxmlformats.org/officeDocument/2006/relationships/hyperlink" Target="https://digitalarchive.wilsoncenter.org/document/minutes-conversation-mao-zedong-and-ambassador-yudin" TargetMode="External"/><Relationship Id="rId297" Type="http://schemas.openxmlformats.org/officeDocument/2006/relationships/hyperlink" Target="https://www.marxists.org/reference/archive/mao/selected-works/volume-4/mswv4_68.htm" TargetMode="External"/><Relationship Id="rId518" Type="http://schemas.openxmlformats.org/officeDocument/2006/relationships/hyperlink" Target="https://www.marxists.org/reference/archive/mao/selected-works/volume-3/mswv3_25.htm" TargetMode="External"/><Relationship Id="rId725" Type="http://schemas.openxmlformats.org/officeDocument/2006/relationships/hyperlink" Target="https://www.marxists.org/reference/archive/mao/selected-works/volume-9/mswv9_21.htm" TargetMode="External"/><Relationship Id="rId932" Type="http://schemas.openxmlformats.org/officeDocument/2006/relationships/hyperlink" Target="https://digitalarchive.wilsoncenter.org/document/meeting-comrade-mao-zedong-5-may-1966" TargetMode="External"/><Relationship Id="rId157" Type="http://schemas.openxmlformats.org/officeDocument/2006/relationships/hyperlink" Target="https://www.marxists.org/reference/archive/mao/selected-works/volume-5/mswv5_59.htm" TargetMode="External"/><Relationship Id="rId364" Type="http://schemas.openxmlformats.org/officeDocument/2006/relationships/hyperlink" Target="https://www.marxists.org/reference/archive/mao/selected-works/volume-1/mswv1_16.ht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dengxiaopingworks.wordpress.com/2013/02/25/emancipate-the-mind-seek-truth-from-facts-and-unite-as-one-in-looking-to-the-future/" TargetMode="External"/><Relationship Id="rId21" Type="http://schemas.openxmlformats.org/officeDocument/2006/relationships/hyperlink" Target="https://dengxiaopingworks.wordpress.com/2013/02/25/the-two-whatevers-do-not-accord-with-marxism/" TargetMode="External"/><Relationship Id="rId324" Type="http://schemas.openxmlformats.org/officeDocument/2006/relationships/hyperlink" Target="https://dengxiaopingworks.wordpress.com/2013/03/08/speech-at-the-ceremony-celebrating-the-35th-anniversary-of-the-founding-of-the-peoples-republic-of-china/" TargetMode="External"/><Relationship Id="rId531" Type="http://schemas.openxmlformats.org/officeDocument/2006/relationships/hyperlink" Target="https://dengxiaopingworks.wordpress.com/2013/03/18/seize-the-opportunity-to-develop-the-economy/" TargetMode="External"/><Relationship Id="rId170" Type="http://schemas.openxmlformats.org/officeDocument/2006/relationships/hyperlink" Target="https://dengxiaopingworks.wordpress.com/2013/02/25/speech-greeting-the-fourth-congress-of-chinese-writers-and-artists/" TargetMode="External"/><Relationship Id="rId268" Type="http://schemas.openxmlformats.org/officeDocument/2006/relationships/hyperlink" Target="https://dengxiaopingworks.wordpress.com/2013/02/25/chinas-historical-experience-in-economic-construction/" TargetMode="External"/><Relationship Id="rId475" Type="http://schemas.openxmlformats.org/officeDocument/2006/relationships/hyperlink" Target="https://dengxiaopingworks.wordpress.com/2013/03/18/let-us-put-the-past-behind-us-and-open-up-a-new-era/" TargetMode="External"/><Relationship Id="rId32" Type="http://schemas.openxmlformats.org/officeDocument/2006/relationships/hyperlink" Target="https://dengxiaopingworks.wordpress.com/2013/02/25/mao-zedong-thought-must-be-correctly-understood-as-an-integral-whole/" TargetMode="External"/><Relationship Id="rId128" Type="http://schemas.openxmlformats.org/officeDocument/2006/relationships/hyperlink" Target="https://dengxiaopingworks.wordpress.com/2013/02/25/uphold-the-four-cardinal-principles/" TargetMode="External"/><Relationship Id="rId335" Type="http://schemas.openxmlformats.org/officeDocument/2006/relationships/hyperlink" Target="https://dengxiaopingworks.wordpress.com/2013/03/18/speech-at-the-third-plenary-session-of-the-central-advisory-commission-of-the-communist-party-of-china/" TargetMode="External"/><Relationship Id="rId542" Type="http://schemas.openxmlformats.org/officeDocument/2006/relationships/hyperlink" Target="https://dengxiaopingworks.wordpress.com/2013/03/18/excerpts-from-talks-given-in-wuchang-shenzhen-zhuhai-and-shanghai/" TargetMode="External"/><Relationship Id="rId181" Type="http://schemas.openxmlformats.org/officeDocument/2006/relationships/hyperlink" Target="https://dengxiaopingworks.wordpress.com/2013/02/25/senior-cadres-should-take-the-lead-in-maintaining-and-enriching-the-partys-fine-traditions/" TargetMode="External"/><Relationship Id="rId402" Type="http://schemas.openxmlformats.org/officeDocument/2006/relationships/hyperlink" Target="https://dengxiaopingworks.wordpress.com/2013/03/18/we-must-unite-the-people-on-the-basis-of-firm-convictions/" TargetMode="External"/><Relationship Id="rId279" Type="http://schemas.openxmlformats.org/officeDocument/2006/relationships/hyperlink" Target="https://dengxiaopingworks.wordpress.com/2013/03/08/opening-speech-at-the-twelfth-national-congress-of-the-communist-party-of-china/" TargetMode="External"/><Relationship Id="rId486" Type="http://schemas.openxmlformats.org/officeDocument/2006/relationships/hyperlink" Target="https://dengxiaopingworks.wordpress.com/2013/03/18/we-must-form-a-promising-collective-leadership-that-will-carry-out-reform/" TargetMode="External"/><Relationship Id="rId43" Type="http://schemas.openxmlformats.org/officeDocument/2006/relationships/hyperlink" Target="https://dengxiaopingworks.wordpress.com/2013/02/25/the-army-should-attach-strategic-importance-to-education-and-training/" TargetMode="External"/><Relationship Id="rId139" Type="http://schemas.openxmlformats.org/officeDocument/2006/relationships/hyperlink" Target="https://dengxiaopingworks.wordpress.com/2013/02/25/uphold-the-four-cardinal-principles/" TargetMode="External"/><Relationship Id="rId346" Type="http://schemas.openxmlformats.org/officeDocument/2006/relationships/hyperlink" Target="https://dengxiaopingworks.wordpress.com/2013/03/18/peace-and-development-are-the-two-outstanding-issues-in-the-world-today/" TargetMode="External"/><Relationship Id="rId553" Type="http://schemas.openxmlformats.org/officeDocument/2006/relationships/hyperlink" Target="https://dengxiaopingworks.wordpress.com/2013/03/18/a-review-of-the-history-of-the-second-field-army/" TargetMode="External"/><Relationship Id="rId192" Type="http://schemas.openxmlformats.org/officeDocument/2006/relationships/hyperlink" Target="https://dengxiaopingworks.wordpress.com/2013/02/25/the-present-situation-and-the-tasks-before-us/" TargetMode="External"/><Relationship Id="rId206"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413" Type="http://schemas.openxmlformats.org/officeDocument/2006/relationships/hyperlink" Target="https://dengxiaopingworks.wordpress.com/2013/03/18/speech-at-a-meeting-with-the-members-of-the-committee-for-drafting-the-basic-law-of-the-hong-kong-special-administrative-region/" TargetMode="External"/><Relationship Id="rId497" Type="http://schemas.openxmlformats.org/officeDocument/2006/relationships/hyperlink" Target="https://dengxiaopingworks.wordpress.com/2013/03/18/urgent-tasks-of-chinas-third-generation-of-collective-leadership/" TargetMode="External"/><Relationship Id="rId357" Type="http://schemas.openxmlformats.org/officeDocument/2006/relationships/hyperlink" Target="https://dengxiaopingworks.wordpress.com/2013/03/18/speech-at-an-enlarged-meeting-of-the-military-commission-of-the-central-committee-of-the-communist-party-of-china/" TargetMode="External"/><Relationship Id="rId54" Type="http://schemas.openxmlformats.org/officeDocument/2006/relationships/hyperlink" Target="https://dengxiaopingworks.wordpress.com/2013/02/25/speech-at-a-plenary-meeting-of-the-military-commission-of-the-central-committee-of-the-cpc/" TargetMode="External"/><Relationship Id="rId217"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564" Type="http://schemas.openxmlformats.org/officeDocument/2006/relationships/hyperlink" Target="https://dengxiaopingworks.wordpress.com/2013/03/18/a-review-of-the-history-of-the-second-field-army/" TargetMode="External"/><Relationship Id="rId424" Type="http://schemas.openxmlformats.org/officeDocument/2006/relationships/hyperlink" Target="https://dengxiaopingworks.wordpress.com/2013/03/18/reform-and-opening-to-the-outside-world-can-truly-invigorate-china/" TargetMode="External"/><Relationship Id="rId270" Type="http://schemas.openxmlformats.org/officeDocument/2006/relationships/hyperlink" Target="https://dengxiaopingworks.wordpress.com/2013/02/25/speech-at-a-forum-of-the-military-commission-of-the-central-committee-of-the-cpc/" TargetMode="External"/><Relationship Id="rId65" Type="http://schemas.openxmlformats.org/officeDocument/2006/relationships/hyperlink" Target="https://dengxiaopingworks.wordpress.com/2013/02/25/speech-at-the-opening-ceremony-of-the-national-conference-on-science/" TargetMode="External"/><Relationship Id="rId130" Type="http://schemas.openxmlformats.org/officeDocument/2006/relationships/hyperlink" Target="https://dengxiaopingworks.wordpress.com/2013/02/25/uphold-the-four-cardinal-principles/" TargetMode="External"/><Relationship Id="rId368" Type="http://schemas.openxmlformats.org/officeDocument/2006/relationships/hyperlink" Target="https://dengxiaopingworks.wordpress.com/2013/03/18/speech-at-the-national-conference-of-the-communist-party-of-china/" TargetMode="External"/><Relationship Id="rId575" Type="http://schemas.openxmlformats.org/officeDocument/2006/relationships/hyperlink" Target="https://digitalarchive.wilsoncenter.org/document/memorandum-conversation-president-bushs-meeting-chairman-deng-xiaoping-peoples-republic" TargetMode="External"/><Relationship Id="rId228" Type="http://schemas.openxmlformats.org/officeDocument/2006/relationships/hyperlink" Target="https://dengxiaopingworks.wordpress.com/2013/02/25/on-the-reform-of-the-system-of-party-and-state-leadership/" TargetMode="External"/><Relationship Id="rId435" Type="http://schemas.openxmlformats.org/officeDocument/2006/relationships/hyperlink" Target="https://dengxiaopingworks.wordpress.com/2013/03/18/we-are-undertaking-an-entirely-new-endeavour/" TargetMode="External"/><Relationship Id="rId281" Type="http://schemas.openxmlformats.org/officeDocument/2006/relationships/hyperlink" Target="https://dengxiaopingworks.wordpress.com/2013/03/08/opening-speech-at-the-twelfth-national-congress-of-the-communist-party-of-china/" TargetMode="External"/><Relationship Id="rId502" Type="http://schemas.openxmlformats.org/officeDocument/2006/relationships/hyperlink" Target="https://dengxiaopingworks.wordpress.com/2013/03/18/with-stable-policies-of-reform-and-opening-to-the-outside-world-china-can-have-great-hopes-for-the-future/" TargetMode="External"/><Relationship Id="rId76" Type="http://schemas.openxmlformats.org/officeDocument/2006/relationships/hyperlink" Target="https://dengxiaopingworks.wordpress.com/2013/02/25/speech-at-the-national-conference-on-education/" TargetMode="External"/><Relationship Id="rId141" Type="http://schemas.openxmlformats.org/officeDocument/2006/relationships/hyperlink" Target="https://dengxiaopingworks.wordpress.com/2013/02/25/uphold-the-four-cardinal-principles/" TargetMode="External"/><Relationship Id="rId379" Type="http://schemas.openxmlformats.org/officeDocument/2006/relationships/hyperlink" Target="https://dengxiaopingworks.wordpress.com/2013/03/18/for-the-great-unity-of-the-entire-chinese-nation/" TargetMode="External"/><Relationship Id="rId7" Type="http://schemas.openxmlformats.org/officeDocument/2006/relationships/hyperlink" Target="https://dengxiaopingworks.wordpress.com/2013/02/25/the-task-of-consolidating-the-army/" TargetMode="External"/><Relationship Id="rId183" Type="http://schemas.openxmlformats.org/officeDocument/2006/relationships/hyperlink" Target="https://dengxiaopingworks.wordpress.com/2013/02/25/we-can-develop-a-market-economy-under-socialism/" TargetMode="External"/><Relationship Id="rId239" Type="http://schemas.openxmlformats.org/officeDocument/2006/relationships/hyperlink" Target="https://dengxiaopingworks.wordpress.com/2013/02/25/on-the-reform-of-the-system-of-party-and-state-leadership/" TargetMode="External"/><Relationship Id="rId390" Type="http://schemas.openxmlformats.org/officeDocument/2006/relationships/hyperlink" Target="https://dengxiaopingworks.wordpress.com/2013/03/18/in-memory-of-liu-bocheng/" TargetMode="External"/><Relationship Id="rId404" Type="http://schemas.openxmlformats.org/officeDocument/2006/relationships/hyperlink" Target="https://dengxiaopingworks.wordpress.com/2013/03/18/take-a-clear-cut-stand-against-bourgeois-liberalization/" TargetMode="External"/><Relationship Id="rId446" Type="http://schemas.openxmlformats.org/officeDocument/2006/relationships/hyperlink" Target="https://dengxiaopingworks.wordpress.com/2013/03/18/we-must-rationalize-prices-and-accelerate-the-reform/" TargetMode="External"/><Relationship Id="rId250" Type="http://schemas.openxmlformats.org/officeDocument/2006/relationships/hyperlink" Target="https://dengxiaopingworks.wordpress.com/2013/02/25/implement-the-policy-of-readjustment-ensure-stability-and-unity/" TargetMode="External"/><Relationship Id="rId292" Type="http://schemas.openxmlformats.org/officeDocument/2006/relationships/hyperlink" Target="https://dengxiaopingworks.wordpress.com/2013/03/08/an-idea-for-the-peaceful-reunification-of-the-chinese-mainland-and-taiwan/" TargetMode="External"/><Relationship Id="rId306" Type="http://schemas.openxmlformats.org/officeDocument/2006/relationships/hyperlink" Target="https://dengxiaopingworks.wordpress.com/2013/03/08/we-must-safeguard-world-peace-and-ensure-domestic-development/" TargetMode="External"/><Relationship Id="rId488" Type="http://schemas.openxmlformats.org/officeDocument/2006/relationships/hyperlink" Target="https://dengxiaopingworks.wordpress.com/2013/03/18/we-must-form-a-promising-collective-leadership-that-will-carry-out-reform/" TargetMode="External"/><Relationship Id="rId45" Type="http://schemas.openxmlformats.org/officeDocument/2006/relationships/hyperlink" Target="https://dengxiaopingworks.wordpress.com/2013/02/25/setting-things-right-in-education/" TargetMode="External"/><Relationship Id="rId87" Type="http://schemas.openxmlformats.org/officeDocument/2006/relationships/hyperlink" Target="https://dengxiaopingworks.wordpress.com/2013/02/25/speech-at-the-all-army-conference-on-political-work/" TargetMode="External"/><Relationship Id="rId110" Type="http://schemas.openxmlformats.org/officeDocument/2006/relationships/hyperlink" Target="https://dengxiaopingworks.wordpress.com/2013/02/25/the-working-class-should-make-outstanding-contributions-to-the-four-modernizations/" TargetMode="External"/><Relationship Id="rId348" Type="http://schemas.openxmlformats.org/officeDocument/2006/relationships/hyperlink" Target="https://dengxiaopingworks.wordpress.com/2013/03/18/reform-is-chinas-second-revolution/" TargetMode="External"/><Relationship Id="rId513" Type="http://schemas.openxmlformats.org/officeDocument/2006/relationships/hyperlink" Target="https://dengxiaopingworks.wordpress.com/2013/03/18/no-one-can-shake-socialist-china/" TargetMode="External"/><Relationship Id="rId555" Type="http://schemas.openxmlformats.org/officeDocument/2006/relationships/hyperlink" Target="https://dengxiaopingworks.wordpress.com/2013/03/18/a-review-of-the-history-of-the-second-field-army/" TargetMode="External"/><Relationship Id="rId152" Type="http://schemas.openxmlformats.org/officeDocument/2006/relationships/hyperlink" Target="https://dengxiaopingworks.wordpress.com/2013/02/25/uphold-the-four-cardinal-principles/" TargetMode="External"/><Relationship Id="rId194" Type="http://schemas.openxmlformats.org/officeDocument/2006/relationships/hyperlink" Target="https://dengxiaopingworks.wordpress.com/2013/02/25/the-present-situation-and-the-tasks-before-us/" TargetMode="External"/><Relationship Id="rId208"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415" Type="http://schemas.openxmlformats.org/officeDocument/2006/relationships/hyperlink" Target="https://dengxiaopingworks.wordpress.com/2013/03/18/we-shall-draw-on-historical-experience-and-guard-against-wrong-tendencies/" TargetMode="External"/><Relationship Id="rId457" Type="http://schemas.openxmlformats.org/officeDocument/2006/relationships/hyperlink" Target="https://dengxiaopingworks.wordpress.com/2013/03/18/we-review-the-past-to-open-up-a-new-path-to-the-future/" TargetMode="External"/><Relationship Id="rId261" Type="http://schemas.openxmlformats.org/officeDocument/2006/relationships/hyperlink" Target="https://dengxiaopingworks.wordpress.com/2013/02/25/on-opposing-wrong-ideological-tendencies/" TargetMode="External"/><Relationship Id="rId499" Type="http://schemas.openxmlformats.org/officeDocument/2006/relationships/hyperlink" Target="https://dengxiaopingworks.wordpress.com/2013/03/18/with-stable-policies-of-reform-and-opening-to-the-outside-world-china-can-have-great-hopes-for-the-future/" TargetMode="External"/><Relationship Id="rId14" Type="http://schemas.openxmlformats.org/officeDocument/2006/relationships/hyperlink" Target="https://dengxiaopingworks.wordpress.com/2013/02/25/the-task-of-consolidating-the-army/" TargetMode="External"/><Relationship Id="rId56" Type="http://schemas.openxmlformats.org/officeDocument/2006/relationships/hyperlink" Target="https://dengxiaopingworks.wordpress.com/2013/02/25/speech-at-a-plenary-meeting-of-the-military-commission-of-the-central-committee-of-the-cpc/" TargetMode="External"/><Relationship Id="rId317" Type="http://schemas.openxmlformats.org/officeDocument/2006/relationships/hyperlink" Target="https://dengxiaopingworks.wordpress.com/2013/03/08/building-a-socialism-with-a-specifically-chinese-character/" TargetMode="External"/><Relationship Id="rId359" Type="http://schemas.openxmlformats.org/officeDocument/2006/relationships/hyperlink" Target="https://dengxiaopingworks.wordpress.com/2013/03/18/two-kinds-of-comments-about-chinas-reform/" TargetMode="External"/><Relationship Id="rId524" Type="http://schemas.openxmlformats.org/officeDocument/2006/relationships/hyperlink" Target="https://dengxiaopingworks.wordpress.com/2013/03/18/we-are-working-to-revitalize-the-chinese-nation/" TargetMode="External"/><Relationship Id="rId566" Type="http://schemas.openxmlformats.org/officeDocument/2006/relationships/hyperlink" Target="https://dengxiaopingworks.wordpress.com/2013/03/18/a-review-of-the-history-of-the-second-field-army/" TargetMode="External"/><Relationship Id="rId98" Type="http://schemas.openxmlformats.org/officeDocument/2006/relationships/hyperlink" Target="https://dengxiaopingworks.wordpress.com/2013/02/25/speech-at-the-all-army-conference-on-political-work/" TargetMode="External"/><Relationship Id="rId121" Type="http://schemas.openxmlformats.org/officeDocument/2006/relationships/hyperlink" Target="https://dengxiaopingworks.wordpress.com/2013/02/25/emancipate-the-mind-seek-truth-from-facts-and-unite-as-one-in-looking-to-the-future/" TargetMode="External"/><Relationship Id="rId163" Type="http://schemas.openxmlformats.org/officeDocument/2006/relationships/hyperlink" Target="https://dengxiaopingworks.wordpress.com/2013/02/25/all-democratic-parties-and-federations-of-industry-and-commerce-are-political-forces-serving-socialism/" TargetMode="External"/><Relationship Id="rId219"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370" Type="http://schemas.openxmlformats.org/officeDocument/2006/relationships/hyperlink" Target="https://dengxiaopingworks.wordpress.com/2013/03/18/speech-at-the-national-conference-of-the-communist-party-of-china/" TargetMode="External"/><Relationship Id="rId426" Type="http://schemas.openxmlformats.org/officeDocument/2006/relationships/hyperlink" Target="https://dengxiaopingworks.wordpress.com/2013/03/18/reform-and-opening-to-the-outside-world-can-truly-invigorate-china/" TargetMode="External"/><Relationship Id="rId230" Type="http://schemas.openxmlformats.org/officeDocument/2006/relationships/hyperlink" Target="https://dengxiaopingworks.wordpress.com/2013/02/25/on-the-reform-of-the-system-of-party-and-state-leadership/" TargetMode="External"/><Relationship Id="rId468" Type="http://schemas.openxmlformats.org/officeDocument/2006/relationships/hyperlink" Target="https://dengxiaopingworks.wordpress.com/2013/03/18/a-new-international-order-should-be-established-with-the-five-principles-of-peaceful-coexistence-as-norms/" TargetMode="External"/><Relationship Id="rId25" Type="http://schemas.openxmlformats.org/officeDocument/2006/relationships/hyperlink" Target="https://dengxiaopingworks.wordpress.com/2013/02/25/mao-zedong-thought-must-be-correctly-understood-as-an-integral-whole/" TargetMode="External"/><Relationship Id="rId67" Type="http://schemas.openxmlformats.org/officeDocument/2006/relationships/hyperlink" Target="https://dengxiaopingworks.wordpress.com/2013/02/25/speech-at-the-opening-ceremony-of-the-national-conference-on-science/" TargetMode="External"/><Relationship Id="rId272" Type="http://schemas.openxmlformats.org/officeDocument/2006/relationships/hyperlink" Target="https://dengxiaopingworks.wordpress.com/2013/02/25/speech-at-a-forum-of-the-military-commission-of-the-central-committee-of-the-cpc/" TargetMode="External"/><Relationship Id="rId328" Type="http://schemas.openxmlformats.org/officeDocument/2006/relationships/hyperlink" Target="https://dengxiaopingworks.wordpress.com/2013/03/08/maintain-prosperity-and-stability-in-hong-kong/" TargetMode="External"/><Relationship Id="rId535" Type="http://schemas.openxmlformats.org/officeDocument/2006/relationships/hyperlink" Target="https://dengxiaopingworks.wordpress.com/2013/03/18/review-your-experience-and-use-professionally-trained-people/" TargetMode="External"/><Relationship Id="rId577" Type="http://schemas.openxmlformats.org/officeDocument/2006/relationships/hyperlink" Target="https://digitalarchive.wilsoncenter.org/document/memorandum-conversation-president-bushs-meeting-chairman-deng-xiaoping-peoples-republic" TargetMode="External"/><Relationship Id="rId132" Type="http://schemas.openxmlformats.org/officeDocument/2006/relationships/hyperlink" Target="https://dengxiaopingworks.wordpress.com/2013/02/25/uphold-the-four-cardinal-principles/" TargetMode="External"/><Relationship Id="rId174" Type="http://schemas.openxmlformats.org/officeDocument/2006/relationships/hyperlink" Target="https://dengxiaopingworks.wordpress.com/2013/02/25/speech-greeting-the-fourth-congress-of-chinese-writers-and-artists/" TargetMode="External"/><Relationship Id="rId381" Type="http://schemas.openxmlformats.org/officeDocument/2006/relationships/hyperlink" Target="https://dengxiaopingworks.wordpress.com/2013/03/18/replies-to-the-american-tv-correspondent-mike-wallace/" TargetMode="External"/><Relationship Id="rId241" Type="http://schemas.openxmlformats.org/officeDocument/2006/relationships/hyperlink" Target="https://dengxiaopingworks.wordpress.com/2013/02/25/answers-to-the-italian-journalist-oriana-fallaci/" TargetMode="External"/><Relationship Id="rId437" Type="http://schemas.openxmlformats.org/officeDocument/2006/relationships/hyperlink" Target="https://dengxiaopingworks.wordpress.com/2013/03/18/we-are-undertaking-an-entirely-new-endeavour/" TargetMode="External"/><Relationship Id="rId479" Type="http://schemas.openxmlformats.org/officeDocument/2006/relationships/hyperlink" Target="https://dengxiaopingworks.wordpress.com/2013/03/18/let-us-put-the-past-behind-us-and-open-up-a-new-era/" TargetMode="External"/><Relationship Id="rId36" Type="http://schemas.openxmlformats.org/officeDocument/2006/relationships/hyperlink" Target="https://dengxiaopingworks.wordpress.com/2013/02/25/some-comments-on-work-in-science-and-education/" TargetMode="External"/><Relationship Id="rId283" Type="http://schemas.openxmlformats.org/officeDocument/2006/relationships/hyperlink" Target="https://dengxiaopingworks.wordpress.com/2013/03/08/our-basic-position-on-the-question-of-hong-kong/" TargetMode="External"/><Relationship Id="rId339" Type="http://schemas.openxmlformats.org/officeDocument/2006/relationships/hyperlink" Target="https://dengxiaopingworks.wordpress.com/2013/03/18/speech-at-the-third-plenary-session-of-the-central-advisory-commission-of-the-communist-party-of-china/" TargetMode="External"/><Relationship Id="rId490" Type="http://schemas.openxmlformats.org/officeDocument/2006/relationships/hyperlink" Target="https://dengxiaopingworks.wordpress.com/2013/03/18/address-to-officers-at-the-rank-of-general-and-above-in-command-of-the-troops-enforcing-martial-law-in-beijing/" TargetMode="External"/><Relationship Id="rId504" Type="http://schemas.openxmlformats.org/officeDocument/2006/relationships/hyperlink" Target="https://dengxiaopingworks.wordpress.com/2013/03/18/with-stable-policies-of-reform-and-opening-to-the-outside-world-china-can-have-great-hopes-for-the-future/" TargetMode="External"/><Relationship Id="rId546" Type="http://schemas.openxmlformats.org/officeDocument/2006/relationships/hyperlink" Target="https://dengxiaopingworks.wordpress.com/2013/03/18/excerpts-from-talks-given-in-wuchang-shenzhen-zhuhai-and-shanghai/" TargetMode="External"/><Relationship Id="rId78" Type="http://schemas.openxmlformats.org/officeDocument/2006/relationships/hyperlink" Target="https://dengxiaopingworks.wordpress.com/2013/02/25/speech-at-the-national-conference-on-education/" TargetMode="External"/><Relationship Id="rId101" Type="http://schemas.openxmlformats.org/officeDocument/2006/relationships/hyperlink" Target="https://dengxiaopingworks.wordpress.com/2013/02/25/hold-high-the-banner-of-mao-zedong-thought-and-adhere-to-the-principle-of-seeking-truth-from-facts/" TargetMode="External"/><Relationship Id="rId143" Type="http://schemas.openxmlformats.org/officeDocument/2006/relationships/hyperlink" Target="https://dengxiaopingworks.wordpress.com/2013/02/25/uphold-the-four-cardinal-principles/" TargetMode="External"/><Relationship Id="rId185" Type="http://schemas.openxmlformats.org/officeDocument/2006/relationships/hyperlink" Target="https://dengxiaopingworks.wordpress.com/2013/02/25/the-present-situation-and-the-tasks-before-us/" TargetMode="External"/><Relationship Id="rId350" Type="http://schemas.openxmlformats.org/officeDocument/2006/relationships/hyperlink" Target="https://dengxiaopingworks.wordpress.com/2013/03/18/we-shall-expand-political-democracy-and-carry-out-economic-reform/" TargetMode="External"/><Relationship Id="rId406" Type="http://schemas.openxmlformats.org/officeDocument/2006/relationships/hyperlink" Target="https://dengxiaopingworks.wordpress.com/2013/03/18/we-have-to-clear-away-obstacles-and-continue-to-advance/" TargetMode="External"/><Relationship Id="rId9" Type="http://schemas.openxmlformats.org/officeDocument/2006/relationships/hyperlink" Target="https://dengxiaopingworks.wordpress.com/2013/02/25/the-task-of-consolidating-the-army/" TargetMode="External"/><Relationship Id="rId210"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392" Type="http://schemas.openxmlformats.org/officeDocument/2006/relationships/hyperlink" Target="https://dengxiaopingworks.wordpress.com/2013/03/18/in-memory-of-liu-bocheng/" TargetMode="External"/><Relationship Id="rId448" Type="http://schemas.openxmlformats.org/officeDocument/2006/relationships/hyperlink" Target="https://dengxiaopingworks.wordpress.com/2013/03/18/we-must-continue-to-emancipate-our-minds-and-accelerate-the-reform/" TargetMode="External"/><Relationship Id="rId252" Type="http://schemas.openxmlformats.org/officeDocument/2006/relationships/hyperlink" Target="https://dengxiaopingworks.wordpress.com/2013/02/25/implement-the-policy-of-readjustment-ensure-stability-and-unity/" TargetMode="External"/><Relationship Id="rId294" Type="http://schemas.openxmlformats.org/officeDocument/2006/relationships/hyperlink" Target="https://dengxiaopingworks.wordpress.com/2013/03/08/the-partys-urgent-tasks-on-the-organizational-and-ideological-fronts/" TargetMode="External"/><Relationship Id="rId308" Type="http://schemas.openxmlformats.org/officeDocument/2006/relationships/hyperlink" Target="https://dengxiaopingworks.wordpress.com/2013/03/08/one-country-two-systems/" TargetMode="External"/><Relationship Id="rId515" Type="http://schemas.openxmlformats.org/officeDocument/2006/relationships/hyperlink" Target="https://dengxiaopingworks.wordpress.com/2013/03/18/the-united-states-should-take-the-initiative-in-putting-an-end-to-the-strains-in-sino-american-relations/" TargetMode="External"/><Relationship Id="rId47" Type="http://schemas.openxmlformats.org/officeDocument/2006/relationships/hyperlink" Target="https://dengxiaopingworks.wordpress.com/2013/02/25/speech-at-a-plenary-meeting-of-the-military-commission-of-the-central-committee-of-the-cpc/" TargetMode="External"/><Relationship Id="rId89" Type="http://schemas.openxmlformats.org/officeDocument/2006/relationships/hyperlink" Target="https://dengxiaopingworks.wordpress.com/2013/02/25/speech-at-the-all-army-conference-on-political-work/" TargetMode="External"/><Relationship Id="rId112" Type="http://schemas.openxmlformats.org/officeDocument/2006/relationships/hyperlink" Target="https://dengxiaopingworks.wordpress.com/2013/02/25/emancipate-the-mind-seek-truth-from-facts-and-unite-as-one-in-looking-to-the-future/" TargetMode="External"/><Relationship Id="rId154" Type="http://schemas.openxmlformats.org/officeDocument/2006/relationships/hyperlink" Target="https://dengxiaopingworks.wordpress.com/2013/02/25/uphold-the-four-cardinal-principles/" TargetMode="External"/><Relationship Id="rId361" Type="http://schemas.openxmlformats.org/officeDocument/2006/relationships/hyperlink" Target="https://dengxiaopingworks.wordpress.com/2013/03/18/reform-is-the-only-way-for-china-to-developed-its-productive-forces/" TargetMode="External"/><Relationship Id="rId557" Type="http://schemas.openxmlformats.org/officeDocument/2006/relationships/hyperlink" Target="https://dengxiaopingworks.wordpress.com/2013/03/18/a-review-of-the-history-of-the-second-field-army/" TargetMode="External"/><Relationship Id="rId196" Type="http://schemas.openxmlformats.org/officeDocument/2006/relationships/hyperlink" Target="https://dengxiaopingworks.wordpress.com/2013/02/25/the-present-situation-and-the-tasks-before-us/" TargetMode="External"/><Relationship Id="rId417" Type="http://schemas.openxmlformats.org/officeDocument/2006/relationships/hyperlink" Target="https://dengxiaopingworks.wordpress.com/2013/03/18/we-shall-draw-on-historical-experience-and-guard-against-wrong-tendencies/" TargetMode="External"/><Relationship Id="rId459" Type="http://schemas.openxmlformats.org/officeDocument/2006/relationships/hyperlink" Target="https://dengxiaopingworks.wordpress.com/2013/03/18/science-and-technology-constitute-a-primary-productive-force/" TargetMode="External"/><Relationship Id="rId16" Type="http://schemas.openxmlformats.org/officeDocument/2006/relationships/hyperlink" Target="https://dengxiaopingworks.wordpress.com/2013/02/25/things-must-be-put-in-order-in-all-fields/" TargetMode="External"/><Relationship Id="rId221" Type="http://schemas.openxmlformats.org/officeDocument/2006/relationships/hyperlink" Target="https://dengxiaopingworks.wordpress.com/2013/02/25/to-build-socialism-we-must-first-develop-the-productive-forces/" TargetMode="External"/><Relationship Id="rId263" Type="http://schemas.openxmlformats.org/officeDocument/2006/relationships/hyperlink" Target="https://dengxiaopingworks.wordpress.com/2013/02/25/concerning-problems-on-the-ideological-front/" TargetMode="External"/><Relationship Id="rId319" Type="http://schemas.openxmlformats.org/officeDocument/2006/relationships/hyperlink" Target="https://dengxiaopingworks.wordpress.com/2013/03/08/building-a-socialism-with-a-specifically-chinese-character/" TargetMode="External"/><Relationship Id="rId470" Type="http://schemas.openxmlformats.org/officeDocument/2006/relationships/hyperlink" Target="https://dengxiaopingworks.wordpress.com/2013/03/18/a-new-international-order-should-be-established-with-the-five-principles-of-peaceful-coexistence-as-norms/" TargetMode="External"/><Relationship Id="rId526" Type="http://schemas.openxmlformats.org/officeDocument/2006/relationships/hyperlink" Target="https://dengxiaopingworks.wordpress.com/2013/03/18/we-are-working-to-revitalize-the-chinese-nation/" TargetMode="External"/><Relationship Id="rId58" Type="http://schemas.openxmlformats.org/officeDocument/2006/relationships/hyperlink" Target="https://dengxiaopingworks.wordpress.com/2013/02/25/speech-at-the-opening-ceremony-of-the-national-conference-on-science/" TargetMode="External"/><Relationship Id="rId123" Type="http://schemas.openxmlformats.org/officeDocument/2006/relationships/hyperlink" Target="https://dengxiaopingworks.wordpress.com/2013/02/25/put-on-the-agenda-settlement-of-the-taiwan-question-for-the-reunification-of-the-motherland/" TargetMode="External"/><Relationship Id="rId330" Type="http://schemas.openxmlformats.org/officeDocument/2006/relationships/hyperlink" Target="https://dengxiaopingworks.wordpress.com/2013/03/18/our-magnificent-goal-and-basic-policies/" TargetMode="External"/><Relationship Id="rId568" Type="http://schemas.openxmlformats.org/officeDocument/2006/relationships/hyperlink" Target="https://dengxiaopingworks.wordpress.com/2013/02/25/to-build-socialism-we-must-first-develop-the-productive-forces/" TargetMode="External"/><Relationship Id="rId165" Type="http://schemas.openxmlformats.org/officeDocument/2006/relationships/hyperlink" Target="https://dengxiaopingworks.wordpress.com/2013/02/25/all-democratic-parties-and-federations-of-industry-and-commerce-are-political-forces-serving-socialism/" TargetMode="External"/><Relationship Id="rId372" Type="http://schemas.openxmlformats.org/officeDocument/2006/relationships/hyperlink" Target="https://dengxiaopingworks.wordpress.com/2013/03/18/there-is-no-fundamental-contradiction-between-socialism-and-a-market-economy/" TargetMode="External"/><Relationship Id="rId428" Type="http://schemas.openxmlformats.org/officeDocument/2006/relationships/hyperlink" Target="https://dengxiaopingworks.wordpress.com/2013/03/18/reform-and-opening-to-the-outside-world-can-truly-invigorate-china/" TargetMode="External"/><Relationship Id="rId232" Type="http://schemas.openxmlformats.org/officeDocument/2006/relationships/hyperlink" Target="https://dengxiaopingworks.wordpress.com/2013/02/25/on-the-reform-of-the-system-of-party-and-state-leadership/" TargetMode="External"/><Relationship Id="rId274" Type="http://schemas.openxmlformats.org/officeDocument/2006/relationships/hyperlink" Target="https://dengxiaopingworks.wordpress.com/2013/02/25/chinas-foreign-policy/" TargetMode="External"/><Relationship Id="rId481" Type="http://schemas.openxmlformats.org/officeDocument/2006/relationships/hyperlink" Target="https://dengxiaopingworks.wordpress.com/2013/03/18/let-us-put-the-past-behind-us-and-open-up-a-new-era/" TargetMode="External"/><Relationship Id="rId27" Type="http://schemas.openxmlformats.org/officeDocument/2006/relationships/hyperlink" Target="https://dengxiaopingworks.wordpress.com/2013/02/25/mao-zedong-thought-must-be-correctly-understood-as-an-integral-whole/" TargetMode="External"/><Relationship Id="rId69" Type="http://schemas.openxmlformats.org/officeDocument/2006/relationships/hyperlink" Target="https://dengxiaopingworks.wordpress.com/2013/02/25/speech-at-the-opening-ceremony-of-the-national-conference-on-science/" TargetMode="External"/><Relationship Id="rId134" Type="http://schemas.openxmlformats.org/officeDocument/2006/relationships/hyperlink" Target="https://dengxiaopingworks.wordpress.com/2013/02/25/uphold-the-four-cardinal-principles/" TargetMode="External"/><Relationship Id="rId537" Type="http://schemas.openxmlformats.org/officeDocument/2006/relationships/hyperlink" Target="https://dengxiaopingworks.wordpress.com/2013/03/18/excerpts-from-talks-given-in-wuchang-shenzhen-zhuhai-and-shanghai/" TargetMode="External"/><Relationship Id="rId579" Type="http://schemas.openxmlformats.org/officeDocument/2006/relationships/hyperlink" Target="https://digitalarchive.wilsoncenter.org/document/memorandum-conversation-president-bushs-meeting-chairman-deng-xiaoping-peoples-republic" TargetMode="External"/><Relationship Id="rId80" Type="http://schemas.openxmlformats.org/officeDocument/2006/relationships/hyperlink" Target="https://dengxiaopingworks.wordpress.com/2013/02/25/speech-at-the-national-conference-on-education/" TargetMode="External"/><Relationship Id="rId176" Type="http://schemas.openxmlformats.org/officeDocument/2006/relationships/hyperlink" Target="https://dengxiaopingworks.wordpress.com/2013/02/25/speech-greeting-the-fourth-congress-of-chinese-writers-and-artists/" TargetMode="External"/><Relationship Id="rId341" Type="http://schemas.openxmlformats.org/officeDocument/2006/relationships/hyperlink" Target="https://dengxiaopingworks.wordpress.com/2013/03/18/we-must-follow-our-own-road-in-economic-development-as-we-did-in-revolution/" TargetMode="External"/><Relationship Id="rId383" Type="http://schemas.openxmlformats.org/officeDocument/2006/relationships/hyperlink" Target="https://dengxiaopingworks.wordpress.com/2013/03/18/replies-to-the-american-tv-correspondent-mike-wallace/" TargetMode="External"/><Relationship Id="rId439" Type="http://schemas.openxmlformats.org/officeDocument/2006/relationships/hyperlink" Target="https://dengxiaopingworks.wordpress.com/2013/03/18/we-are-undertaking-an-entirely-new-endeavour/" TargetMode="External"/><Relationship Id="rId201"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243" Type="http://schemas.openxmlformats.org/officeDocument/2006/relationships/hyperlink" Target="https://dengxiaopingworks.wordpress.com/2013/02/25/answers-to-the-italian-journalist-oriana-fallaci/" TargetMode="External"/><Relationship Id="rId285" Type="http://schemas.openxmlformats.org/officeDocument/2006/relationships/hyperlink" Target="https://dengxiaopingworks.wordpress.com/2013/03/08/remarks-after-an-inspection-tour-of-jiangsu-province-and-other-places/" TargetMode="External"/><Relationship Id="rId450" Type="http://schemas.openxmlformats.org/officeDocument/2006/relationships/hyperlink" Target="https://dengxiaopingworks.wordpress.com/2013/03/18/we-should-draw-on-the-experience-of-other-countries/" TargetMode="External"/><Relationship Id="rId506" Type="http://schemas.openxmlformats.org/officeDocument/2006/relationships/hyperlink" Target="https://dengxiaopingworks.wordpress.com/2013/03/18/we-are-confident-that-we-can-handle-chinas-affairs-well/" TargetMode="External"/><Relationship Id="rId38" Type="http://schemas.openxmlformats.org/officeDocument/2006/relationships/hyperlink" Target="https://dengxiaopingworks.wordpress.com/2013/02/25/some-comments-on-work-in-science-and-education/" TargetMode="External"/><Relationship Id="rId103" Type="http://schemas.openxmlformats.org/officeDocument/2006/relationships/hyperlink" Target="https://dengxiaopingworks.wordpress.com/2013/02/25/hold-high-the-banner-of-mao-zedong-thought-and-adhere-to-the-principle-of-seeking-truth-from-facts/" TargetMode="External"/><Relationship Id="rId310" Type="http://schemas.openxmlformats.org/officeDocument/2006/relationships/hyperlink" Target="https://dengxiaopingworks.wordpress.com/2013/03/08/one-country-two-systems/" TargetMode="External"/><Relationship Id="rId492" Type="http://schemas.openxmlformats.org/officeDocument/2006/relationships/hyperlink" Target="https://dengxiaopingworks.wordpress.com/2013/03/18/address-to-officers-at-the-rank-of-general-and-above-in-command-of-the-troops-enforcing-martial-law-in-beijing/" TargetMode="External"/><Relationship Id="rId548" Type="http://schemas.openxmlformats.org/officeDocument/2006/relationships/hyperlink" Target="https://dengxiaopingworks.wordpress.com/2013/03/18/a-review-of-the-history-of-the-second-field-army/" TargetMode="External"/><Relationship Id="rId91" Type="http://schemas.openxmlformats.org/officeDocument/2006/relationships/hyperlink" Target="https://dengxiaopingworks.wordpress.com/2013/02/25/speech-at-the-all-army-conference-on-political-work/" TargetMode="External"/><Relationship Id="rId145" Type="http://schemas.openxmlformats.org/officeDocument/2006/relationships/hyperlink" Target="https://dengxiaopingworks.wordpress.com/2013/02/25/uphold-the-four-cardinal-principles/" TargetMode="External"/><Relationship Id="rId187" Type="http://schemas.openxmlformats.org/officeDocument/2006/relationships/hyperlink" Target="https://dengxiaopingworks.wordpress.com/2013/02/25/the-present-situation-and-the-tasks-before-us/" TargetMode="External"/><Relationship Id="rId352" Type="http://schemas.openxmlformats.org/officeDocument/2006/relationships/hyperlink" Target="https://dengxiaopingworks.wordpress.com/2013/03/18/we-shall-expand-political-democracy-and-carry-out-economic-reform/" TargetMode="External"/><Relationship Id="rId394" Type="http://schemas.openxmlformats.org/officeDocument/2006/relationships/hyperlink" Target="https://dengxiaopingworks.wordpress.com/2013/03/18/in-memory-of-liu-bocheng/" TargetMode="External"/><Relationship Id="rId408" Type="http://schemas.openxmlformats.org/officeDocument/2006/relationships/hyperlink" Target="https://dengxiaopingworks.wordpress.com/2013/03/18/we-must-tell-our-young-people-about-chinas-history/" TargetMode="External"/><Relationship Id="rId212"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254" Type="http://schemas.openxmlformats.org/officeDocument/2006/relationships/hyperlink" Target="https://dengxiaopingworks.wordpress.com/2013/02/25/implement-the-policy-of-readjustment-ensure-stability-and-unity/" TargetMode="External"/><Relationship Id="rId49" Type="http://schemas.openxmlformats.org/officeDocument/2006/relationships/hyperlink" Target="https://dengxiaopingworks.wordpress.com/2013/02/25/speech-at-a-plenary-meeting-of-the-military-commission-of-the-central-committee-of-the-cpc/" TargetMode="External"/><Relationship Id="rId114" Type="http://schemas.openxmlformats.org/officeDocument/2006/relationships/hyperlink" Target="https://dengxiaopingworks.wordpress.com/2013/02/25/emancipate-the-mind-seek-truth-from-facts-and-unite-as-one-in-looking-to-the-future/" TargetMode="External"/><Relationship Id="rId296" Type="http://schemas.openxmlformats.org/officeDocument/2006/relationships/hyperlink" Target="https://dengxiaopingworks.wordpress.com/2013/03/08/the-partys-urgent-tasks-on-the-organizational-and-ideological-fronts/" TargetMode="External"/><Relationship Id="rId461" Type="http://schemas.openxmlformats.org/officeDocument/2006/relationships/hyperlink" Target="https://dengxiaopingworks.wordpress.com/2013/03/18/science-and-technology-constitute-a-primary-productive-force/" TargetMode="External"/><Relationship Id="rId517" Type="http://schemas.openxmlformats.org/officeDocument/2006/relationships/hyperlink" Target="https://dengxiaopingworks.wordpress.com/2013/03/18/we-must-adhere-to-socialism-and-prevent-peaceful-evolution-towards-capitalism/" TargetMode="External"/><Relationship Id="rId559" Type="http://schemas.openxmlformats.org/officeDocument/2006/relationships/hyperlink" Target="https://dengxiaopingworks.wordpress.com/2013/03/18/a-review-of-the-history-of-the-second-field-army/" TargetMode="External"/><Relationship Id="rId60" Type="http://schemas.openxmlformats.org/officeDocument/2006/relationships/hyperlink" Target="https://dengxiaopingworks.wordpress.com/2013/02/25/speech-at-the-opening-ceremony-of-the-national-conference-on-science/" TargetMode="External"/><Relationship Id="rId156" Type="http://schemas.openxmlformats.org/officeDocument/2006/relationships/hyperlink" Target="https://dengxiaopingworks.wordpress.com/2013/02/25/the-united-front-and-the-tasks-of-the-chinese-peoples-political-consultative-conference-in-the-new-period/" TargetMode="External"/><Relationship Id="rId198" Type="http://schemas.openxmlformats.org/officeDocument/2006/relationships/hyperlink" Target="https://dengxiaopingworks.wordpress.com/2013/02/25/adhere-to-the-party-line-and-improve-methods-of-work/" TargetMode="External"/><Relationship Id="rId321" Type="http://schemas.openxmlformats.org/officeDocument/2006/relationships/hyperlink" Target="https://dengxiaopingworks.wordpress.com/2013/03/08/building-a-socialism-with-a-specifically-chinese-character/" TargetMode="External"/><Relationship Id="rId363" Type="http://schemas.openxmlformats.org/officeDocument/2006/relationships/hyperlink" Target="https://dengxiaopingworks.wordpress.com/2013/03/18/reform-is-the-only-way-for-china-to-developed-its-productive-forces/" TargetMode="External"/><Relationship Id="rId419" Type="http://schemas.openxmlformats.org/officeDocument/2006/relationships/hyperlink" Target="https://dengxiaopingworks.wordpress.com/2013/03/18/we-shall-draw-on-historical-experience-and-guard-against-wrong-tendencies/" TargetMode="External"/><Relationship Id="rId570" Type="http://schemas.openxmlformats.org/officeDocument/2006/relationships/hyperlink" Target="https://dengxiaopingworks.wordpress.com/2013/02/25/answers-to-the-italian-journalist-oriana-fallaci/" TargetMode="External"/><Relationship Id="rId223" Type="http://schemas.openxmlformats.org/officeDocument/2006/relationships/hyperlink" Target="https://dengxiaopingworks.wordpress.com/2013/02/25/an-important-principle-for-handling-relations-between-fraternal-parties/" TargetMode="External"/><Relationship Id="rId430" Type="http://schemas.openxmlformats.org/officeDocument/2006/relationships/hyperlink" Target="https://dengxiaopingworks.wordpress.com/2013/03/18/we-shall-speed-up-reform/" TargetMode="External"/><Relationship Id="rId18" Type="http://schemas.openxmlformats.org/officeDocument/2006/relationships/hyperlink" Target="https://dengxiaopingworks.wordpress.com/2013/02/25/the-two-whatevers-do-not-accord-with-marxism/" TargetMode="External"/><Relationship Id="rId265" Type="http://schemas.openxmlformats.org/officeDocument/2006/relationships/hyperlink" Target="https://dengxiaopingworks.wordpress.com/2013/02/25/streamlining-organizations-constitutes-a-revolution/" TargetMode="External"/><Relationship Id="rId472" Type="http://schemas.openxmlformats.org/officeDocument/2006/relationships/hyperlink" Target="https://dengxiaopingworks.wordpress.com/2013/03/18/maintain-the-tradition-of-hard-struggle/" TargetMode="External"/><Relationship Id="rId528" Type="http://schemas.openxmlformats.org/officeDocument/2006/relationships/hyperlink" Target="https://dengxiaopingworks.wordpress.com/2013/03/18/china-will-never-allow-other-countries-to-interfere-in-its-internal-affairs/" TargetMode="External"/><Relationship Id="rId125" Type="http://schemas.openxmlformats.org/officeDocument/2006/relationships/hyperlink" Target="https://dengxiaopingworks.wordpress.com/2013/02/25/uphold-the-four-cardinal-principles/" TargetMode="External"/><Relationship Id="rId167" Type="http://schemas.openxmlformats.org/officeDocument/2006/relationships/hyperlink" Target="https://dengxiaopingworks.wordpress.com/2013/02/25/all-democratic-parties-and-federations-of-industry-and-commerce-are-political-forces-serving-socialism/" TargetMode="External"/><Relationship Id="rId332" Type="http://schemas.openxmlformats.org/officeDocument/2006/relationships/hyperlink" Target="https://dengxiaopingworks.wordpress.com/2013/03/18/we-regard-reform-as-a-revolution/" TargetMode="External"/><Relationship Id="rId374" Type="http://schemas.openxmlformats.org/officeDocument/2006/relationships/hyperlink" Target="https://dengxiaopingworks.wordpress.com/2013/03/18/talk-at-a-meeting-of-the-standing-committee-of-the-political-bureau-of-the-central-committee/" TargetMode="External"/><Relationship Id="rId581" Type="http://schemas.openxmlformats.org/officeDocument/2006/relationships/drawing" Target="../drawings/drawing1.xml"/><Relationship Id="rId71" Type="http://schemas.openxmlformats.org/officeDocument/2006/relationships/hyperlink" Target="https://dengxiaopingworks.wordpress.com/2013/02/25/speech-at-the-opening-ceremony-of-the-national-conference-on-science/" TargetMode="External"/><Relationship Id="rId234" Type="http://schemas.openxmlformats.org/officeDocument/2006/relationships/hyperlink" Target="https://dengxiaopingworks.wordpress.com/2013/02/25/on-the-reform-of-the-system-of-party-and-state-leadership/" TargetMode="External"/><Relationship Id="rId2" Type="http://schemas.openxmlformats.org/officeDocument/2006/relationships/hyperlink" Target="https://dengxiaopingworks.wordpress.com/2013/02/23/the-army-needs-to-be-consolidated/" TargetMode="External"/><Relationship Id="rId29" Type="http://schemas.openxmlformats.org/officeDocument/2006/relationships/hyperlink" Target="https://dengxiaopingworks.wordpress.com/2013/02/25/mao-zedong-thought-must-be-correctly-understood-as-an-integral-whole/" TargetMode="External"/><Relationship Id="rId276" Type="http://schemas.openxmlformats.org/officeDocument/2006/relationships/hyperlink" Target="https://dengxiaopingworks.wordpress.com/2013/02/25/chinas-foreign-policy/" TargetMode="External"/><Relationship Id="rId441" Type="http://schemas.openxmlformats.org/officeDocument/2006/relationships/hyperlink" Target="https://dengxiaopingworks.wordpress.com/2013/03/18/we-are-undertaking-an-entirely-new-endeavour/" TargetMode="External"/><Relationship Id="rId483" Type="http://schemas.openxmlformats.org/officeDocument/2006/relationships/hyperlink" Target="https://dengxiaopingworks.wordpress.com/2013/03/18/let-us-put-the-past-behind-us-and-open-up-a-new-era/" TargetMode="External"/><Relationship Id="rId539" Type="http://schemas.openxmlformats.org/officeDocument/2006/relationships/hyperlink" Target="https://dengxiaopingworks.wordpress.com/2013/03/18/excerpts-from-talks-given-in-wuchang-shenzhen-zhuhai-and-shanghai/" TargetMode="External"/><Relationship Id="rId40" Type="http://schemas.openxmlformats.org/officeDocument/2006/relationships/hyperlink" Target="https://dengxiaopingworks.wordpress.com/2013/02/25/the-army-should-attach-strategic-importance-to-education-and-training/" TargetMode="External"/><Relationship Id="rId136" Type="http://schemas.openxmlformats.org/officeDocument/2006/relationships/hyperlink" Target="https://dengxiaopingworks.wordpress.com/2013/02/25/uphold-the-four-cardinal-principles/" TargetMode="External"/><Relationship Id="rId178" Type="http://schemas.openxmlformats.org/officeDocument/2006/relationships/hyperlink" Target="https://dengxiaopingworks.wordpress.com/2013/02/25/senior-cadres-should-take-the-lead-in-maintaining-and-enriching-the-partys-fine-traditions/" TargetMode="External"/><Relationship Id="rId301" Type="http://schemas.openxmlformats.org/officeDocument/2006/relationships/hyperlink" Target="https://dengxiaopingworks.wordpress.com/2013/03/08/the-partys-urgent-tasks-on-the-organizational-and-ideological-fronts/" TargetMode="External"/><Relationship Id="rId343" Type="http://schemas.openxmlformats.org/officeDocument/2006/relationships/hyperlink" Target="https://dengxiaopingworks.wordpress.com/2013/03/18/the-principles-of-peaceful-coexistence-have-a-potentially-wide-application/" TargetMode="External"/><Relationship Id="rId550" Type="http://schemas.openxmlformats.org/officeDocument/2006/relationships/hyperlink" Target="https://dengxiaopingworks.wordpress.com/2013/03/18/a-review-of-the-history-of-the-second-field-army/" TargetMode="External"/><Relationship Id="rId82" Type="http://schemas.openxmlformats.org/officeDocument/2006/relationships/hyperlink" Target="https://dengxiaopingworks.wordpress.com/2013/02/25/realize-the-four-modernizations-and-never-seek-hegemony/" TargetMode="External"/><Relationship Id="rId203"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385" Type="http://schemas.openxmlformats.org/officeDocument/2006/relationships/hyperlink" Target="https://dengxiaopingworks.wordpress.com/2013/03/18/replies-to-the-american-tv-correspondent-mike-wallace/" TargetMode="External"/><Relationship Id="rId245" Type="http://schemas.openxmlformats.org/officeDocument/2006/relationships/hyperlink" Target="https://dengxiaopingworks.wordpress.com/2013/02/25/answers-to-the-italian-journalist-oriana-fallaci/" TargetMode="External"/><Relationship Id="rId287" Type="http://schemas.openxmlformats.org/officeDocument/2006/relationships/hyperlink" Target="https://dengxiaopingworks.wordpress.com/2013/03/08/we-are-building-a-socialist-society-with-both-high-material-standards-and-high-cultural-and-ethical-standards/" TargetMode="External"/><Relationship Id="rId410" Type="http://schemas.openxmlformats.org/officeDocument/2006/relationships/hyperlink" Target="https://dengxiaopingworks.wordpress.com/2013/03/18/we-must-tell-our-young-people-about-chinas-history/" TargetMode="External"/><Relationship Id="rId452" Type="http://schemas.openxmlformats.org/officeDocument/2006/relationships/hyperlink" Target="https://dengxiaopingworks.wordpress.com/2013/03/18/circumstances-oblige-us-to-deepen-the-reform-and-open-wider-to-the-outside-world/" TargetMode="External"/><Relationship Id="rId494" Type="http://schemas.openxmlformats.org/officeDocument/2006/relationships/hyperlink" Target="https://dengxiaopingworks.wordpress.com/2013/03/18/urgent-tasks-of-chinas-third-generation-of-collective-leadership/" TargetMode="External"/><Relationship Id="rId508" Type="http://schemas.openxmlformats.org/officeDocument/2006/relationships/hyperlink" Target="https://dengxiaopingworks.wordpress.com/2013/03/18/we-are-confident-that-we-can-handle-chinas-affairs-well/" TargetMode="External"/><Relationship Id="rId105" Type="http://schemas.openxmlformats.org/officeDocument/2006/relationships/hyperlink" Target="https://dengxiaopingworks.wordpress.com/2013/02/25/hold-high-the-banner-of-mao-zedong-thought-and-adhere-to-the-principle-of-seeking-truth-from-facts/" TargetMode="External"/><Relationship Id="rId147" Type="http://schemas.openxmlformats.org/officeDocument/2006/relationships/hyperlink" Target="https://dengxiaopingworks.wordpress.com/2013/02/25/uphold-the-four-cardinal-principles/" TargetMode="External"/><Relationship Id="rId312" Type="http://schemas.openxmlformats.org/officeDocument/2006/relationships/hyperlink" Target="https://dengxiaopingworks.wordpress.com/2013/03/08/one-country-two-systems/" TargetMode="External"/><Relationship Id="rId354" Type="http://schemas.openxmlformats.org/officeDocument/2006/relationships/hyperlink" Target="https://dengxiaopingworks.wordpress.com/2013/03/18/we-shall-expand-political-democracy-and-carry-out-economic-reform/" TargetMode="External"/><Relationship Id="rId51" Type="http://schemas.openxmlformats.org/officeDocument/2006/relationships/hyperlink" Target="https://dengxiaopingworks.wordpress.com/2013/02/25/speech-at-a-plenary-meeting-of-the-military-commission-of-the-central-committee-of-the-cpc/" TargetMode="External"/><Relationship Id="rId93" Type="http://schemas.openxmlformats.org/officeDocument/2006/relationships/hyperlink" Target="https://dengxiaopingworks.wordpress.com/2013/02/25/speech-at-the-all-army-conference-on-political-work/" TargetMode="External"/><Relationship Id="rId189" Type="http://schemas.openxmlformats.org/officeDocument/2006/relationships/hyperlink" Target="https://dengxiaopingworks.wordpress.com/2013/02/25/the-present-situation-and-the-tasks-before-us/" TargetMode="External"/><Relationship Id="rId396" Type="http://schemas.openxmlformats.org/officeDocument/2006/relationships/hyperlink" Target="https://dengxiaopingworks.wordpress.com/2013/03/18/in-memory-of-liu-bocheng/" TargetMode="External"/><Relationship Id="rId561" Type="http://schemas.openxmlformats.org/officeDocument/2006/relationships/hyperlink" Target="https://dengxiaopingworks.wordpress.com/2013/03/18/a-review-of-the-history-of-the-second-field-army/" TargetMode="External"/><Relationship Id="rId214"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256" Type="http://schemas.openxmlformats.org/officeDocument/2006/relationships/hyperlink" Target="https://dengxiaopingworks.wordpress.com/2013/02/25/implement-the-policy-of-readjustment-ensure-stability-and-unity/" TargetMode="External"/><Relationship Id="rId298" Type="http://schemas.openxmlformats.org/officeDocument/2006/relationships/hyperlink" Target="https://dengxiaopingworks.wordpress.com/2013/03/08/the-partys-urgent-tasks-on-the-organizational-and-ideological-fronts/" TargetMode="External"/><Relationship Id="rId421" Type="http://schemas.openxmlformats.org/officeDocument/2006/relationships/hyperlink" Target="https://dengxiaopingworks.wordpress.com/2013/03/18/be-on-guard-against-attempts-to-revive-militarism-in-japan/" TargetMode="External"/><Relationship Id="rId463" Type="http://schemas.openxmlformats.org/officeDocument/2006/relationships/hyperlink" Target="https://dengxiaopingworks.wordpress.com/2013/03/18/science-and-technology-constitute-a-primary-productive-force/" TargetMode="External"/><Relationship Id="rId519" Type="http://schemas.openxmlformats.org/officeDocument/2006/relationships/hyperlink" Target="https://dengxiaopingworks.wordpress.com/2013/03/18/we-must-adhere-to-socialism-and-prevent-peaceful-evolution-towards-capitalism/" TargetMode="External"/><Relationship Id="rId116" Type="http://schemas.openxmlformats.org/officeDocument/2006/relationships/hyperlink" Target="https://dengxiaopingworks.wordpress.com/2013/02/25/emancipate-the-mind-seek-truth-from-facts-and-unite-as-one-in-looking-to-the-future/" TargetMode="External"/><Relationship Id="rId158" Type="http://schemas.openxmlformats.org/officeDocument/2006/relationships/hyperlink" Target="https://dengxiaopingworks.wordpress.com/2013/02/25/the-united-front-and-the-tasks-of-the-chinese-peoples-political-consultative-conference-in-the-new-period/" TargetMode="External"/><Relationship Id="rId323" Type="http://schemas.openxmlformats.org/officeDocument/2006/relationships/hyperlink" Target="https://dengxiaopingworks.wordpress.com/2013/03/08/we-shall-be-paying-close-attention-to-developments-in-hong-kong-during-the-transition-period/" TargetMode="External"/><Relationship Id="rId530" Type="http://schemas.openxmlformats.org/officeDocument/2006/relationships/hyperlink" Target="https://dengxiaopingworks.wordpress.com/2013/03/18/we-should-all-strive-to-reunify-the-motherland/" TargetMode="External"/><Relationship Id="rId20" Type="http://schemas.openxmlformats.org/officeDocument/2006/relationships/hyperlink" Target="https://dengxiaopingworks.wordpress.com/2013/02/25/the-two-whatevers-do-not-accord-with-marxism/" TargetMode="External"/><Relationship Id="rId62" Type="http://schemas.openxmlformats.org/officeDocument/2006/relationships/hyperlink" Target="https://dengxiaopingworks.wordpress.com/2013/02/25/speech-at-the-opening-ceremony-of-the-national-conference-on-science/" TargetMode="External"/><Relationship Id="rId365" Type="http://schemas.openxmlformats.org/officeDocument/2006/relationships/hyperlink" Target="https://dengxiaopingworks.wordpress.com/2013/03/18/speech-at-the-national-conference-of-the-communist-party-of-china/" TargetMode="External"/><Relationship Id="rId572" Type="http://schemas.openxmlformats.org/officeDocument/2006/relationships/hyperlink" Target="https://digitalarchive.wilsoncenter.org/document/record-conversation-between-french-president-giscard-destaing-and-vice-premier-peoples" TargetMode="External"/><Relationship Id="rId225" Type="http://schemas.openxmlformats.org/officeDocument/2006/relationships/hyperlink" Target="https://dengxiaopingworks.wordpress.com/2013/02/25/on-the-reform-of-the-system-of-party-and-state-leadership/" TargetMode="External"/><Relationship Id="rId267" Type="http://schemas.openxmlformats.org/officeDocument/2006/relationships/hyperlink" Target="https://dengxiaopingworks.wordpress.com/2013/02/25/streamlining-organizations-constitutes-a-revolution/" TargetMode="External"/><Relationship Id="rId432" Type="http://schemas.openxmlformats.org/officeDocument/2006/relationships/hyperlink" Target="https://dengxiaopingworks.wordpress.com/2013/03/18/the-two-basic-elements-in-chinas-policies/" TargetMode="External"/><Relationship Id="rId474" Type="http://schemas.openxmlformats.org/officeDocument/2006/relationships/hyperlink" Target="https://dengxiaopingworks.wordpress.com/2013/03/18/maintain-the-tradition-of-hard-struggle/" TargetMode="External"/><Relationship Id="rId127" Type="http://schemas.openxmlformats.org/officeDocument/2006/relationships/hyperlink" Target="https://dengxiaopingworks.wordpress.com/2013/02/25/uphold-the-four-cardinal-principles/" TargetMode="External"/><Relationship Id="rId31" Type="http://schemas.openxmlformats.org/officeDocument/2006/relationships/hyperlink" Target="https://dengxiaopingworks.wordpress.com/2013/02/25/mao-zedong-thought-must-be-correctly-understood-as-an-integral-whole/" TargetMode="External"/><Relationship Id="rId73" Type="http://schemas.openxmlformats.org/officeDocument/2006/relationships/hyperlink" Target="https://dengxiaopingworks.wordpress.com/2013/02/25/speech-at-the-opening-ceremony-of-the-national-conference-on-science/" TargetMode="External"/><Relationship Id="rId169" Type="http://schemas.openxmlformats.org/officeDocument/2006/relationships/hyperlink" Target="https://dengxiaopingworks.wordpress.com/2013/02/25/speech-greeting-the-fourth-congress-of-chinese-writers-and-artists/" TargetMode="External"/><Relationship Id="rId334" Type="http://schemas.openxmlformats.org/officeDocument/2006/relationships/hyperlink" Target="https://dengxiaopingworks.wordpress.com/2013/03/18/speech-at-the-third-plenary-session-of-the-central-advisory-commission-of-the-communist-party-of-china/" TargetMode="External"/><Relationship Id="rId376" Type="http://schemas.openxmlformats.org/officeDocument/2006/relationships/hyperlink" Target="https://dengxiaopingworks.wordpress.com/2013/03/18/keeping-to-socialism-and-the-policy-of-peace/" TargetMode="External"/><Relationship Id="rId541" Type="http://schemas.openxmlformats.org/officeDocument/2006/relationships/hyperlink" Target="https://dengxiaopingworks.wordpress.com/2013/03/18/excerpts-from-talks-given-in-wuchang-shenzhen-zhuhai-and-shanghai/" TargetMode="External"/><Relationship Id="rId4" Type="http://schemas.openxmlformats.org/officeDocument/2006/relationships/hyperlink" Target="https://dengxiaopingworks.wordpress.com/2013/02/25/strengthen-party-leadership-and-rectify-the-partys-style-of-work/" TargetMode="External"/><Relationship Id="rId180" Type="http://schemas.openxmlformats.org/officeDocument/2006/relationships/hyperlink" Target="https://dengxiaopingworks.wordpress.com/2013/02/25/senior-cadres-should-take-the-lead-in-maintaining-and-enriching-the-partys-fine-traditions/" TargetMode="External"/><Relationship Id="rId236" Type="http://schemas.openxmlformats.org/officeDocument/2006/relationships/hyperlink" Target="https://dengxiaopingworks.wordpress.com/2013/02/25/on-the-reform-of-the-system-of-party-and-state-leadership/" TargetMode="External"/><Relationship Id="rId278" Type="http://schemas.openxmlformats.org/officeDocument/2006/relationships/hyperlink" Target="https://dengxiaopingworks.wordpress.com/2013/03/08/opening-speech-at-the-twelfth-national-congress-of-the-communist-party-of-china/" TargetMode="External"/><Relationship Id="rId401" Type="http://schemas.openxmlformats.org/officeDocument/2006/relationships/hyperlink" Target="https://dengxiaopingworks.wordpress.com/2013/03/18/we-must-unite-the-people-on-the-basis-of-firm-convictions/" TargetMode="External"/><Relationship Id="rId443" Type="http://schemas.openxmlformats.org/officeDocument/2006/relationships/hyperlink" Target="https://dengxiaopingworks.wordpress.com/2013/03/18/we-must-emancipate-our-means-and-think-independently/" TargetMode="External"/><Relationship Id="rId303" Type="http://schemas.openxmlformats.org/officeDocument/2006/relationships/hyperlink" Target="https://dengxiaopingworks.wordpress.com/2013/03/08/we-should-take-a-longer-range-view-in-developing-sino-japanese-relations/" TargetMode="External"/><Relationship Id="rId485" Type="http://schemas.openxmlformats.org/officeDocument/2006/relationships/hyperlink" Target="https://dengxiaopingworks.wordpress.com/2013/03/18/let-us-put-the-past-behind-us-and-open-up-a-new-era/" TargetMode="External"/><Relationship Id="rId42" Type="http://schemas.openxmlformats.org/officeDocument/2006/relationships/hyperlink" Target="https://dengxiaopingworks.wordpress.com/2013/02/25/the-army-should-attach-strategic-importance-to-education-and-training/" TargetMode="External"/><Relationship Id="rId84" Type="http://schemas.openxmlformats.org/officeDocument/2006/relationships/hyperlink" Target="https://dengxiaopingworks.wordpress.com/2013/02/25/speech-at-the-all-army-conference-on-political-work/" TargetMode="External"/><Relationship Id="rId138" Type="http://schemas.openxmlformats.org/officeDocument/2006/relationships/hyperlink" Target="https://dengxiaopingworks.wordpress.com/2013/02/25/uphold-the-four-cardinal-principles/" TargetMode="External"/><Relationship Id="rId345" Type="http://schemas.openxmlformats.org/officeDocument/2006/relationships/hyperlink" Target="https://dengxiaopingworks.wordpress.com/2013/03/18/peace-and-development-are-the-two-outstanding-issues-in-the-world-today/" TargetMode="External"/><Relationship Id="rId387" Type="http://schemas.openxmlformats.org/officeDocument/2006/relationships/hyperlink" Target="https://dengxiaopingworks.wordpress.com/2013/03/18/replies-to-the-american-tv-correspondent-mike-wallace/" TargetMode="External"/><Relationship Id="rId510" Type="http://schemas.openxmlformats.org/officeDocument/2006/relationships/hyperlink" Target="https://dengxiaopingworks.wordpress.com/2013/03/18/no-one-can-shake-socialist-china/" TargetMode="External"/><Relationship Id="rId552" Type="http://schemas.openxmlformats.org/officeDocument/2006/relationships/hyperlink" Target="https://dengxiaopingworks.wordpress.com/2013/03/18/a-review-of-the-history-of-the-second-field-army/" TargetMode="External"/><Relationship Id="rId191" Type="http://schemas.openxmlformats.org/officeDocument/2006/relationships/hyperlink" Target="https://dengxiaopingworks.wordpress.com/2013/02/25/the-present-situation-and-the-tasks-before-us/" TargetMode="External"/><Relationship Id="rId205"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247" Type="http://schemas.openxmlformats.org/officeDocument/2006/relationships/hyperlink" Target="https://dengxiaopingworks.wordpress.com/2013/02/25/answers-to-the-italian-journalist-oriana-fallaci/" TargetMode="External"/><Relationship Id="rId412" Type="http://schemas.openxmlformats.org/officeDocument/2006/relationships/hyperlink" Target="https://dengxiaopingworks.wordpress.com/2013/03/18/china-can-only-take-the-socialist-road/" TargetMode="External"/><Relationship Id="rId107" Type="http://schemas.openxmlformats.org/officeDocument/2006/relationships/hyperlink" Target="https://dengxiaopingworks.wordpress.com/2013/02/25/update-enterprises-with-advanced-technology-and-managerial-expertise/" TargetMode="External"/><Relationship Id="rId289" Type="http://schemas.openxmlformats.org/officeDocument/2006/relationships/hyperlink" Target="https://dengxiaopingworks.wordpress.com/2013/03/08/we-are-building-a-socialist-society-with-both-high-material-standards-and-high-cultural-and-ethical-standards/" TargetMode="External"/><Relationship Id="rId454" Type="http://schemas.openxmlformats.org/officeDocument/2006/relationships/hyperlink" Target="https://dengxiaopingworks.wordpress.com/2013/03/18/circumstances-oblige-us-to-deepen-the-reform-and-open-wider-to-the-outside-world/" TargetMode="External"/><Relationship Id="rId496" Type="http://schemas.openxmlformats.org/officeDocument/2006/relationships/hyperlink" Target="https://dengxiaopingworks.wordpress.com/2013/03/18/urgent-tasks-of-chinas-third-generation-of-collective-leadership/" TargetMode="External"/><Relationship Id="rId11" Type="http://schemas.openxmlformats.org/officeDocument/2006/relationships/hyperlink" Target="https://dengxiaopingworks.wordpress.com/2013/02/25/the-task-of-consolidating-the-army/" TargetMode="External"/><Relationship Id="rId53" Type="http://schemas.openxmlformats.org/officeDocument/2006/relationships/hyperlink" Target="https://dengxiaopingworks.wordpress.com/2013/02/25/speech-at-a-plenary-meeting-of-the-military-commission-of-the-central-committee-of-the-cpc/" TargetMode="External"/><Relationship Id="rId149" Type="http://schemas.openxmlformats.org/officeDocument/2006/relationships/hyperlink" Target="https://dengxiaopingworks.wordpress.com/2013/02/25/uphold-the-four-cardinal-principles/" TargetMode="External"/><Relationship Id="rId314" Type="http://schemas.openxmlformats.org/officeDocument/2006/relationships/hyperlink" Target="https://dengxiaopingworks.wordpress.com/2013/03/08/building-a-socialism-with-a-specifically-chinese-character/" TargetMode="External"/><Relationship Id="rId356" Type="http://schemas.openxmlformats.org/officeDocument/2006/relationships/hyperlink" Target="https://dengxiaopingworks.wordpress.com/2013/03/18/speech-at-an-enlarged-meeting-of-the-military-commission-of-the-central-committee-of-the-communist-party-of-china/" TargetMode="External"/><Relationship Id="rId398" Type="http://schemas.openxmlformats.org/officeDocument/2006/relationships/hyperlink" Target="https://dengxiaopingworks.wordpress.com/2013/03/18/in-memory-of-liu-bocheng/" TargetMode="External"/><Relationship Id="rId521" Type="http://schemas.openxmlformats.org/officeDocument/2006/relationships/hyperlink" Target="https://dengxiaopingworks.wordpress.com/2013/03/18/we-must-adhere-to-socialism-and-prevent-peaceful-evolution-towards-capitalism/" TargetMode="External"/><Relationship Id="rId563" Type="http://schemas.openxmlformats.org/officeDocument/2006/relationships/hyperlink" Target="https://dengxiaopingworks.wordpress.com/2013/03/18/a-review-of-the-history-of-the-second-field-army/" TargetMode="External"/><Relationship Id="rId95" Type="http://schemas.openxmlformats.org/officeDocument/2006/relationships/hyperlink" Target="https://dengxiaopingworks.wordpress.com/2013/02/25/speech-at-the-all-army-conference-on-political-work/" TargetMode="External"/><Relationship Id="rId160" Type="http://schemas.openxmlformats.org/officeDocument/2006/relationships/hyperlink" Target="https://dengxiaopingworks.wordpress.com/2013/02/25/the-organizational-line-guarantees-the-implementation-of-the-ideological-and-political-lines/" TargetMode="External"/><Relationship Id="rId216"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423" Type="http://schemas.openxmlformats.org/officeDocument/2006/relationships/hyperlink" Target="https://dengxiaopingworks.wordpress.com/2013/03/18/reform-and-opening-to-the-outside-world-can-truly-invigorate-china/" TargetMode="External"/><Relationship Id="rId258" Type="http://schemas.openxmlformats.org/officeDocument/2006/relationships/hyperlink" Target="https://dengxiaopingworks.wordpress.com/2013/02/25/our-principled-position-on-the-development-of-sino-u-s-relations/" TargetMode="External"/><Relationship Id="rId465" Type="http://schemas.openxmlformats.org/officeDocument/2006/relationships/hyperlink" Target="https://dengxiaopingworks.wordpress.com/2013/03/18/china-must-take-its-place-in-the-field-of-high-technology/" TargetMode="External"/><Relationship Id="rId22" Type="http://schemas.openxmlformats.org/officeDocument/2006/relationships/hyperlink" Target="https://dengxiaopingworks.wordpress.com/2013/02/25/respect-knowledge-respect-trained-personnel/" TargetMode="External"/><Relationship Id="rId64" Type="http://schemas.openxmlformats.org/officeDocument/2006/relationships/hyperlink" Target="https://dengxiaopingworks.wordpress.com/2013/02/25/speech-at-the-opening-ceremony-of-the-national-conference-on-science/" TargetMode="External"/><Relationship Id="rId118" Type="http://schemas.openxmlformats.org/officeDocument/2006/relationships/hyperlink" Target="https://dengxiaopingworks.wordpress.com/2013/02/25/emancipate-the-mind-seek-truth-from-facts-and-unite-as-one-in-looking-to-the-future/" TargetMode="External"/><Relationship Id="rId325" Type="http://schemas.openxmlformats.org/officeDocument/2006/relationships/hyperlink" Target="https://dengxiaopingworks.wordpress.com/2013/03/08/speech-at-the-ceremony-celebrating-the-35th-anniversary-of-the-founding-of-the-peoples-republic-of-china/" TargetMode="External"/><Relationship Id="rId367" Type="http://schemas.openxmlformats.org/officeDocument/2006/relationships/hyperlink" Target="https://dengxiaopingworks.wordpress.com/2013/03/18/speech-at-the-national-conference-of-the-communist-party-of-china/" TargetMode="External"/><Relationship Id="rId532" Type="http://schemas.openxmlformats.org/officeDocument/2006/relationships/hyperlink" Target="https://dengxiaopingworks.wordpress.com/2013/03/18/seize-the-opportunity-to-develop-the-economy/" TargetMode="External"/><Relationship Id="rId574" Type="http://schemas.openxmlformats.org/officeDocument/2006/relationships/hyperlink" Target="https://digitalarchive.wilsoncenter.org/document/record-meeting-between-prime-minister-fukuda-and-vice-premier-deng-second-meeting" TargetMode="External"/><Relationship Id="rId171" Type="http://schemas.openxmlformats.org/officeDocument/2006/relationships/hyperlink" Target="https://dengxiaopingworks.wordpress.com/2013/02/25/speech-greeting-the-fourth-congress-of-chinese-writers-and-artists/" TargetMode="External"/><Relationship Id="rId227" Type="http://schemas.openxmlformats.org/officeDocument/2006/relationships/hyperlink" Target="https://dengxiaopingworks.wordpress.com/2013/02/25/on-the-reform-of-the-system-of-party-and-state-leadership/" TargetMode="External"/><Relationship Id="rId269" Type="http://schemas.openxmlformats.org/officeDocument/2006/relationships/hyperlink" Target="https://dengxiaopingworks.wordpress.com/2013/02/25/chinas-historical-experience-in-economic-construction/" TargetMode="External"/><Relationship Id="rId434" Type="http://schemas.openxmlformats.org/officeDocument/2006/relationships/hyperlink" Target="https://dengxiaopingworks.wordpress.com/2013/03/18/the-two-basic-elements-in-chinas-policies/" TargetMode="External"/><Relationship Id="rId476" Type="http://schemas.openxmlformats.org/officeDocument/2006/relationships/hyperlink" Target="https://dengxiaopingworks.wordpress.com/2013/03/18/let-us-put-the-past-behind-us-and-open-up-a-new-era/" TargetMode="External"/><Relationship Id="rId33" Type="http://schemas.openxmlformats.org/officeDocument/2006/relationships/hyperlink" Target="https://dengxiaopingworks.wordpress.com/2013/02/25/some-comments-on-work-in-science-and-education/" TargetMode="External"/><Relationship Id="rId129" Type="http://schemas.openxmlformats.org/officeDocument/2006/relationships/hyperlink" Target="https://dengxiaopingworks.wordpress.com/2013/02/25/uphold-the-four-cardinal-principles/" TargetMode="External"/><Relationship Id="rId280" Type="http://schemas.openxmlformats.org/officeDocument/2006/relationships/hyperlink" Target="https://dengxiaopingworks.wordpress.com/2013/03/08/opening-speech-at-the-twelfth-national-congress-of-the-communist-party-of-china/" TargetMode="External"/><Relationship Id="rId336" Type="http://schemas.openxmlformats.org/officeDocument/2006/relationships/hyperlink" Target="https://dengxiaopingworks.wordpress.com/2013/03/18/speech-at-the-third-plenary-session-of-the-central-advisory-commission-of-the-communist-party-of-china/" TargetMode="External"/><Relationship Id="rId501" Type="http://schemas.openxmlformats.org/officeDocument/2006/relationships/hyperlink" Target="https://dengxiaopingworks.wordpress.com/2013/03/18/with-stable-policies-of-reform-and-opening-to-the-outside-world-china-can-have-great-hopes-for-the-future/" TargetMode="External"/><Relationship Id="rId543" Type="http://schemas.openxmlformats.org/officeDocument/2006/relationships/hyperlink" Target="https://dengxiaopingworks.wordpress.com/2013/03/18/excerpts-from-talks-given-in-wuchang-shenzhen-zhuhai-and-shanghai/" TargetMode="External"/><Relationship Id="rId75" Type="http://schemas.openxmlformats.org/officeDocument/2006/relationships/hyperlink" Target="https://dengxiaopingworks.wordpress.com/2013/02/25/speech-at-the-national-conference-on-education/" TargetMode="External"/><Relationship Id="rId140" Type="http://schemas.openxmlformats.org/officeDocument/2006/relationships/hyperlink" Target="https://dengxiaopingworks.wordpress.com/2013/02/25/uphold-the-four-cardinal-principles/" TargetMode="External"/><Relationship Id="rId182" Type="http://schemas.openxmlformats.org/officeDocument/2006/relationships/hyperlink" Target="https://dengxiaopingworks.wordpress.com/2013/02/25/we-can-develop-a-market-economy-under-socialism/" TargetMode="External"/><Relationship Id="rId378" Type="http://schemas.openxmlformats.org/officeDocument/2006/relationships/hyperlink" Target="https://dengxiaopingworks.wordpress.com/2013/03/18/keeping-to-socialism-and-the-policy-of-peace/" TargetMode="External"/><Relationship Id="rId403" Type="http://schemas.openxmlformats.org/officeDocument/2006/relationships/hyperlink" Target="https://dengxiaopingworks.wordpress.com/2013/03/18/take-a-clear-cut-stand-against-bourgeois-liberalization/" TargetMode="External"/><Relationship Id="rId6" Type="http://schemas.openxmlformats.org/officeDocument/2006/relationships/hyperlink" Target="https://dengxiaopingworks.wordpress.com/2013/02/25/strengthen-party-leadership-and-rectify-the-partys-style-of-work/" TargetMode="External"/><Relationship Id="rId238" Type="http://schemas.openxmlformats.org/officeDocument/2006/relationships/hyperlink" Target="https://dengxiaopingworks.wordpress.com/2013/02/25/on-the-reform-of-the-system-of-party-and-state-leadership/" TargetMode="External"/><Relationship Id="rId445" Type="http://schemas.openxmlformats.org/officeDocument/2006/relationships/hyperlink" Target="https://dengxiaopingworks.wordpress.com/2013/03/18/we-must-emancipate-our-means-and-think-independently/" TargetMode="External"/><Relationship Id="rId487" Type="http://schemas.openxmlformats.org/officeDocument/2006/relationships/hyperlink" Target="https://dengxiaopingworks.wordpress.com/2013/03/18/we-must-form-a-promising-collective-leadership-that-will-carry-out-reform/" TargetMode="External"/><Relationship Id="rId291" Type="http://schemas.openxmlformats.org/officeDocument/2006/relationships/hyperlink" Target="https://dengxiaopingworks.wordpress.com/2013/03/08/an-idea-for-the-peaceful-reunification-of-the-chinese-mainland-and-taiwan/" TargetMode="External"/><Relationship Id="rId305" Type="http://schemas.openxmlformats.org/officeDocument/2006/relationships/hyperlink" Target="https://dengxiaopingworks.wordpress.com/2013/03/08/we-must-safeguard-world-peace-and-ensure-domestic-development/" TargetMode="External"/><Relationship Id="rId347" Type="http://schemas.openxmlformats.org/officeDocument/2006/relationships/hyperlink" Target="https://dengxiaopingworks.wordpress.com/2013/03/18/the-reform-of-the-system-for-managing-science-and-technology-is-designed-to-liberate-the-productive-forces/" TargetMode="External"/><Relationship Id="rId512" Type="http://schemas.openxmlformats.org/officeDocument/2006/relationships/hyperlink" Target="https://dengxiaopingworks.wordpress.com/2013/03/18/no-one-can-shake-socialist-china/" TargetMode="External"/><Relationship Id="rId44" Type="http://schemas.openxmlformats.org/officeDocument/2006/relationships/hyperlink" Target="https://dengxiaopingworks.wordpress.com/2013/02/25/setting-things-right-in-education/" TargetMode="External"/><Relationship Id="rId86" Type="http://schemas.openxmlformats.org/officeDocument/2006/relationships/hyperlink" Target="https://dengxiaopingworks.wordpress.com/2013/02/25/speech-at-the-all-army-conference-on-political-work/" TargetMode="External"/><Relationship Id="rId151" Type="http://schemas.openxmlformats.org/officeDocument/2006/relationships/hyperlink" Target="https://dengxiaopingworks.wordpress.com/2013/02/25/uphold-the-four-cardinal-principles/" TargetMode="External"/><Relationship Id="rId389" Type="http://schemas.openxmlformats.org/officeDocument/2006/relationships/hyperlink" Target="https://dengxiaopingworks.wordpress.com/2013/03/18/in-memory-of-liu-bocheng/" TargetMode="External"/><Relationship Id="rId554" Type="http://schemas.openxmlformats.org/officeDocument/2006/relationships/hyperlink" Target="https://dengxiaopingworks.wordpress.com/2013/03/18/a-review-of-the-history-of-the-second-field-army/" TargetMode="External"/><Relationship Id="rId193" Type="http://schemas.openxmlformats.org/officeDocument/2006/relationships/hyperlink" Target="https://dengxiaopingworks.wordpress.com/2013/02/25/the-present-situation-and-the-tasks-before-us/" TargetMode="External"/><Relationship Id="rId207"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249" Type="http://schemas.openxmlformats.org/officeDocument/2006/relationships/hyperlink" Target="https://dengxiaopingworks.wordpress.com/2013/02/25/implement-the-policy-of-readjustment-ensure-stability-and-unity/" TargetMode="External"/><Relationship Id="rId414" Type="http://schemas.openxmlformats.org/officeDocument/2006/relationships/hyperlink" Target="https://dengxiaopingworks.wordpress.com/2013/03/18/speech-at-a-meeting-with-the-members-of-the-committee-for-drafting-the-basic-law-of-the-hong-kong-special-administrative-region/" TargetMode="External"/><Relationship Id="rId456" Type="http://schemas.openxmlformats.org/officeDocument/2006/relationships/hyperlink" Target="https://dengxiaopingworks.wordpress.com/2013/03/18/we-review-the-past-to-open-up-a-new-path-to-the-future/" TargetMode="External"/><Relationship Id="rId498" Type="http://schemas.openxmlformats.org/officeDocument/2006/relationships/hyperlink" Target="https://dengxiaopingworks.wordpress.com/2013/03/18/with-stable-policies-of-reform-and-opening-to-the-outside-world-china-can-have-great-hopes-for-the-future/" TargetMode="External"/><Relationship Id="rId13" Type="http://schemas.openxmlformats.org/officeDocument/2006/relationships/hyperlink" Target="https://dengxiaopingworks.wordpress.com/2013/02/25/the-task-of-consolidating-the-army/" TargetMode="External"/><Relationship Id="rId109" Type="http://schemas.openxmlformats.org/officeDocument/2006/relationships/hyperlink" Target="https://dengxiaopingworks.wordpress.com/2013/02/25/carry-out-the-policy-of-opening-to-the-outside-world-and-learn-advanced-science-and-technology-from-other-countries/" TargetMode="External"/><Relationship Id="rId260" Type="http://schemas.openxmlformats.org/officeDocument/2006/relationships/hyperlink" Target="https://dengxiaopingworks.wordpress.com/2013/02/25/on-opposing-wrong-ideological-tendencies/" TargetMode="External"/><Relationship Id="rId316" Type="http://schemas.openxmlformats.org/officeDocument/2006/relationships/hyperlink" Target="https://dengxiaopingworks.wordpress.com/2013/03/08/building-a-socialism-with-a-specifically-chinese-character/" TargetMode="External"/><Relationship Id="rId523" Type="http://schemas.openxmlformats.org/officeDocument/2006/relationships/hyperlink" Target="https://dengxiaopingworks.wordpress.com/2013/03/18/first-priority-should-always-be-given-to-national-sovereignty-and-security/" TargetMode="External"/><Relationship Id="rId55" Type="http://schemas.openxmlformats.org/officeDocument/2006/relationships/hyperlink" Target="https://dengxiaopingworks.wordpress.com/2013/02/25/speech-at-a-plenary-meeting-of-the-military-commission-of-the-central-committee-of-the-cpc/" TargetMode="External"/><Relationship Id="rId97" Type="http://schemas.openxmlformats.org/officeDocument/2006/relationships/hyperlink" Target="https://dengxiaopingworks.wordpress.com/2013/02/25/speech-at-the-all-army-conference-on-political-work/" TargetMode="External"/><Relationship Id="rId120" Type="http://schemas.openxmlformats.org/officeDocument/2006/relationships/hyperlink" Target="https://dengxiaopingworks.wordpress.com/2013/02/25/emancipate-the-mind-seek-truth-from-facts-and-unite-as-one-in-looking-to-the-future/" TargetMode="External"/><Relationship Id="rId358" Type="http://schemas.openxmlformats.org/officeDocument/2006/relationships/hyperlink" Target="https://dengxiaopingworks.wordpress.com/2013/03/18/speech-at-an-enlarged-meeting-of-the-military-commission-of-the-central-committee-of-the-communist-party-of-china/" TargetMode="External"/><Relationship Id="rId565" Type="http://schemas.openxmlformats.org/officeDocument/2006/relationships/hyperlink" Target="https://dengxiaopingworks.wordpress.com/2013/03/18/a-review-of-the-history-of-the-second-field-army/" TargetMode="External"/><Relationship Id="rId162" Type="http://schemas.openxmlformats.org/officeDocument/2006/relationships/hyperlink" Target="https://dengxiaopingworks.wordpress.com/2013/02/25/some-comments-on-economic-work/" TargetMode="External"/><Relationship Id="rId218"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425" Type="http://schemas.openxmlformats.org/officeDocument/2006/relationships/hyperlink" Target="https://dengxiaopingworks.wordpress.com/2013/03/18/reform-and-opening-to-the-outside-world-can-truly-invigorate-china/" TargetMode="External"/><Relationship Id="rId467" Type="http://schemas.openxmlformats.org/officeDocument/2006/relationships/hyperlink" Target="https://dengxiaopingworks.wordpress.com/2013/03/18/a-new-international-order-should-be-established-with-the-five-principles-of-peaceful-coexistence-as-norms/" TargetMode="External"/><Relationship Id="rId271" Type="http://schemas.openxmlformats.org/officeDocument/2006/relationships/hyperlink" Target="https://dengxiaopingworks.wordpress.com/2013/02/25/speech-at-a-forum-of-the-military-commission-of-the-central-committee-of-the-cpc/" TargetMode="External"/><Relationship Id="rId24" Type="http://schemas.openxmlformats.org/officeDocument/2006/relationships/hyperlink" Target="https://dengxiaopingworks.wordpress.com/2013/02/25/mao-zedong-thought-must-be-correctly-understood-as-an-integral-whole/" TargetMode="External"/><Relationship Id="rId66" Type="http://schemas.openxmlformats.org/officeDocument/2006/relationships/hyperlink" Target="https://dengxiaopingworks.wordpress.com/2013/02/25/speech-at-the-opening-ceremony-of-the-national-conference-on-science/" TargetMode="External"/><Relationship Id="rId131" Type="http://schemas.openxmlformats.org/officeDocument/2006/relationships/hyperlink" Target="https://dengxiaopingworks.wordpress.com/2013/02/25/uphold-the-four-cardinal-principles/" TargetMode="External"/><Relationship Id="rId327" Type="http://schemas.openxmlformats.org/officeDocument/2006/relationships/hyperlink" Target="https://dengxiaopingworks.wordpress.com/2013/03/08/speech-at-the-ceremony-celebrating-the-35th-anniversary-of-the-founding-of-the-peoples-republic-of-china/" TargetMode="External"/><Relationship Id="rId369" Type="http://schemas.openxmlformats.org/officeDocument/2006/relationships/hyperlink" Target="https://dengxiaopingworks.wordpress.com/2013/03/18/speech-at-the-national-conference-of-the-communist-party-of-china/" TargetMode="External"/><Relationship Id="rId534" Type="http://schemas.openxmlformats.org/officeDocument/2006/relationships/hyperlink" Target="https://dengxiaopingworks.wordpress.com/2013/03/18/remarks-made-during-an-inspection-tour-of-shanghai/" TargetMode="External"/><Relationship Id="rId576" Type="http://schemas.openxmlformats.org/officeDocument/2006/relationships/hyperlink" Target="https://digitalarchive.wilsoncenter.org/document/memorandum-conversation-president-bushs-meeting-chairman-deng-xiaoping-peoples-republic" TargetMode="External"/><Relationship Id="rId173" Type="http://schemas.openxmlformats.org/officeDocument/2006/relationships/hyperlink" Target="https://dengxiaopingworks.wordpress.com/2013/02/25/speech-greeting-the-fourth-congress-of-chinese-writers-and-artists/" TargetMode="External"/><Relationship Id="rId229" Type="http://schemas.openxmlformats.org/officeDocument/2006/relationships/hyperlink" Target="https://dengxiaopingworks.wordpress.com/2013/02/25/on-the-reform-of-the-system-of-party-and-state-leadership/" TargetMode="External"/><Relationship Id="rId380" Type="http://schemas.openxmlformats.org/officeDocument/2006/relationships/hyperlink" Target="https://dengxiaopingworks.wordpress.com/2013/03/18/for-the-great-unity-of-the-entire-chinese-nation/" TargetMode="External"/><Relationship Id="rId436" Type="http://schemas.openxmlformats.org/officeDocument/2006/relationships/hyperlink" Target="https://dengxiaopingworks.wordpress.com/2013/03/18/we-are-undertaking-an-entirely-new-endeavour/" TargetMode="External"/><Relationship Id="rId240" Type="http://schemas.openxmlformats.org/officeDocument/2006/relationships/hyperlink" Target="https://dengxiaopingworks.wordpress.com/2013/02/25/answers-to-the-italian-journalist-oriana-fallaci/" TargetMode="External"/><Relationship Id="rId478" Type="http://schemas.openxmlformats.org/officeDocument/2006/relationships/hyperlink" Target="https://dengxiaopingworks.wordpress.com/2013/03/18/let-us-put-the-past-behind-us-and-open-up-a-new-era/" TargetMode="External"/><Relationship Id="rId35" Type="http://schemas.openxmlformats.org/officeDocument/2006/relationships/hyperlink" Target="https://dengxiaopingworks.wordpress.com/2013/02/25/some-comments-on-work-in-science-and-education/" TargetMode="External"/><Relationship Id="rId77" Type="http://schemas.openxmlformats.org/officeDocument/2006/relationships/hyperlink" Target="https://dengxiaopingworks.wordpress.com/2013/02/25/speech-at-the-national-conference-on-education/" TargetMode="External"/><Relationship Id="rId100" Type="http://schemas.openxmlformats.org/officeDocument/2006/relationships/hyperlink" Target="https://dengxiaopingworks.wordpress.com/2013/02/25/hold-high-the-banner-of-mao-zedong-thought-and-adhere-to-the-principle-of-seeking-truth-from-facts/" TargetMode="External"/><Relationship Id="rId282" Type="http://schemas.openxmlformats.org/officeDocument/2006/relationships/hyperlink" Target="https://dengxiaopingworks.wordpress.com/2013/03/08/our-basic-position-on-the-question-of-hong-kong/" TargetMode="External"/><Relationship Id="rId338" Type="http://schemas.openxmlformats.org/officeDocument/2006/relationships/hyperlink" Target="https://dengxiaopingworks.wordpress.com/2013/03/18/speech-at-the-third-plenary-session-of-the-central-advisory-commission-of-the-communist-party-of-china/" TargetMode="External"/><Relationship Id="rId503" Type="http://schemas.openxmlformats.org/officeDocument/2006/relationships/hyperlink" Target="https://dengxiaopingworks.wordpress.com/2013/03/18/with-stable-policies-of-reform-and-opening-to-the-outside-world-china-can-have-great-hopes-for-the-future/" TargetMode="External"/><Relationship Id="rId545" Type="http://schemas.openxmlformats.org/officeDocument/2006/relationships/hyperlink" Target="https://dengxiaopingworks.wordpress.com/2013/03/18/excerpts-from-talks-given-in-wuchang-shenzhen-zhuhai-and-shanghai/" TargetMode="External"/><Relationship Id="rId8" Type="http://schemas.openxmlformats.org/officeDocument/2006/relationships/hyperlink" Target="https://dengxiaopingworks.wordpress.com/2013/02/25/the-task-of-consolidating-the-army/" TargetMode="External"/><Relationship Id="rId142" Type="http://schemas.openxmlformats.org/officeDocument/2006/relationships/hyperlink" Target="https://dengxiaopingworks.wordpress.com/2013/02/25/uphold-the-four-cardinal-principles/" TargetMode="External"/><Relationship Id="rId184" Type="http://schemas.openxmlformats.org/officeDocument/2006/relationships/hyperlink" Target="https://dengxiaopingworks.wordpress.com/2013/02/25/we-can-develop-a-market-economy-under-socialism/" TargetMode="External"/><Relationship Id="rId391" Type="http://schemas.openxmlformats.org/officeDocument/2006/relationships/hyperlink" Target="https://dengxiaopingworks.wordpress.com/2013/03/18/in-memory-of-liu-bocheng/" TargetMode="External"/><Relationship Id="rId405" Type="http://schemas.openxmlformats.org/officeDocument/2006/relationships/hyperlink" Target="https://dengxiaopingworks.wordpress.com/2013/03/18/take-a-clear-cut-stand-against-bourgeois-liberalization/" TargetMode="External"/><Relationship Id="rId447" Type="http://schemas.openxmlformats.org/officeDocument/2006/relationships/hyperlink" Target="https://dengxiaopingworks.wordpress.com/2013/03/18/we-must-continue-to-emancipate-our-minds-and-accelerate-the-reform/" TargetMode="External"/><Relationship Id="rId251" Type="http://schemas.openxmlformats.org/officeDocument/2006/relationships/hyperlink" Target="https://dengxiaopingworks.wordpress.com/2013/02/25/implement-the-policy-of-readjustment-ensure-stability-and-unity/" TargetMode="External"/><Relationship Id="rId489" Type="http://schemas.openxmlformats.org/officeDocument/2006/relationships/hyperlink" Target="https://dengxiaopingworks.wordpress.com/2013/03/18/we-must-form-a-promising-collective-leadership-that-will-carry-out-reform/" TargetMode="External"/><Relationship Id="rId46" Type="http://schemas.openxmlformats.org/officeDocument/2006/relationships/hyperlink" Target="https://dengxiaopingworks.wordpress.com/2013/02/25/speech-at-a-plenary-meeting-of-the-military-commission-of-the-central-committee-of-the-cpc/" TargetMode="External"/><Relationship Id="rId293" Type="http://schemas.openxmlformats.org/officeDocument/2006/relationships/hyperlink" Target="https://dengxiaopingworks.wordpress.com/2013/03/08/an-idea-for-the-peaceful-reunification-of-the-chinese-mainland-and-taiwan/" TargetMode="External"/><Relationship Id="rId307" Type="http://schemas.openxmlformats.org/officeDocument/2006/relationships/hyperlink" Target="https://dengxiaopingworks.wordpress.com/2013/03/08/one-country-two-systems/" TargetMode="External"/><Relationship Id="rId349" Type="http://schemas.openxmlformats.org/officeDocument/2006/relationships/hyperlink" Target="https://dengxiaopingworks.wordpress.com/2013/03/18/we-shall-expand-political-democracy-and-carry-out-economic-reform/" TargetMode="External"/><Relationship Id="rId514" Type="http://schemas.openxmlformats.org/officeDocument/2006/relationships/hyperlink" Target="https://dengxiaopingworks.wordpress.com/2013/03/18/no-one-can-shake-socialist-china/" TargetMode="External"/><Relationship Id="rId556" Type="http://schemas.openxmlformats.org/officeDocument/2006/relationships/hyperlink" Target="https://dengxiaopingworks.wordpress.com/2013/03/18/a-review-of-the-history-of-the-second-field-army/" TargetMode="External"/><Relationship Id="rId88" Type="http://schemas.openxmlformats.org/officeDocument/2006/relationships/hyperlink" Target="https://dengxiaopingworks.wordpress.com/2013/02/25/speech-at-the-all-army-conference-on-political-work/" TargetMode="External"/><Relationship Id="rId111" Type="http://schemas.openxmlformats.org/officeDocument/2006/relationships/hyperlink" Target="https://dengxiaopingworks.wordpress.com/2013/02/25/the-working-class-should-make-outstanding-contributions-to-the-four-modernizations/" TargetMode="External"/><Relationship Id="rId153" Type="http://schemas.openxmlformats.org/officeDocument/2006/relationships/hyperlink" Target="https://dengxiaopingworks.wordpress.com/2013/02/25/uphold-the-four-cardinal-principles/" TargetMode="External"/><Relationship Id="rId195" Type="http://schemas.openxmlformats.org/officeDocument/2006/relationships/hyperlink" Target="https://dengxiaopingworks.wordpress.com/2013/02/25/the-present-situation-and-the-tasks-before-us/" TargetMode="External"/><Relationship Id="rId209"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360" Type="http://schemas.openxmlformats.org/officeDocument/2006/relationships/hyperlink" Target="https://dengxiaopingworks.wordpress.com/2013/03/18/reform-is-the-only-way-for-china-to-developed-its-productive-forces/" TargetMode="External"/><Relationship Id="rId416" Type="http://schemas.openxmlformats.org/officeDocument/2006/relationships/hyperlink" Target="https://dengxiaopingworks.wordpress.com/2013/03/18/we-shall-draw-on-historical-experience-and-guard-against-wrong-tendencies/" TargetMode="External"/><Relationship Id="rId220" Type="http://schemas.openxmlformats.org/officeDocument/2006/relationships/hyperlink" Target="https://dengxiaopingworks.wordpress.com/2013/02/25/to-build-socialism-we-must-first-develop-the-productive-forces/" TargetMode="External"/><Relationship Id="rId458" Type="http://schemas.openxmlformats.org/officeDocument/2006/relationships/hyperlink" Target="https://dengxiaopingworks.wordpress.com/2013/03/18/we-review-the-past-to-open-up-a-new-path-to-the-future/" TargetMode="External"/><Relationship Id="rId15" Type="http://schemas.openxmlformats.org/officeDocument/2006/relationships/hyperlink" Target="https://dengxiaopingworks.wordpress.com/2013/02/25/things-must-be-put-in-order-in-all-fields/" TargetMode="External"/><Relationship Id="rId57" Type="http://schemas.openxmlformats.org/officeDocument/2006/relationships/hyperlink" Target="https://dengxiaopingworks.wordpress.com/2013/02/25/speech-at-the-opening-ceremony-of-the-national-conference-on-science/" TargetMode="External"/><Relationship Id="rId262" Type="http://schemas.openxmlformats.org/officeDocument/2006/relationships/hyperlink" Target="https://dengxiaopingworks.wordpress.com/2013/02/25/concerning-problems-on-the-ideological-front/" TargetMode="External"/><Relationship Id="rId318" Type="http://schemas.openxmlformats.org/officeDocument/2006/relationships/hyperlink" Target="https://dengxiaopingworks.wordpress.com/2013/03/08/building-a-socialism-with-a-specifically-chinese-character/" TargetMode="External"/><Relationship Id="rId525" Type="http://schemas.openxmlformats.org/officeDocument/2006/relationships/hyperlink" Target="https://dengxiaopingworks.wordpress.com/2013/03/18/we-are-working-to-revitalize-the-chinese-nation/" TargetMode="External"/><Relationship Id="rId567" Type="http://schemas.openxmlformats.org/officeDocument/2006/relationships/hyperlink" Target="https://dengxiaopingworks.wordpress.com/2013/03/18/a-review-of-the-history-of-the-second-field-army/" TargetMode="External"/><Relationship Id="rId99" Type="http://schemas.openxmlformats.org/officeDocument/2006/relationships/hyperlink" Target="https://dengxiaopingworks.wordpress.com/2013/02/25/speech-at-the-all-army-conference-on-political-work/" TargetMode="External"/><Relationship Id="rId122" Type="http://schemas.openxmlformats.org/officeDocument/2006/relationships/hyperlink" Target="https://dengxiaopingworks.wordpress.com/2013/02/25/emancipate-the-mind-seek-truth-from-facts-and-unite-as-one-in-looking-to-the-future/" TargetMode="External"/><Relationship Id="rId164" Type="http://schemas.openxmlformats.org/officeDocument/2006/relationships/hyperlink" Target="https://dengxiaopingworks.wordpress.com/2013/02/25/all-democratic-parties-and-federations-of-industry-and-commerce-are-political-forces-serving-socialism/" TargetMode="External"/><Relationship Id="rId371" Type="http://schemas.openxmlformats.org/officeDocument/2006/relationships/hyperlink" Target="https://dengxiaopingworks.wordpress.com/2013/03/18/there-is-no-fundamental-contradiction-between-socialism-and-a-market-economy/" TargetMode="External"/><Relationship Id="rId427" Type="http://schemas.openxmlformats.org/officeDocument/2006/relationships/hyperlink" Target="https://dengxiaopingworks.wordpress.com/2013/03/18/reform-and-opening-to-the-outside-world-can-truly-invigorate-china/" TargetMode="External"/><Relationship Id="rId469" Type="http://schemas.openxmlformats.org/officeDocument/2006/relationships/hyperlink" Target="https://dengxiaopingworks.wordpress.com/2013/03/18/a-new-international-order-should-be-established-with-the-five-principles-of-peaceful-coexistence-as-norms/" TargetMode="External"/><Relationship Id="rId26" Type="http://schemas.openxmlformats.org/officeDocument/2006/relationships/hyperlink" Target="https://dengxiaopingworks.wordpress.com/2013/02/25/mao-zedong-thought-must-be-correctly-understood-as-an-integral-whole/" TargetMode="External"/><Relationship Id="rId231" Type="http://schemas.openxmlformats.org/officeDocument/2006/relationships/hyperlink" Target="https://dengxiaopingworks.wordpress.com/2013/02/25/on-the-reform-of-the-system-of-party-and-state-leadership/" TargetMode="External"/><Relationship Id="rId273" Type="http://schemas.openxmlformats.org/officeDocument/2006/relationships/hyperlink" Target="https://dengxiaopingworks.wordpress.com/2013/02/25/advisory-commissions-will-be-a-transitional-measure-for-the-abolition-of-life-tenure-in-leading-posts/" TargetMode="External"/><Relationship Id="rId329" Type="http://schemas.openxmlformats.org/officeDocument/2006/relationships/hyperlink" Target="https://dengxiaopingworks.wordpress.com/2013/03/08/maintain-prosperity-and-stability-in-hong-kong/" TargetMode="External"/><Relationship Id="rId480" Type="http://schemas.openxmlformats.org/officeDocument/2006/relationships/hyperlink" Target="https://dengxiaopingworks.wordpress.com/2013/03/18/let-us-put-the-past-behind-us-and-open-up-a-new-era/" TargetMode="External"/><Relationship Id="rId536" Type="http://schemas.openxmlformats.org/officeDocument/2006/relationships/hyperlink" Target="https://dengxiaopingworks.wordpress.com/2013/03/18/excerpts-from-talks-given-in-wuchang-shenzhen-zhuhai-and-shanghai/" TargetMode="External"/><Relationship Id="rId68" Type="http://schemas.openxmlformats.org/officeDocument/2006/relationships/hyperlink" Target="https://dengxiaopingworks.wordpress.com/2013/02/25/speech-at-the-opening-ceremony-of-the-national-conference-on-science/" TargetMode="External"/><Relationship Id="rId133" Type="http://schemas.openxmlformats.org/officeDocument/2006/relationships/hyperlink" Target="https://dengxiaopingworks.wordpress.com/2013/02/25/uphold-the-four-cardinal-principles/" TargetMode="External"/><Relationship Id="rId175" Type="http://schemas.openxmlformats.org/officeDocument/2006/relationships/hyperlink" Target="https://dengxiaopingworks.wordpress.com/2013/02/25/speech-greeting-the-fourth-congress-of-chinese-writers-and-artists/" TargetMode="External"/><Relationship Id="rId340" Type="http://schemas.openxmlformats.org/officeDocument/2006/relationships/hyperlink" Target="https://dengxiaopingworks.wordpress.com/2013/03/18/we-must-follow-our-own-road-in-economic-development-as-we-did-in-revolution/" TargetMode="External"/><Relationship Id="rId578" Type="http://schemas.openxmlformats.org/officeDocument/2006/relationships/hyperlink" Target="https://digitalarchive.wilsoncenter.org/document/memorandum-conversation-president-bushs-meeting-chairman-deng-xiaoping-peoples-republic" TargetMode="External"/><Relationship Id="rId200"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382" Type="http://schemas.openxmlformats.org/officeDocument/2006/relationships/hyperlink" Target="https://dengxiaopingworks.wordpress.com/2013/03/18/replies-to-the-american-tv-correspondent-mike-wallace/" TargetMode="External"/><Relationship Id="rId438" Type="http://schemas.openxmlformats.org/officeDocument/2006/relationships/hyperlink" Target="https://dengxiaopingworks.wordpress.com/2013/03/18/we-are-undertaking-an-entirely-new-endeavour/" TargetMode="External"/><Relationship Id="rId242" Type="http://schemas.openxmlformats.org/officeDocument/2006/relationships/hyperlink" Target="https://dengxiaopingworks.wordpress.com/2013/02/25/answers-to-the-italian-journalist-oriana-fallaci/" TargetMode="External"/><Relationship Id="rId284" Type="http://schemas.openxmlformats.org/officeDocument/2006/relationships/hyperlink" Target="https://dengxiaopingworks.wordpress.com/2013/03/08/promote-the-friendship-between-china-and-india-and-increase-south-south-cooperation/" TargetMode="External"/><Relationship Id="rId491" Type="http://schemas.openxmlformats.org/officeDocument/2006/relationships/hyperlink" Target="https://dengxiaopingworks.wordpress.com/2013/03/18/address-to-officers-at-the-rank-of-general-and-above-in-command-of-the-troops-enforcing-martial-law-in-beijing/" TargetMode="External"/><Relationship Id="rId505" Type="http://schemas.openxmlformats.org/officeDocument/2006/relationships/hyperlink" Target="https://dengxiaopingworks.wordpress.com/2013/03/18/a-letter-to-the-political-bureau-of-the-central-committee-of-the-communist-party-of-china/" TargetMode="External"/><Relationship Id="rId37" Type="http://schemas.openxmlformats.org/officeDocument/2006/relationships/hyperlink" Target="https://dengxiaopingworks.wordpress.com/2013/02/25/some-comments-on-work-in-science-and-education/" TargetMode="External"/><Relationship Id="rId79" Type="http://schemas.openxmlformats.org/officeDocument/2006/relationships/hyperlink" Target="https://dengxiaopingworks.wordpress.com/2013/02/25/speech-at-the-national-conference-on-education/" TargetMode="External"/><Relationship Id="rId102" Type="http://schemas.openxmlformats.org/officeDocument/2006/relationships/hyperlink" Target="https://dengxiaopingworks.wordpress.com/2013/02/25/hold-high-the-banner-of-mao-zedong-thought-and-adhere-to-the-principle-of-seeking-truth-from-facts/" TargetMode="External"/><Relationship Id="rId144" Type="http://schemas.openxmlformats.org/officeDocument/2006/relationships/hyperlink" Target="https://dengxiaopingworks.wordpress.com/2013/02/25/uphold-the-four-cardinal-principles/" TargetMode="External"/><Relationship Id="rId547" Type="http://schemas.openxmlformats.org/officeDocument/2006/relationships/hyperlink" Target="https://dengxiaopingworks.wordpress.com/2013/03/18/excerpts-from-talks-given-in-wuchang-shenzhen-zhuhai-and-shanghai/" TargetMode="External"/><Relationship Id="rId90" Type="http://schemas.openxmlformats.org/officeDocument/2006/relationships/hyperlink" Target="https://dengxiaopingworks.wordpress.com/2013/02/25/speech-at-the-all-army-conference-on-political-work/" TargetMode="External"/><Relationship Id="rId186" Type="http://schemas.openxmlformats.org/officeDocument/2006/relationships/hyperlink" Target="https://dengxiaopingworks.wordpress.com/2013/02/25/the-present-situation-and-the-tasks-before-us/" TargetMode="External"/><Relationship Id="rId351" Type="http://schemas.openxmlformats.org/officeDocument/2006/relationships/hyperlink" Target="https://dengxiaopingworks.wordpress.com/2013/03/18/we-shall-expand-political-democracy-and-carry-out-economic-reform/" TargetMode="External"/><Relationship Id="rId393" Type="http://schemas.openxmlformats.org/officeDocument/2006/relationships/hyperlink" Target="https://dengxiaopingworks.wordpress.com/2013/03/18/in-memory-of-liu-bocheng/" TargetMode="External"/><Relationship Id="rId407" Type="http://schemas.openxmlformats.org/officeDocument/2006/relationships/hyperlink" Target="https://dengxiaopingworks.wordpress.com/2013/03/18/we-must-promote-education-in-the-four-cardinal-principles-and-adhere-to-the-policies-of-reform-and-opening-to-the-outside-world/" TargetMode="External"/><Relationship Id="rId449" Type="http://schemas.openxmlformats.org/officeDocument/2006/relationships/hyperlink" Target="https://dengxiaopingworks.wordpress.com/2013/03/18/we-must-continue-to-emancipate-our-minds-and-accelerate-the-reform/" TargetMode="External"/><Relationship Id="rId211"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253" Type="http://schemas.openxmlformats.org/officeDocument/2006/relationships/hyperlink" Target="https://dengxiaopingworks.wordpress.com/2013/02/25/implement-the-policy-of-readjustment-ensure-stability-and-unity/" TargetMode="External"/><Relationship Id="rId295" Type="http://schemas.openxmlformats.org/officeDocument/2006/relationships/hyperlink" Target="https://dengxiaopingworks.wordpress.com/2013/03/08/the-partys-urgent-tasks-on-the-organizational-and-ideological-fronts/" TargetMode="External"/><Relationship Id="rId309" Type="http://schemas.openxmlformats.org/officeDocument/2006/relationships/hyperlink" Target="https://dengxiaopingworks.wordpress.com/2013/03/08/one-country-two-systems/" TargetMode="External"/><Relationship Id="rId460" Type="http://schemas.openxmlformats.org/officeDocument/2006/relationships/hyperlink" Target="https://dengxiaopingworks.wordpress.com/2013/03/18/science-and-technology-constitute-a-primary-productive-force/" TargetMode="External"/><Relationship Id="rId516" Type="http://schemas.openxmlformats.org/officeDocument/2006/relationships/hyperlink" Target="https://dengxiaopingworks.wordpress.com/2013/03/18/the-united-states-should-take-the-initiative-in-putting-an-end-to-the-strains-in-sino-american-relations/" TargetMode="External"/><Relationship Id="rId48" Type="http://schemas.openxmlformats.org/officeDocument/2006/relationships/hyperlink" Target="https://dengxiaopingworks.wordpress.com/2013/02/25/speech-at-a-plenary-meeting-of-the-military-commission-of-the-central-committee-of-the-cpc/" TargetMode="External"/><Relationship Id="rId113" Type="http://schemas.openxmlformats.org/officeDocument/2006/relationships/hyperlink" Target="https://dengxiaopingworks.wordpress.com/2013/02/25/emancipate-the-mind-seek-truth-from-facts-and-unite-as-one-in-looking-to-the-future/" TargetMode="External"/><Relationship Id="rId320" Type="http://schemas.openxmlformats.org/officeDocument/2006/relationships/hyperlink" Target="https://dengxiaopingworks.wordpress.com/2013/03/08/building-a-socialism-with-a-specifically-chinese-character/" TargetMode="External"/><Relationship Id="rId558" Type="http://schemas.openxmlformats.org/officeDocument/2006/relationships/hyperlink" Target="https://dengxiaopingworks.wordpress.com/2013/03/18/a-review-of-the-history-of-the-second-field-army/" TargetMode="External"/><Relationship Id="rId155" Type="http://schemas.openxmlformats.org/officeDocument/2006/relationships/hyperlink" Target="https://dengxiaopingworks.wordpress.com/2013/02/25/the-united-front-and-the-tasks-of-the-chinese-peoples-political-consultative-conference-in-the-new-period/" TargetMode="External"/><Relationship Id="rId197" Type="http://schemas.openxmlformats.org/officeDocument/2006/relationships/hyperlink" Target="https://dengxiaopingworks.wordpress.com/2013/02/25/adhere-to-the-party-line-and-improve-methods-of-work/" TargetMode="External"/><Relationship Id="rId362" Type="http://schemas.openxmlformats.org/officeDocument/2006/relationships/hyperlink" Target="https://dengxiaopingworks.wordpress.com/2013/03/18/reform-is-the-only-way-for-china-to-developed-its-productive-forces/" TargetMode="External"/><Relationship Id="rId418" Type="http://schemas.openxmlformats.org/officeDocument/2006/relationships/hyperlink" Target="https://dengxiaopingworks.wordpress.com/2013/03/18/we-shall-draw-on-historical-experience-and-guard-against-wrong-tendencies/" TargetMode="External"/><Relationship Id="rId222" Type="http://schemas.openxmlformats.org/officeDocument/2006/relationships/hyperlink" Target="https://dengxiaopingworks.wordpress.com/2013/02/25/to-build-socialism-we-must-first-develop-the-productive-forces/" TargetMode="External"/><Relationship Id="rId264" Type="http://schemas.openxmlformats.org/officeDocument/2006/relationships/hyperlink" Target="https://dengxiaopingworks.wordpress.com/2013/02/25/build-powerful-modern-and-regularized-revolutionary-armed-forces/" TargetMode="External"/><Relationship Id="rId471" Type="http://schemas.openxmlformats.org/officeDocument/2006/relationships/hyperlink" Target="https://dengxiaopingworks.wordpress.com/2013/03/18/the-overriding-need-is-for-stability/" TargetMode="External"/><Relationship Id="rId17" Type="http://schemas.openxmlformats.org/officeDocument/2006/relationships/hyperlink" Target="https://dengxiaopingworks.wordpress.com/2013/02/25/things-must-be-put-in-order-in-all-fields/" TargetMode="External"/><Relationship Id="rId59" Type="http://schemas.openxmlformats.org/officeDocument/2006/relationships/hyperlink" Target="https://dengxiaopingworks.wordpress.com/2013/02/25/speech-at-the-opening-ceremony-of-the-national-conference-on-science/" TargetMode="External"/><Relationship Id="rId124" Type="http://schemas.openxmlformats.org/officeDocument/2006/relationships/hyperlink" Target="https://dengxiaopingworks.wordpress.com/2013/02/25/uphold-the-four-cardinal-principles/" TargetMode="External"/><Relationship Id="rId527" Type="http://schemas.openxmlformats.org/officeDocument/2006/relationships/hyperlink" Target="https://dengxiaopingworks.wordpress.com/2013/03/18/china-will-never-allow-other-countries-to-interfere-in-its-internal-affairs/" TargetMode="External"/><Relationship Id="rId569" Type="http://schemas.openxmlformats.org/officeDocument/2006/relationships/hyperlink" Target="https://dengxiaopingworks.wordpress.com/2013/02/25/to-build-socialism-we-must-first-develop-the-productive-forces/" TargetMode="External"/><Relationship Id="rId70" Type="http://schemas.openxmlformats.org/officeDocument/2006/relationships/hyperlink" Target="https://dengxiaopingworks.wordpress.com/2013/02/25/speech-at-the-opening-ceremony-of-the-national-conference-on-science/" TargetMode="External"/><Relationship Id="rId166" Type="http://schemas.openxmlformats.org/officeDocument/2006/relationships/hyperlink" Target="https://dengxiaopingworks.wordpress.com/2013/02/25/all-democratic-parties-and-federations-of-industry-and-commerce-are-political-forces-serving-socialism/" TargetMode="External"/><Relationship Id="rId331" Type="http://schemas.openxmlformats.org/officeDocument/2006/relationships/hyperlink" Target="https://dengxiaopingworks.wordpress.com/2013/03/18/our-magnificent-goal-and-basic-policies/" TargetMode="External"/><Relationship Id="rId373" Type="http://schemas.openxmlformats.org/officeDocument/2006/relationships/hyperlink" Target="https://dengxiaopingworks.wordpress.com/2013/03/18/talk-at-a-meeting-of-the-standing-committee-of-the-political-bureau-of-the-central-committee/" TargetMode="External"/><Relationship Id="rId429" Type="http://schemas.openxmlformats.org/officeDocument/2006/relationships/hyperlink" Target="https://dengxiaopingworks.wordpress.com/2013/03/18/reform-and-opening-to-the-outside-world-can-truly-invigorate-china/" TargetMode="External"/><Relationship Id="rId580" Type="http://schemas.openxmlformats.org/officeDocument/2006/relationships/printerSettings" Target="../printerSettings/printerSettings2.bin"/><Relationship Id="rId1" Type="http://schemas.openxmlformats.org/officeDocument/2006/relationships/hyperlink" Target="https://dengxiaopingworks.wordpress.com/2013/02/23/the-army-needs-to-be-consolidated/" TargetMode="External"/><Relationship Id="rId233" Type="http://schemas.openxmlformats.org/officeDocument/2006/relationships/hyperlink" Target="https://dengxiaopingworks.wordpress.com/2013/02/25/on-the-reform-of-the-system-of-party-and-state-leadership/" TargetMode="External"/><Relationship Id="rId440" Type="http://schemas.openxmlformats.org/officeDocument/2006/relationships/hyperlink" Target="https://dengxiaopingworks.wordpress.com/2013/03/18/we-are-undertaking-an-entirely-new-endeavour/" TargetMode="External"/><Relationship Id="rId28" Type="http://schemas.openxmlformats.org/officeDocument/2006/relationships/hyperlink" Target="https://dengxiaopingworks.wordpress.com/2013/02/25/mao-zedong-thought-must-be-correctly-understood-as-an-integral-whole/" TargetMode="External"/><Relationship Id="rId275" Type="http://schemas.openxmlformats.org/officeDocument/2006/relationships/hyperlink" Target="https://dengxiaopingworks.wordpress.com/2013/02/25/chinas-foreign-policy/" TargetMode="External"/><Relationship Id="rId300" Type="http://schemas.openxmlformats.org/officeDocument/2006/relationships/hyperlink" Target="https://dengxiaopingworks.wordpress.com/2013/03/08/the-partys-urgent-tasks-on-the-organizational-and-ideological-fronts/" TargetMode="External"/><Relationship Id="rId482" Type="http://schemas.openxmlformats.org/officeDocument/2006/relationships/hyperlink" Target="https://dengxiaopingworks.wordpress.com/2013/03/18/let-us-put-the-past-behind-us-and-open-up-a-new-era/" TargetMode="External"/><Relationship Id="rId538" Type="http://schemas.openxmlformats.org/officeDocument/2006/relationships/hyperlink" Target="https://dengxiaopingworks.wordpress.com/2013/03/18/excerpts-from-talks-given-in-wuchang-shenzhen-zhuhai-and-shanghai/" TargetMode="External"/><Relationship Id="rId81" Type="http://schemas.openxmlformats.org/officeDocument/2006/relationships/hyperlink" Target="https://dengxiaopingworks.wordpress.com/2013/02/25/realize-the-four-modernizations-and-never-seek-hegemony/" TargetMode="External"/><Relationship Id="rId135" Type="http://schemas.openxmlformats.org/officeDocument/2006/relationships/hyperlink" Target="https://dengxiaopingworks.wordpress.com/2013/02/25/uphold-the-four-cardinal-principles/" TargetMode="External"/><Relationship Id="rId177" Type="http://schemas.openxmlformats.org/officeDocument/2006/relationships/hyperlink" Target="https://dengxiaopingworks.wordpress.com/2013/02/25/speech-greeting-the-fourth-congress-of-chinese-writers-and-artists/" TargetMode="External"/><Relationship Id="rId342" Type="http://schemas.openxmlformats.org/officeDocument/2006/relationships/hyperlink" Target="https://dengxiaopingworks.wordpress.com/2013/03/18/the-principles-of-peaceful-coexistence-have-a-potentially-wide-application/" TargetMode="External"/><Relationship Id="rId384" Type="http://schemas.openxmlformats.org/officeDocument/2006/relationships/hyperlink" Target="https://dengxiaopingworks.wordpress.com/2013/03/18/replies-to-the-american-tv-correspondent-mike-wallace/" TargetMode="External"/><Relationship Id="rId202"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244" Type="http://schemas.openxmlformats.org/officeDocument/2006/relationships/hyperlink" Target="https://dengxiaopingworks.wordpress.com/2013/02/25/answers-to-the-italian-journalist-oriana-fallaci/" TargetMode="External"/><Relationship Id="rId39" Type="http://schemas.openxmlformats.org/officeDocument/2006/relationships/hyperlink" Target="https://dengxiaopingworks.wordpress.com/2013/02/25/the-army-should-attach-strategic-importance-to-education-and-training/" TargetMode="External"/><Relationship Id="rId286" Type="http://schemas.openxmlformats.org/officeDocument/2006/relationships/hyperlink" Target="https://dengxiaopingworks.wordpress.com/2013/03/08/we-are-building-a-socialist-society-with-both-high-material-standards-and-high-cultural-and-ethical-standards/" TargetMode="External"/><Relationship Id="rId451" Type="http://schemas.openxmlformats.org/officeDocument/2006/relationships/hyperlink" Target="https://dengxiaopingworks.wordpress.com/2013/03/18/circumstances-oblige-us-to-deepen-the-reform-and-open-wider-to-the-outside-world/" TargetMode="External"/><Relationship Id="rId493" Type="http://schemas.openxmlformats.org/officeDocument/2006/relationships/hyperlink" Target="https://dengxiaopingworks.wordpress.com/2013/03/18/urgent-tasks-of-chinas-third-generation-of-collective-leadership/" TargetMode="External"/><Relationship Id="rId507" Type="http://schemas.openxmlformats.org/officeDocument/2006/relationships/hyperlink" Target="https://dengxiaopingworks.wordpress.com/2013/03/18/we-are-confident-that-we-can-handle-chinas-affairs-well/" TargetMode="External"/><Relationship Id="rId549" Type="http://schemas.openxmlformats.org/officeDocument/2006/relationships/hyperlink" Target="https://dengxiaopingworks.wordpress.com/2013/03/18/a-review-of-the-history-of-the-second-field-army/" TargetMode="External"/><Relationship Id="rId50" Type="http://schemas.openxmlformats.org/officeDocument/2006/relationships/hyperlink" Target="https://dengxiaopingworks.wordpress.com/2013/02/25/speech-at-a-plenary-meeting-of-the-military-commission-of-the-central-committee-of-the-cpc/" TargetMode="External"/><Relationship Id="rId104" Type="http://schemas.openxmlformats.org/officeDocument/2006/relationships/hyperlink" Target="https://dengxiaopingworks.wordpress.com/2013/02/25/hold-high-the-banner-of-mao-zedong-thought-and-adhere-to-the-principle-of-seeking-truth-from-facts/" TargetMode="External"/><Relationship Id="rId146" Type="http://schemas.openxmlformats.org/officeDocument/2006/relationships/hyperlink" Target="https://dengxiaopingworks.wordpress.com/2013/02/25/uphold-the-four-cardinal-principles/" TargetMode="External"/><Relationship Id="rId188" Type="http://schemas.openxmlformats.org/officeDocument/2006/relationships/hyperlink" Target="https://dengxiaopingworks.wordpress.com/2013/02/25/the-present-situation-and-the-tasks-before-us/" TargetMode="External"/><Relationship Id="rId311" Type="http://schemas.openxmlformats.org/officeDocument/2006/relationships/hyperlink" Target="https://dengxiaopingworks.wordpress.com/2013/03/08/one-country-two-systems/" TargetMode="External"/><Relationship Id="rId353" Type="http://schemas.openxmlformats.org/officeDocument/2006/relationships/hyperlink" Target="https://dengxiaopingworks.wordpress.com/2013/03/18/we-shall-expand-political-democracy-and-carry-out-economic-reform/" TargetMode="External"/><Relationship Id="rId395" Type="http://schemas.openxmlformats.org/officeDocument/2006/relationships/hyperlink" Target="https://dengxiaopingworks.wordpress.com/2013/03/18/in-memory-of-liu-bocheng/" TargetMode="External"/><Relationship Id="rId409" Type="http://schemas.openxmlformats.org/officeDocument/2006/relationships/hyperlink" Target="https://dengxiaopingworks.wordpress.com/2013/03/18/we-must-tell-our-young-people-about-chinas-history/" TargetMode="External"/><Relationship Id="rId560" Type="http://schemas.openxmlformats.org/officeDocument/2006/relationships/hyperlink" Target="https://dengxiaopingworks.wordpress.com/2013/03/18/a-review-of-the-history-of-the-second-field-army/" TargetMode="External"/><Relationship Id="rId92" Type="http://schemas.openxmlformats.org/officeDocument/2006/relationships/hyperlink" Target="https://dengxiaopingworks.wordpress.com/2013/02/25/speech-at-the-all-army-conference-on-political-work/" TargetMode="External"/><Relationship Id="rId213"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420" Type="http://schemas.openxmlformats.org/officeDocument/2006/relationships/hyperlink" Target="https://dengxiaopingworks.wordpress.com/2013/03/18/we-shall-draw-on-historical-experience-and-guard-against-wrong-tendencies/" TargetMode="External"/><Relationship Id="rId255" Type="http://schemas.openxmlformats.org/officeDocument/2006/relationships/hyperlink" Target="https://dengxiaopingworks.wordpress.com/2013/02/25/implement-the-policy-of-readjustment-ensure-stability-and-unity/" TargetMode="External"/><Relationship Id="rId297" Type="http://schemas.openxmlformats.org/officeDocument/2006/relationships/hyperlink" Target="https://dengxiaopingworks.wordpress.com/2013/03/08/the-partys-urgent-tasks-on-the-organizational-and-ideological-fronts/" TargetMode="External"/><Relationship Id="rId462" Type="http://schemas.openxmlformats.org/officeDocument/2006/relationships/hyperlink" Target="https://dengxiaopingworks.wordpress.com/2013/03/18/science-and-technology-constitute-a-primary-productive-force/" TargetMode="External"/><Relationship Id="rId518" Type="http://schemas.openxmlformats.org/officeDocument/2006/relationships/hyperlink" Target="https://dengxiaopingworks.wordpress.com/2013/03/18/we-must-adhere-to-socialism-and-prevent-peaceful-evolution-towards-capitalism/" TargetMode="External"/><Relationship Id="rId115" Type="http://schemas.openxmlformats.org/officeDocument/2006/relationships/hyperlink" Target="https://dengxiaopingworks.wordpress.com/2013/02/25/emancipate-the-mind-seek-truth-from-facts-and-unite-as-one-in-looking-to-the-future/" TargetMode="External"/><Relationship Id="rId157" Type="http://schemas.openxmlformats.org/officeDocument/2006/relationships/hyperlink" Target="https://dengxiaopingworks.wordpress.com/2013/02/25/the-united-front-and-the-tasks-of-the-chinese-peoples-political-consultative-conference-in-the-new-period/" TargetMode="External"/><Relationship Id="rId322" Type="http://schemas.openxmlformats.org/officeDocument/2006/relationships/hyperlink" Target="https://dengxiaopingworks.wordpress.com/2013/03/08/we-shall-be-paying-close-attention-to-developments-in-hong-kong-during-the-transition-period/" TargetMode="External"/><Relationship Id="rId364" Type="http://schemas.openxmlformats.org/officeDocument/2006/relationships/hyperlink" Target="https://dengxiaopingworks.wordpress.com/2013/03/18/reform-is-the-only-way-for-china-to-developed-its-productive-forces/" TargetMode="External"/><Relationship Id="rId61" Type="http://schemas.openxmlformats.org/officeDocument/2006/relationships/hyperlink" Target="https://dengxiaopingworks.wordpress.com/2013/02/25/speech-at-the-opening-ceremony-of-the-national-conference-on-science/" TargetMode="External"/><Relationship Id="rId199" Type="http://schemas.openxmlformats.org/officeDocument/2006/relationships/hyperlink" Target="https://dengxiaopingworks.wordpress.com/2013/02/25/adhere-to-the-party-line-and-improve-methods-of-work/" TargetMode="External"/><Relationship Id="rId571" Type="http://schemas.openxmlformats.org/officeDocument/2006/relationships/hyperlink" Target="https://digitalarchive.wilsoncenter.org/document/record-conversation-between-french-president-giscard-destaing-and-vice-premier-peoples" TargetMode="External"/><Relationship Id="rId19" Type="http://schemas.openxmlformats.org/officeDocument/2006/relationships/hyperlink" Target="https://dengxiaopingworks.wordpress.com/2013/02/25/the-two-whatevers-do-not-accord-with-marxism/" TargetMode="External"/><Relationship Id="rId224" Type="http://schemas.openxmlformats.org/officeDocument/2006/relationships/hyperlink" Target="https://dengxiaopingworks.wordpress.com/2013/02/25/an-important-principle-for-handling-relations-between-fraternal-parties/" TargetMode="External"/><Relationship Id="rId266" Type="http://schemas.openxmlformats.org/officeDocument/2006/relationships/hyperlink" Target="https://ctext.org/pre-qin-and-han?searchu=appointing" TargetMode="External"/><Relationship Id="rId431" Type="http://schemas.openxmlformats.org/officeDocument/2006/relationships/hyperlink" Target="https://dengxiaopingworks.wordpress.com/2013/03/18/we-shall-speed-up-reform/" TargetMode="External"/><Relationship Id="rId473" Type="http://schemas.openxmlformats.org/officeDocument/2006/relationships/hyperlink" Target="https://dengxiaopingworks.wordpress.com/2013/03/18/maintain-the-tradition-of-hard-struggle/" TargetMode="External"/><Relationship Id="rId529" Type="http://schemas.openxmlformats.org/officeDocument/2006/relationships/hyperlink" Target="https://dengxiaopingworks.wordpress.com/2013/03/18/china-will-never-allow-other-countries-to-interfere-in-its-internal-affairs/" TargetMode="External"/><Relationship Id="rId30" Type="http://schemas.openxmlformats.org/officeDocument/2006/relationships/hyperlink" Target="https://dengxiaopingworks.wordpress.com/2013/02/25/mao-zedong-thought-must-be-correctly-understood-as-an-integral-whole/" TargetMode="External"/><Relationship Id="rId126" Type="http://schemas.openxmlformats.org/officeDocument/2006/relationships/hyperlink" Target="https://dengxiaopingworks.wordpress.com/2013/02/25/uphold-the-four-cardinal-principles/" TargetMode="External"/><Relationship Id="rId168" Type="http://schemas.openxmlformats.org/officeDocument/2006/relationships/hyperlink" Target="https://dengxiaopingworks.wordpress.com/2013/02/25/speech-greeting-the-fourth-congress-of-chinese-writers-and-artists/" TargetMode="External"/><Relationship Id="rId333" Type="http://schemas.openxmlformats.org/officeDocument/2006/relationships/hyperlink" Target="https://dengxiaopingworks.wordpress.com/2013/03/18/speech-at-the-third-plenary-session-of-the-central-advisory-commission-of-the-communist-party-of-china/" TargetMode="External"/><Relationship Id="rId540" Type="http://schemas.openxmlformats.org/officeDocument/2006/relationships/hyperlink" Target="https://dengxiaopingworks.wordpress.com/2013/03/18/excerpts-from-talks-given-in-wuchang-shenzhen-zhuhai-and-shanghai/" TargetMode="External"/><Relationship Id="rId72" Type="http://schemas.openxmlformats.org/officeDocument/2006/relationships/hyperlink" Target="https://dengxiaopingworks.wordpress.com/2013/02/25/speech-at-the-opening-ceremony-of-the-national-conference-on-science/" TargetMode="External"/><Relationship Id="rId375" Type="http://schemas.openxmlformats.org/officeDocument/2006/relationships/hyperlink" Target="https://dengxiaopingworks.wordpress.com/2013/03/18/let-the-facts-speak-for-themselves/" TargetMode="External"/><Relationship Id="rId3" Type="http://schemas.openxmlformats.org/officeDocument/2006/relationships/hyperlink" Target="https://dengxiaopingworks.wordpress.com/2013/02/23/the-army-needs-to-be-consolidated/" TargetMode="External"/><Relationship Id="rId235" Type="http://schemas.openxmlformats.org/officeDocument/2006/relationships/hyperlink" Target="https://dengxiaopingworks.wordpress.com/2013/02/25/on-the-reform-of-the-system-of-party-and-state-leadership/" TargetMode="External"/><Relationship Id="rId277" Type="http://schemas.openxmlformats.org/officeDocument/2006/relationships/hyperlink" Target="https://dengxiaopingworks.wordpress.com/2013/03/08/opening-speech-at-the-twelfth-national-congress-of-the-communist-party-of-china/" TargetMode="External"/><Relationship Id="rId400" Type="http://schemas.openxmlformats.org/officeDocument/2006/relationships/hyperlink" Target="https://dengxiaopingworks.wordpress.com/2013/03/18/in-memory-of-liu-bocheng/" TargetMode="External"/><Relationship Id="rId442" Type="http://schemas.openxmlformats.org/officeDocument/2006/relationships/hyperlink" Target="https://dengxiaopingworks.wordpress.com/2013/03/18/two-features-of-the-thirteenth-national-congress-of-the-communist-party-of-china/" TargetMode="External"/><Relationship Id="rId484" Type="http://schemas.openxmlformats.org/officeDocument/2006/relationships/hyperlink" Target="https://dengxiaopingworks.wordpress.com/2013/03/18/let-us-put-the-past-behind-us-and-open-up-a-new-era/" TargetMode="External"/><Relationship Id="rId137" Type="http://schemas.openxmlformats.org/officeDocument/2006/relationships/hyperlink" Target="https://dengxiaopingworks.wordpress.com/2013/02/25/uphold-the-four-cardinal-principles/" TargetMode="External"/><Relationship Id="rId302" Type="http://schemas.openxmlformats.org/officeDocument/2006/relationships/hyperlink" Target="https://dengxiaopingworks.wordpress.com/2013/03/08/the-partys-urgent-tasks-on-the-organizational-and-ideological-fronts/" TargetMode="External"/><Relationship Id="rId344" Type="http://schemas.openxmlformats.org/officeDocument/2006/relationships/hyperlink" Target="https://dengxiaopingworks.wordpress.com/2013/03/18/china-will-always-keep-its-promises/" TargetMode="External"/><Relationship Id="rId41" Type="http://schemas.openxmlformats.org/officeDocument/2006/relationships/hyperlink" Target="https://dengxiaopingworks.wordpress.com/2013/02/25/the-army-should-attach-strategic-importance-to-education-and-training/" TargetMode="External"/><Relationship Id="rId83" Type="http://schemas.openxmlformats.org/officeDocument/2006/relationships/hyperlink" Target="https://dengxiaopingworks.wordpress.com/2013/02/25/realize-the-four-modernizations-and-never-seek-hegemony/" TargetMode="External"/><Relationship Id="rId179" Type="http://schemas.openxmlformats.org/officeDocument/2006/relationships/hyperlink" Target="https://dengxiaopingworks.wordpress.com/2013/02/25/senior-cadres-should-take-the-lead-in-maintaining-and-enriching-the-partys-fine-traditions/" TargetMode="External"/><Relationship Id="rId386" Type="http://schemas.openxmlformats.org/officeDocument/2006/relationships/hyperlink" Target="https://dengxiaopingworks.wordpress.com/2013/03/18/replies-to-the-american-tv-correspondent-mike-wallace/" TargetMode="External"/><Relationship Id="rId551" Type="http://schemas.openxmlformats.org/officeDocument/2006/relationships/hyperlink" Target="https://dengxiaopingworks.wordpress.com/2013/03/18/a-review-of-the-history-of-the-second-field-army/" TargetMode="External"/><Relationship Id="rId190" Type="http://schemas.openxmlformats.org/officeDocument/2006/relationships/hyperlink" Target="https://dengxiaopingworks.wordpress.com/2013/02/25/the-present-situation-and-the-tasks-before-us/" TargetMode="External"/><Relationship Id="rId204"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246" Type="http://schemas.openxmlformats.org/officeDocument/2006/relationships/hyperlink" Target="https://dengxiaopingworks.wordpress.com/2013/02/25/answers-to-the-italian-journalist-oriana-fallaci/" TargetMode="External"/><Relationship Id="rId288" Type="http://schemas.openxmlformats.org/officeDocument/2006/relationships/hyperlink" Target="https://dengxiaopingworks.wordpress.com/2013/03/08/we-are-building-a-socialist-society-with-both-high-material-standards-and-high-cultural-and-ethical-standards/" TargetMode="External"/><Relationship Id="rId411" Type="http://schemas.openxmlformats.org/officeDocument/2006/relationships/hyperlink" Target="https://dengxiaopingworks.wordpress.com/2013/03/18/we-must-tell-our-young-people-about-chinas-history/" TargetMode="External"/><Relationship Id="rId453" Type="http://schemas.openxmlformats.org/officeDocument/2006/relationships/hyperlink" Target="https://dengxiaopingworks.wordpress.com/2013/03/18/circumstances-oblige-us-to-deepen-the-reform-and-open-wider-to-the-outside-world/" TargetMode="External"/><Relationship Id="rId509" Type="http://schemas.openxmlformats.org/officeDocument/2006/relationships/hyperlink" Target="https://dengxiaopingworks.wordpress.com/2013/03/18/we-are-confident-that-we-can-handle-chinas-affairs-well/" TargetMode="External"/><Relationship Id="rId106" Type="http://schemas.openxmlformats.org/officeDocument/2006/relationships/hyperlink" Target="https://dengxiaopingworks.wordpress.com/2013/02/25/update-enterprises-with-advanced-technology-and-managerial-expertise/" TargetMode="External"/><Relationship Id="rId313" Type="http://schemas.openxmlformats.org/officeDocument/2006/relationships/hyperlink" Target="https://dengxiaopingworks.wordpress.com/2013/03/08/one-country-two-systems/" TargetMode="External"/><Relationship Id="rId495" Type="http://schemas.openxmlformats.org/officeDocument/2006/relationships/hyperlink" Target="https://dengxiaopingworks.wordpress.com/2013/03/18/address-to-officers-at-the-rank-of-general-and-above-in-command-of-the-troops-enforcing-martial-law-in-beijing/" TargetMode="External"/><Relationship Id="rId10" Type="http://schemas.openxmlformats.org/officeDocument/2006/relationships/hyperlink" Target="https://dengxiaopingworks.wordpress.com/2013/02/25/the-task-of-consolidating-the-army/" TargetMode="External"/><Relationship Id="rId52" Type="http://schemas.openxmlformats.org/officeDocument/2006/relationships/hyperlink" Target="https://dengxiaopingworks.wordpress.com/2013/02/25/speech-at-a-plenary-meeting-of-the-military-commission-of-the-central-committee-of-the-cpc/" TargetMode="External"/><Relationship Id="rId94" Type="http://schemas.openxmlformats.org/officeDocument/2006/relationships/hyperlink" Target="https://dengxiaopingworks.wordpress.com/2013/02/25/speech-at-the-all-army-conference-on-political-work/" TargetMode="External"/><Relationship Id="rId148" Type="http://schemas.openxmlformats.org/officeDocument/2006/relationships/hyperlink" Target="https://dengxiaopingworks.wordpress.com/2013/02/25/uphold-the-four-cardinal-principles/" TargetMode="External"/><Relationship Id="rId355" Type="http://schemas.openxmlformats.org/officeDocument/2006/relationships/hyperlink" Target="https://dengxiaopingworks.wordpress.com/2013/03/18/we-shall-expand-political-democracy-and-carry-out-economic-reform/" TargetMode="External"/><Relationship Id="rId397" Type="http://schemas.openxmlformats.org/officeDocument/2006/relationships/hyperlink" Target="https://dengxiaopingworks.wordpress.com/2013/03/18/in-memory-of-liu-bocheng/" TargetMode="External"/><Relationship Id="rId520" Type="http://schemas.openxmlformats.org/officeDocument/2006/relationships/hyperlink" Target="https://dengxiaopingworks.wordpress.com/2013/03/18/we-must-adhere-to-socialism-and-prevent-peaceful-evolution-towards-capitalism/" TargetMode="External"/><Relationship Id="rId562" Type="http://schemas.openxmlformats.org/officeDocument/2006/relationships/hyperlink" Target="https://dengxiaopingworks.wordpress.com/2013/03/18/a-review-of-the-history-of-the-second-field-army/" TargetMode="External"/><Relationship Id="rId215" Type="http://schemas.openxmlformats.org/officeDocument/2006/relationships/hyperlink" Target="https://dengxiaopingworks.wordpress.com/2013/02/25/remarks-on-successive-drafts-of-the-resolution-on-certain-questions-in-the-history-of-our-party-since-the-founding-of-the-peoples-republic-of-china/" TargetMode="External"/><Relationship Id="rId257" Type="http://schemas.openxmlformats.org/officeDocument/2006/relationships/hyperlink" Target="https://dengxiaopingworks.wordpress.com/2013/02/25/implement-the-policy-of-readjustment-ensure-stability-and-unity/" TargetMode="External"/><Relationship Id="rId422" Type="http://schemas.openxmlformats.org/officeDocument/2006/relationships/hyperlink" Target="https://dengxiaopingworks.wordpress.com/2013/03/18/be-on-guard-against-attempts-to-revive-militarism-in-japan/" TargetMode="External"/><Relationship Id="rId464" Type="http://schemas.openxmlformats.org/officeDocument/2006/relationships/hyperlink" Target="https://dengxiaopingworks.wordpress.com/2013/03/18/science-and-technology-constitute-a-primary-productive-force/" TargetMode="External"/><Relationship Id="rId299" Type="http://schemas.openxmlformats.org/officeDocument/2006/relationships/hyperlink" Target="https://dengxiaopingworks.wordpress.com/2013/03/08/the-partys-urgent-tasks-on-the-organizational-and-ideological-fronts/" TargetMode="External"/><Relationship Id="rId63" Type="http://schemas.openxmlformats.org/officeDocument/2006/relationships/hyperlink" Target="https://dengxiaopingworks.wordpress.com/2013/02/25/speech-at-the-opening-ceremony-of-the-national-conference-on-science/" TargetMode="External"/><Relationship Id="rId159" Type="http://schemas.openxmlformats.org/officeDocument/2006/relationships/hyperlink" Target="https://dengxiaopingworks.wordpress.com/2013/02/25/the-organizational-line-guarantees-the-implementation-of-the-ideological-and-political-lines/" TargetMode="External"/><Relationship Id="rId366" Type="http://schemas.openxmlformats.org/officeDocument/2006/relationships/hyperlink" Target="https://dengxiaopingworks.wordpress.com/2013/03/18/speech-at-the-national-conference-of-the-communist-party-of-china/" TargetMode="External"/><Relationship Id="rId573" Type="http://schemas.openxmlformats.org/officeDocument/2006/relationships/hyperlink" Target="https://digitalarchive.wilsoncenter.org/document/record-conversation-between-french-president-giscard-destaing-and-vice-premier-peoples" TargetMode="External"/><Relationship Id="rId226" Type="http://schemas.openxmlformats.org/officeDocument/2006/relationships/hyperlink" Target="https://dengxiaopingworks.wordpress.com/2013/02/25/on-the-reform-of-the-system-of-party-and-state-leadership/" TargetMode="External"/><Relationship Id="rId433" Type="http://schemas.openxmlformats.org/officeDocument/2006/relationships/hyperlink" Target="https://dengxiaopingworks.wordpress.com/2013/03/18/the-two-basic-elements-in-chinas-policies/" TargetMode="External"/><Relationship Id="rId74" Type="http://schemas.openxmlformats.org/officeDocument/2006/relationships/hyperlink" Target="https://dengxiaopingworks.wordpress.com/2013/02/25/speech-at-the-opening-ceremony-of-the-national-conference-on-science/" TargetMode="External"/><Relationship Id="rId377" Type="http://schemas.openxmlformats.org/officeDocument/2006/relationships/hyperlink" Target="https://dengxiaopingworks.wordpress.com/2013/03/18/keeping-to-socialism-and-the-policy-of-peace/" TargetMode="External"/><Relationship Id="rId500" Type="http://schemas.openxmlformats.org/officeDocument/2006/relationships/hyperlink" Target="https://dengxiaopingworks.wordpress.com/2013/03/18/with-stable-policies-of-reform-and-opening-to-the-outside-world-china-can-have-great-hopes-for-the-future/" TargetMode="External"/><Relationship Id="rId5" Type="http://schemas.openxmlformats.org/officeDocument/2006/relationships/hyperlink" Target="https://dengxiaopingworks.wordpress.com/2013/02/25/strengthen-party-leadership-and-rectify-the-partys-style-of-work/" TargetMode="External"/><Relationship Id="rId237" Type="http://schemas.openxmlformats.org/officeDocument/2006/relationships/hyperlink" Target="https://dengxiaopingworks.wordpress.com/2013/02/25/on-the-reform-of-the-system-of-party-and-state-leadership/" TargetMode="External"/><Relationship Id="rId444" Type="http://schemas.openxmlformats.org/officeDocument/2006/relationships/hyperlink" Target="https://dengxiaopingworks.wordpress.com/2013/03/18/we-must-emancipate-our-means-and-think-independently/" TargetMode="External"/><Relationship Id="rId290" Type="http://schemas.openxmlformats.org/officeDocument/2006/relationships/hyperlink" Target="https://dengxiaopingworks.wordpress.com/2013/03/08/an-idea-for-the-peaceful-reunification-of-the-chinese-mainland-and-taiwan/" TargetMode="External"/><Relationship Id="rId304" Type="http://schemas.openxmlformats.org/officeDocument/2006/relationships/hyperlink" Target="https://dengxiaopingworks.wordpress.com/2013/03/08/we-should-take-a-longer-range-view-in-developing-sino-japanese-relations/" TargetMode="External"/><Relationship Id="rId388" Type="http://schemas.openxmlformats.org/officeDocument/2006/relationships/hyperlink" Target="https://dengxiaopingworks.wordpress.com/2013/03/18/on-reform-of-the-political-structure/" TargetMode="External"/><Relationship Id="rId511" Type="http://schemas.openxmlformats.org/officeDocument/2006/relationships/hyperlink" Target="https://dengxiaopingworks.wordpress.com/2013/03/18/no-one-can-shake-socialist-china/" TargetMode="External"/><Relationship Id="rId85" Type="http://schemas.openxmlformats.org/officeDocument/2006/relationships/hyperlink" Target="https://dengxiaopingworks.wordpress.com/2013/02/25/speech-at-the-all-army-conference-on-political-work/" TargetMode="External"/><Relationship Id="rId150" Type="http://schemas.openxmlformats.org/officeDocument/2006/relationships/hyperlink" Target="https://dengxiaopingworks.wordpress.com/2013/02/25/uphold-the-four-cardinal-principles/" TargetMode="External"/><Relationship Id="rId248" Type="http://schemas.openxmlformats.org/officeDocument/2006/relationships/hyperlink" Target="https://dengxiaopingworks.wordpress.com/2013/02/25/implement-the-policy-of-readjustment-ensure-stability-and-unity/" TargetMode="External"/><Relationship Id="rId455" Type="http://schemas.openxmlformats.org/officeDocument/2006/relationships/hyperlink" Target="https://dengxiaopingworks.wordpress.com/2013/03/18/circumstances-oblige-us-to-deepen-the-reform-and-open-wider-to-the-outside-world/" TargetMode="External"/><Relationship Id="rId12" Type="http://schemas.openxmlformats.org/officeDocument/2006/relationships/hyperlink" Target="https://dengxiaopingworks.wordpress.com/2013/02/25/the-task-of-consolidating-the-army/" TargetMode="External"/><Relationship Id="rId108" Type="http://schemas.openxmlformats.org/officeDocument/2006/relationships/hyperlink" Target="https://dengxiaopingworks.wordpress.com/2013/02/25/carry-out-the-policy-of-opening-to-the-outside-world-and-learn-advanced-science-and-technology-from-other-countries/" TargetMode="External"/><Relationship Id="rId315" Type="http://schemas.openxmlformats.org/officeDocument/2006/relationships/hyperlink" Target="https://dengxiaopingworks.wordpress.com/2013/03/08/building-a-socialism-with-a-specifically-chinese-character/" TargetMode="External"/><Relationship Id="rId522" Type="http://schemas.openxmlformats.org/officeDocument/2006/relationships/hyperlink" Target="https://dengxiaopingworks.wordpress.com/2013/03/18/first-priority-should-always-be-given-to-national-sovereignty-and-security/" TargetMode="External"/><Relationship Id="rId96" Type="http://schemas.openxmlformats.org/officeDocument/2006/relationships/hyperlink" Target="https://dengxiaopingworks.wordpress.com/2013/02/25/speech-at-the-all-army-conference-on-political-work/" TargetMode="External"/><Relationship Id="rId161" Type="http://schemas.openxmlformats.org/officeDocument/2006/relationships/hyperlink" Target="https://dengxiaopingworks.wordpress.com/2013/02/25/some-comments-on-economic-work/" TargetMode="External"/><Relationship Id="rId399" Type="http://schemas.openxmlformats.org/officeDocument/2006/relationships/hyperlink" Target="https://dengxiaopingworks.wordpress.com/2013/03/18/in-memory-of-liu-bocheng/" TargetMode="External"/><Relationship Id="rId259" Type="http://schemas.openxmlformats.org/officeDocument/2006/relationships/hyperlink" Target="https://dengxiaopingworks.wordpress.com/2013/02/25/on-opposing-wrong-ideological-tendencies/" TargetMode="External"/><Relationship Id="rId466" Type="http://schemas.openxmlformats.org/officeDocument/2006/relationships/hyperlink" Target="https://dengxiaopingworks.wordpress.com/2013/03/18/china-must-take-its-place-in-the-field-of-high-technology/" TargetMode="External"/><Relationship Id="rId23" Type="http://schemas.openxmlformats.org/officeDocument/2006/relationships/hyperlink" Target="https://dengxiaopingworks.wordpress.com/2013/02/25/mao-zedong-thought-must-be-correctly-understood-as-an-integral-whole/" TargetMode="External"/><Relationship Id="rId119" Type="http://schemas.openxmlformats.org/officeDocument/2006/relationships/hyperlink" Target="https://dengxiaopingworks.wordpress.com/2013/02/25/emancipate-the-mind-seek-truth-from-facts-and-unite-as-one-in-looking-to-the-future/" TargetMode="External"/><Relationship Id="rId326" Type="http://schemas.openxmlformats.org/officeDocument/2006/relationships/hyperlink" Target="https://dengxiaopingworks.wordpress.com/2013/03/08/speech-at-the-ceremony-celebrating-the-35th-anniversary-of-the-founding-of-the-peoples-republic-of-china/" TargetMode="External"/><Relationship Id="rId533" Type="http://schemas.openxmlformats.org/officeDocument/2006/relationships/hyperlink" Target="https://dengxiaopingworks.wordpress.com/2013/03/18/seize-the-opportunity-to-develop-the-economy/" TargetMode="External"/><Relationship Id="rId172" Type="http://schemas.openxmlformats.org/officeDocument/2006/relationships/hyperlink" Target="https://dengxiaopingworks.wordpress.com/2013/02/25/speech-greeting-the-fourth-congress-of-chinese-writers-and-artists/" TargetMode="External"/><Relationship Id="rId477" Type="http://schemas.openxmlformats.org/officeDocument/2006/relationships/hyperlink" Target="https://dengxiaopingworks.wordpress.com/2013/03/18/let-us-put-the-past-behind-us-and-open-up-a-new-era/" TargetMode="External"/><Relationship Id="rId337" Type="http://schemas.openxmlformats.org/officeDocument/2006/relationships/hyperlink" Target="https://dengxiaopingworks.wordpress.com/2013/03/18/speech-at-the-third-plenary-session-of-the-central-advisory-commission-of-the-communist-party-of-china/" TargetMode="External"/><Relationship Id="rId34" Type="http://schemas.openxmlformats.org/officeDocument/2006/relationships/hyperlink" Target="https://dengxiaopingworks.wordpress.com/2013/02/25/some-comments-on-work-in-science-and-education/" TargetMode="External"/><Relationship Id="rId544" Type="http://schemas.openxmlformats.org/officeDocument/2006/relationships/hyperlink" Target="https://dengxiaopingworks.wordpress.com/2013/03/18/excerpts-from-talks-given-in-wuchang-shenzhen-zhuhai-and-shanghai/"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china.org.cn/english/features/49007.htm"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www.china.org.cn/business/2009-11/14/content_18886380.htm" TargetMode="External"/><Relationship Id="rId18" Type="http://schemas.openxmlformats.org/officeDocument/2006/relationships/hyperlink" Target="http://www.china.org.cn/learning_english/2012-07/03/content_25795954.htm" TargetMode="External"/><Relationship Id="rId26" Type="http://schemas.openxmlformats.org/officeDocument/2006/relationships/hyperlink" Target="http://www.china.org.cn/report/2010-12/14/content_21537589.htm" TargetMode="External"/><Relationship Id="rId39" Type="http://schemas.openxmlformats.org/officeDocument/2006/relationships/hyperlink" Target="http://www.china.org.cn/report/2011-05/13/content_22560850.htm" TargetMode="External"/><Relationship Id="rId21" Type="http://schemas.openxmlformats.org/officeDocument/2006/relationships/hyperlink" Target="http://www.china.org.cn/olympic/2008-08/08/content_16167296.htm" TargetMode="External"/><Relationship Id="rId34" Type="http://schemas.openxmlformats.org/officeDocument/2006/relationships/hyperlink" Target="http://www.china.org.cn/report/2012-02/10/content_24603610.htm" TargetMode="External"/><Relationship Id="rId42" Type="http://schemas.openxmlformats.org/officeDocument/2006/relationships/hyperlink" Target="http://www.china.org.cn/english/congress/229611.htm" TargetMode="External"/><Relationship Id="rId47" Type="http://schemas.openxmlformats.org/officeDocument/2006/relationships/hyperlink" Target="https://www.cbc.ca/news/canada/text-of-hu-jintao-speech-1.194455" TargetMode="External"/><Relationship Id="rId7" Type="http://schemas.openxmlformats.org/officeDocument/2006/relationships/hyperlink" Target="https://www.smh.com.au/national/full-text-hus-speech-20031024-gdhnfs.html" TargetMode="External"/><Relationship Id="rId2" Type="http://schemas.openxmlformats.org/officeDocument/2006/relationships/hyperlink" Target="https://www.presidency.ucsb.edu/documents/remarks-state-dinner-honoring-president-hu-jintao-china" TargetMode="External"/><Relationship Id="rId16" Type="http://schemas.openxmlformats.org/officeDocument/2006/relationships/hyperlink" Target="https://www.c-span.org/video/?c4680106/60th-anniversary-china" TargetMode="External"/><Relationship Id="rId29" Type="http://schemas.openxmlformats.org/officeDocument/2006/relationships/hyperlink" Target="http://www.chinadaily.com.cn/china/2007-07/02/content_5425058.htm" TargetMode="External"/><Relationship Id="rId11" Type="http://schemas.openxmlformats.org/officeDocument/2006/relationships/hyperlink" Target="http://www.china.org.cn/features/2004-04/24/content_1093897.htm" TargetMode="External"/><Relationship Id="rId24" Type="http://schemas.openxmlformats.org/officeDocument/2006/relationships/hyperlink" Target="http://www.china.org.cn/international/news/2008-05/06/content_15074089.htm" TargetMode="External"/><Relationship Id="rId32" Type="http://schemas.openxmlformats.org/officeDocument/2006/relationships/hyperlink" Target="http://english.china.org.cn/english/news/237682.htm" TargetMode="External"/><Relationship Id="rId37" Type="http://schemas.openxmlformats.org/officeDocument/2006/relationships/hyperlink" Target="http://www.china.org.cn/report/2012-04/27/content_25256951.htm" TargetMode="External"/><Relationship Id="rId40" Type="http://schemas.openxmlformats.org/officeDocument/2006/relationships/hyperlink" Target="http://www.china.org.cn/report/2011-02/10/content_21890067.htm" TargetMode="External"/><Relationship Id="rId45" Type="http://schemas.openxmlformats.org/officeDocument/2006/relationships/hyperlink" Target="http://www.china.org.cn/english/2001/Jul/16346.htm" TargetMode="External"/><Relationship Id="rId5" Type="http://schemas.openxmlformats.org/officeDocument/2006/relationships/hyperlink" Target="http://www.china.org.cn/archive/2009-05/11/content_17753659.htm" TargetMode="External"/><Relationship Id="rId15" Type="http://schemas.openxmlformats.org/officeDocument/2006/relationships/hyperlink" Target="http://www.china.org.cn/business/boaoforum/2008-04/14/content_14949772.htm" TargetMode="External"/><Relationship Id="rId23" Type="http://schemas.openxmlformats.org/officeDocument/2006/relationships/hyperlink" Target="http://www.china.org.cn/archive/2005-03/05/content_1121817.htm" TargetMode="External"/><Relationship Id="rId28" Type="http://schemas.openxmlformats.org/officeDocument/2006/relationships/hyperlink" Target="http://www.china.org.cn/features/focac/2006-10/19/content_1184793.htm" TargetMode="External"/><Relationship Id="rId36" Type="http://schemas.openxmlformats.org/officeDocument/2006/relationships/hyperlink" Target="http://www.china.org.cn/report/2012-04/27/content_25257041.htm" TargetMode="External"/><Relationship Id="rId49" Type="http://schemas.openxmlformats.org/officeDocument/2006/relationships/printerSettings" Target="../printerSettings/printerSettings4.bin"/><Relationship Id="rId10" Type="http://schemas.openxmlformats.org/officeDocument/2006/relationships/hyperlink" Target="http://www.china.org.cn/english/2005/Sep/140771.htm" TargetMode="External"/><Relationship Id="rId19" Type="http://schemas.openxmlformats.org/officeDocument/2006/relationships/hyperlink" Target="http://www.china.org.cn/report/2010-07/28/content_20592540.htm" TargetMode="External"/><Relationship Id="rId31" Type="http://schemas.openxmlformats.org/officeDocument/2006/relationships/hyperlink" Target="http://www.china.org.cn/world/2010-09/16/content_20946540.htm" TargetMode="External"/><Relationship Id="rId44" Type="http://schemas.openxmlformats.org/officeDocument/2006/relationships/hyperlink" Target="https://www.un.org/webcast/summit2005/statements15/china050915eng.pdf" TargetMode="External"/><Relationship Id="rId4" Type="http://schemas.openxmlformats.org/officeDocument/2006/relationships/hyperlink" Target="http://www.china.org.cn/china/CPC_90_anniversary/2011-07/01/content_22901507.htm" TargetMode="External"/><Relationship Id="rId9" Type="http://schemas.openxmlformats.org/officeDocument/2006/relationships/hyperlink" Target="http://lt.china-office.gov.cn/eng/xwdt/200604/t20060420_2684697.htm" TargetMode="External"/><Relationship Id="rId14" Type="http://schemas.openxmlformats.org/officeDocument/2006/relationships/hyperlink" Target="http://www.china.org.cn/learning_english/2012-07/20/content_25963650.htm" TargetMode="External"/><Relationship Id="rId22" Type="http://schemas.openxmlformats.org/officeDocument/2006/relationships/hyperlink" Target="http://www.china.org.cn/paralympics/2008-09/06/content_16399336.htm" TargetMode="External"/><Relationship Id="rId27" Type="http://schemas.openxmlformats.org/officeDocument/2006/relationships/hyperlink" Target="http://www.china.org.cn/report/2012-04/27/content_25257010.htm" TargetMode="External"/><Relationship Id="rId30" Type="http://schemas.openxmlformats.org/officeDocument/2006/relationships/hyperlink" Target="http://www.china.org.cn/report/2010-12/28/content_21633210.htm" TargetMode="External"/><Relationship Id="rId35" Type="http://schemas.openxmlformats.org/officeDocument/2006/relationships/hyperlink" Target="http://www.china.org.cn/report/2012-01/16/content_24418774.htm" TargetMode="External"/><Relationship Id="rId43" Type="http://schemas.openxmlformats.org/officeDocument/2006/relationships/hyperlink" Target="http://www.china.org.cn/china/18th_cpc_congress/2012-11/16/content_27137540.htm" TargetMode="External"/><Relationship Id="rId48" Type="http://schemas.openxmlformats.org/officeDocument/2006/relationships/hyperlink" Target="https://asiasociety.org/enhanced-mutual-understanding-and-trust-towards-conservative-and-cooperative-relationship-between-ch" TargetMode="External"/><Relationship Id="rId8" Type="http://schemas.openxmlformats.org/officeDocument/2006/relationships/hyperlink" Target="https://www.nytimes.com/2009/09/23/world/asia/23hu.text.html" TargetMode="External"/><Relationship Id="rId3" Type="http://schemas.openxmlformats.org/officeDocument/2006/relationships/hyperlink" Target="http://www.bannedthought.net/China/Individuals/HuJintao/HuJintao-SpeechAtMeetingCommemoratingCentenaryOfRevolutionOf1911-Searchable.pdf" TargetMode="External"/><Relationship Id="rId12" Type="http://schemas.openxmlformats.org/officeDocument/2006/relationships/hyperlink" Target="http://www.china.org.cn/world/Hu_visit_us2011/2011-01/21/content_21785755.htm" TargetMode="External"/><Relationship Id="rId17" Type="http://schemas.openxmlformats.org/officeDocument/2006/relationships/hyperlink" Target="http://www.china.org.cn/world/2011-11/06/content_23836169.htm" TargetMode="External"/><Relationship Id="rId25" Type="http://schemas.openxmlformats.org/officeDocument/2006/relationships/hyperlink" Target="http://www.china.org.cn/world/2010-10/09/content_21087277.htm" TargetMode="External"/><Relationship Id="rId33" Type="http://schemas.openxmlformats.org/officeDocument/2006/relationships/hyperlink" Target="https://chinacopyrightandmedia.wordpress.com/2012/01/04/hu-jintaos-article-in-qiushi-magazine-translated/" TargetMode="External"/><Relationship Id="rId38" Type="http://schemas.openxmlformats.org/officeDocument/2006/relationships/hyperlink" Target="http://www.china.org.cn/report/2012-07/04/content_25807804.htm" TargetMode="External"/><Relationship Id="rId46" Type="http://schemas.openxmlformats.org/officeDocument/2006/relationships/hyperlink" Target="https://go-gale-com.er.lib.k-state.edu/ps/retrieve.do?tabID=T004&amp;resultListType=RESULT_LIST&amp;searchResultsType=SingleTab&amp;hitCount=782&amp;searchType=BasicSearchForm&amp;currentPosition=12&amp;docId=GALE%7CA257517145&amp;docType=Article&amp;sort=Relevance&amp;contentSegment=ZNEW-FullText&amp;prodId=STND&amp;pageNum=1&amp;contentSet=GALE%7CA257517145&amp;searchId=R2&amp;userGroupName=ksu&amp;inPS=true" TargetMode="External"/><Relationship Id="rId20" Type="http://schemas.openxmlformats.org/officeDocument/2006/relationships/hyperlink" Target="http://www.china.org.cn/report/2012-02/10/content_24603610.htm" TargetMode="External"/><Relationship Id="rId41" Type="http://schemas.openxmlformats.org/officeDocument/2006/relationships/hyperlink" Target="http://www.china.org.cn/report/2011-07/14/content_22991932.htm" TargetMode="External"/><Relationship Id="rId1" Type="http://schemas.openxmlformats.org/officeDocument/2006/relationships/hyperlink" Target="https://edition.cnn.com/2005/WORLD/asiapcf/05/16/eyeonchina.hujintao.fulltext/index.html" TargetMode="External"/><Relationship Id="rId6" Type="http://schemas.openxmlformats.org/officeDocument/2006/relationships/hyperlink" Target="https://dawodu.com/china1.htm"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en.qstheory.cn/2022-12/08/c_837573.htm" TargetMode="External"/><Relationship Id="rId21" Type="http://schemas.openxmlformats.org/officeDocument/2006/relationships/hyperlink" Target="http://en.qstheory.cn/2022-06/24/c_773267.htm" TargetMode="External"/><Relationship Id="rId42" Type="http://schemas.openxmlformats.org/officeDocument/2006/relationships/hyperlink" Target="http://en.qstheory.cn/2022-09/28/c_816229.htm" TargetMode="External"/><Relationship Id="rId63" Type="http://schemas.openxmlformats.org/officeDocument/2006/relationships/hyperlink" Target="http://en.qstheory.cn/2022-10/26/c_824626.htm" TargetMode="External"/><Relationship Id="rId84" Type="http://schemas.openxmlformats.org/officeDocument/2006/relationships/hyperlink" Target="http://en.qstheory.cn/2022-11/18/c_832249.htm" TargetMode="External"/><Relationship Id="rId138" Type="http://schemas.openxmlformats.org/officeDocument/2006/relationships/hyperlink" Target="http://en.qstheory.cn/2023-03/15/c_869172.htm" TargetMode="External"/><Relationship Id="rId159" Type="http://schemas.openxmlformats.org/officeDocument/2006/relationships/hyperlink" Target="http://en.qstheory.cn/2023-03/20/c_870575.htm" TargetMode="External"/><Relationship Id="rId170" Type="http://schemas.openxmlformats.org/officeDocument/2006/relationships/hyperlink" Target="http://en.qstheory.cn/2023-08/21/c_912251.htm" TargetMode="External"/><Relationship Id="rId191" Type="http://schemas.openxmlformats.org/officeDocument/2006/relationships/hyperlink" Target="http://en.qstheory.cn/2023-11/17/c_939782.htm" TargetMode="External"/><Relationship Id="rId205" Type="http://schemas.openxmlformats.org/officeDocument/2006/relationships/hyperlink" Target="http://en.qstheory.cn/2023-11/17/c_939782.htm" TargetMode="External"/><Relationship Id="rId107" Type="http://schemas.openxmlformats.org/officeDocument/2006/relationships/hyperlink" Target="http://en.qstheory.cn/2022-12/07/c_837054.htm" TargetMode="External"/><Relationship Id="rId11" Type="http://schemas.openxmlformats.org/officeDocument/2006/relationships/hyperlink" Target="http://en.qstheory.cn/2022-05/19/c_754005.htm" TargetMode="External"/><Relationship Id="rId32" Type="http://schemas.openxmlformats.org/officeDocument/2006/relationships/hyperlink" Target="http://en.qstheory.cn/2022-09/14/c_811792.htm" TargetMode="External"/><Relationship Id="rId53" Type="http://schemas.openxmlformats.org/officeDocument/2006/relationships/hyperlink" Target="http://en.qstheory.cn/2022-10/26/c_824626.htm" TargetMode="External"/><Relationship Id="rId74" Type="http://schemas.openxmlformats.org/officeDocument/2006/relationships/hyperlink" Target="http://en.qstheory.cn/2022-10/26/c_824626.htm" TargetMode="External"/><Relationship Id="rId128" Type="http://schemas.openxmlformats.org/officeDocument/2006/relationships/hyperlink" Target="http://en.qstheory.cn/2022-12/10/c_838565.htm" TargetMode="External"/><Relationship Id="rId149" Type="http://schemas.openxmlformats.org/officeDocument/2006/relationships/hyperlink" Target="http://en.qstheory.cn/2023-03/16/c_869575.htm" TargetMode="External"/><Relationship Id="rId5" Type="http://schemas.openxmlformats.org/officeDocument/2006/relationships/hyperlink" Target="http://en.qstheory.cn/2021-02/05/c_607637.htm" TargetMode="External"/><Relationship Id="rId95" Type="http://schemas.openxmlformats.org/officeDocument/2006/relationships/hyperlink" Target="http://en.qstheory.cn/2022-12/07/c_837054.htm" TargetMode="External"/><Relationship Id="rId160" Type="http://schemas.openxmlformats.org/officeDocument/2006/relationships/hyperlink" Target="http://en.qstheory.cn/2023-05/19/c_888200.htm" TargetMode="External"/><Relationship Id="rId181" Type="http://schemas.openxmlformats.org/officeDocument/2006/relationships/hyperlink" Target="http://en.qstheory.cn/2023-09/23/c_924392.htm" TargetMode="External"/><Relationship Id="rId216" Type="http://schemas.openxmlformats.org/officeDocument/2006/relationships/hyperlink" Target="http://en.qstheory.cn/2023-11/22/c_941004.htm" TargetMode="External"/><Relationship Id="rId22" Type="http://schemas.openxmlformats.org/officeDocument/2006/relationships/hyperlink" Target="http://en.qstheory.cn/2022-06/25/c_773614.htm" TargetMode="External"/><Relationship Id="rId43" Type="http://schemas.openxmlformats.org/officeDocument/2006/relationships/hyperlink" Target="http://en.qstheory.cn/2022-09/28/c_816229.htm" TargetMode="External"/><Relationship Id="rId64" Type="http://schemas.openxmlformats.org/officeDocument/2006/relationships/hyperlink" Target="http://en.qstheory.cn/2022-10/26/c_824626.htm" TargetMode="External"/><Relationship Id="rId118" Type="http://schemas.openxmlformats.org/officeDocument/2006/relationships/hyperlink" Target="http://en.qstheory.cn/2022-12/08/c_837573.htm" TargetMode="External"/><Relationship Id="rId139" Type="http://schemas.openxmlformats.org/officeDocument/2006/relationships/hyperlink" Target="http://en.qstheory.cn/2023-03/15/c_869172.htm" TargetMode="External"/><Relationship Id="rId85" Type="http://schemas.openxmlformats.org/officeDocument/2006/relationships/hyperlink" Target="http://en.qstheory.cn/2022-11/18/c_832249.htm" TargetMode="External"/><Relationship Id="rId150" Type="http://schemas.openxmlformats.org/officeDocument/2006/relationships/hyperlink" Target="http://en.qstheory.cn/2023-03/16/c_869575.htm" TargetMode="External"/><Relationship Id="rId171" Type="http://schemas.openxmlformats.org/officeDocument/2006/relationships/hyperlink" Target="http://en.qstheory.cn/2023-08/21/c_912251.htm" TargetMode="External"/><Relationship Id="rId192" Type="http://schemas.openxmlformats.org/officeDocument/2006/relationships/hyperlink" Target="http://en.qstheory.cn/2023-11/17/c_939782.htm" TargetMode="External"/><Relationship Id="rId206" Type="http://schemas.openxmlformats.org/officeDocument/2006/relationships/hyperlink" Target="http://en.qstheory.cn/2023-11/17/c_939782.htm" TargetMode="External"/><Relationship Id="rId12" Type="http://schemas.openxmlformats.org/officeDocument/2006/relationships/hyperlink" Target="http://en.qstheory.cn/2022-06/23/c_772901.htm" TargetMode="External"/><Relationship Id="rId33" Type="http://schemas.openxmlformats.org/officeDocument/2006/relationships/hyperlink" Target="http://en.qstheory.cn/2022-09/14/c_811787.htm" TargetMode="External"/><Relationship Id="rId108" Type="http://schemas.openxmlformats.org/officeDocument/2006/relationships/hyperlink" Target="http://en.qstheory.cn/2022-12/07/c_837054.htm" TargetMode="External"/><Relationship Id="rId129" Type="http://schemas.openxmlformats.org/officeDocument/2006/relationships/hyperlink" Target="http://en.qstheory.cn/2022-12/10/c_838565.htm" TargetMode="External"/><Relationship Id="rId54" Type="http://schemas.openxmlformats.org/officeDocument/2006/relationships/hyperlink" Target="http://en.qstheory.cn/2022-10/26/c_824626.htm" TargetMode="External"/><Relationship Id="rId75" Type="http://schemas.openxmlformats.org/officeDocument/2006/relationships/hyperlink" Target="http://en.qstheory.cn/2022-10/26/c_824626.htm" TargetMode="External"/><Relationship Id="rId96" Type="http://schemas.openxmlformats.org/officeDocument/2006/relationships/hyperlink" Target="http://en.qstheory.cn/2022-12/07/c_837054.htm" TargetMode="External"/><Relationship Id="rId140" Type="http://schemas.openxmlformats.org/officeDocument/2006/relationships/hyperlink" Target="http://en.qstheory.cn/2023-03/15/c_869172.htm" TargetMode="External"/><Relationship Id="rId161" Type="http://schemas.openxmlformats.org/officeDocument/2006/relationships/hyperlink" Target="http://en.qstheory.cn/2023-05/19/c_888200.htm" TargetMode="External"/><Relationship Id="rId182" Type="http://schemas.openxmlformats.org/officeDocument/2006/relationships/hyperlink" Target="http://en.qstheory.cn/2023-09/23/c_924392.htm" TargetMode="External"/><Relationship Id="rId217" Type="http://schemas.openxmlformats.org/officeDocument/2006/relationships/hyperlink" Target="http://en.qstheory.cn/2023-12/12/c_946730.htm" TargetMode="External"/><Relationship Id="rId6" Type="http://schemas.openxmlformats.org/officeDocument/2006/relationships/hyperlink" Target="http://en.qstheory.cn/2021-02/05/c_607637.htm" TargetMode="External"/><Relationship Id="rId23" Type="http://schemas.openxmlformats.org/officeDocument/2006/relationships/hyperlink" Target="http://en.qstheory.cn/2022-06/25/c_773614.htm" TargetMode="External"/><Relationship Id="rId119" Type="http://schemas.openxmlformats.org/officeDocument/2006/relationships/hyperlink" Target="http://en.qstheory.cn/2022-12/08/c_837573.htm" TargetMode="External"/><Relationship Id="rId44" Type="http://schemas.openxmlformats.org/officeDocument/2006/relationships/hyperlink" Target="http://en.qstheory.cn/2022-09/28/c_816229.htm" TargetMode="External"/><Relationship Id="rId65" Type="http://schemas.openxmlformats.org/officeDocument/2006/relationships/hyperlink" Target="http://en.qstheory.cn/2022-10/26/c_824626.htm" TargetMode="External"/><Relationship Id="rId86" Type="http://schemas.openxmlformats.org/officeDocument/2006/relationships/hyperlink" Target="http://en.qstheory.cn/2022-11/18/c_832249.htm" TargetMode="External"/><Relationship Id="rId130" Type="http://schemas.openxmlformats.org/officeDocument/2006/relationships/hyperlink" Target="http://en.qstheory.cn/2022-12/16/c_840123.htm" TargetMode="External"/><Relationship Id="rId151" Type="http://schemas.openxmlformats.org/officeDocument/2006/relationships/hyperlink" Target="http://en.qstheory.cn/2023-03/16/c_869575.htm" TargetMode="External"/><Relationship Id="rId172" Type="http://schemas.openxmlformats.org/officeDocument/2006/relationships/hyperlink" Target="http://en.qstheory.cn/2023-08/21/c_912251.htm" TargetMode="External"/><Relationship Id="rId193" Type="http://schemas.openxmlformats.org/officeDocument/2006/relationships/hyperlink" Target="http://en.qstheory.cn/2023-11/17/c_939782.htm" TargetMode="External"/><Relationship Id="rId207" Type="http://schemas.openxmlformats.org/officeDocument/2006/relationships/hyperlink" Target="http://en.qstheory.cn/2023-11/17/c_939840.htm" TargetMode="External"/><Relationship Id="rId13" Type="http://schemas.openxmlformats.org/officeDocument/2006/relationships/hyperlink" Target="http://en.qstheory.cn/2022-06/23/c_772901.htm" TargetMode="External"/><Relationship Id="rId109" Type="http://schemas.openxmlformats.org/officeDocument/2006/relationships/hyperlink" Target="http://en.qstheory.cn/2022-12/07/c_837054.htm" TargetMode="External"/><Relationship Id="rId34" Type="http://schemas.openxmlformats.org/officeDocument/2006/relationships/hyperlink" Target="http://en.qstheory.cn/2022-09/14/c_811787.htm" TargetMode="External"/><Relationship Id="rId55" Type="http://schemas.openxmlformats.org/officeDocument/2006/relationships/hyperlink" Target="http://en.qstheory.cn/2022-10/26/c_824626.htm" TargetMode="External"/><Relationship Id="rId76" Type="http://schemas.openxmlformats.org/officeDocument/2006/relationships/hyperlink" Target="http://en.qstheory.cn/2022-10/26/c_824626.htm" TargetMode="External"/><Relationship Id="rId97" Type="http://schemas.openxmlformats.org/officeDocument/2006/relationships/hyperlink" Target="http://en.qstheory.cn/2022-12/07/c_837054.htm" TargetMode="External"/><Relationship Id="rId120" Type="http://schemas.openxmlformats.org/officeDocument/2006/relationships/hyperlink" Target="http://en.qstheory.cn/2022-12/10/c_838564.htm" TargetMode="External"/><Relationship Id="rId141" Type="http://schemas.openxmlformats.org/officeDocument/2006/relationships/hyperlink" Target="http://en.qstheory.cn/2023-03/16/c_869575.htm" TargetMode="External"/><Relationship Id="rId7" Type="http://schemas.openxmlformats.org/officeDocument/2006/relationships/hyperlink" Target="http://en.qstheory.cn/2021-02/05/c_607637.htm" TargetMode="External"/><Relationship Id="rId162" Type="http://schemas.openxmlformats.org/officeDocument/2006/relationships/hyperlink" Target="http://en.qstheory.cn/2023-07/05/c_899816.htm" TargetMode="External"/><Relationship Id="rId183" Type="http://schemas.openxmlformats.org/officeDocument/2006/relationships/hyperlink" Target="http://en.qstheory.cn/2023-09/23/c_924392.htm" TargetMode="External"/><Relationship Id="rId218" Type="http://schemas.openxmlformats.org/officeDocument/2006/relationships/hyperlink" Target="http://en.qstheory.cn/2023-12/12/c_946730.htm" TargetMode="External"/><Relationship Id="rId24" Type="http://schemas.openxmlformats.org/officeDocument/2006/relationships/hyperlink" Target="http://en.qstheory.cn/2022-06/25/c_773614.htm" TargetMode="External"/><Relationship Id="rId45" Type="http://schemas.openxmlformats.org/officeDocument/2006/relationships/hyperlink" Target="http://en.qstheory.cn/2022-09/28/c_816229.htm" TargetMode="External"/><Relationship Id="rId66" Type="http://schemas.openxmlformats.org/officeDocument/2006/relationships/hyperlink" Target="http://en.qstheory.cn/2022-10/26/c_824626.htm" TargetMode="External"/><Relationship Id="rId87" Type="http://schemas.openxmlformats.org/officeDocument/2006/relationships/hyperlink" Target="http://en.qstheory.cn/2022-11/18/c_832249.htm" TargetMode="External"/><Relationship Id="rId110" Type="http://schemas.openxmlformats.org/officeDocument/2006/relationships/hyperlink" Target="http://en.qstheory.cn/2022-12/07/c_837054.htm" TargetMode="External"/><Relationship Id="rId131" Type="http://schemas.openxmlformats.org/officeDocument/2006/relationships/hyperlink" Target="http://en.qstheory.cn/2022-12/16/c_840123.htm" TargetMode="External"/><Relationship Id="rId152" Type="http://schemas.openxmlformats.org/officeDocument/2006/relationships/hyperlink" Target="http://en.qstheory.cn/2023-03/16/c_869575.htm" TargetMode="External"/><Relationship Id="rId173" Type="http://schemas.openxmlformats.org/officeDocument/2006/relationships/hyperlink" Target="http://en.qstheory.cn/2023-08/24/c_913096.htm" TargetMode="External"/><Relationship Id="rId194" Type="http://schemas.openxmlformats.org/officeDocument/2006/relationships/hyperlink" Target="http://en.qstheory.cn/2023-11/17/c_939782.htm" TargetMode="External"/><Relationship Id="rId208" Type="http://schemas.openxmlformats.org/officeDocument/2006/relationships/hyperlink" Target="http://en.qstheory.cn/2023-11/17/c_939840.htm" TargetMode="External"/><Relationship Id="rId14" Type="http://schemas.openxmlformats.org/officeDocument/2006/relationships/hyperlink" Target="http://en.qstheory.cn/2022-06/23/c_772901.htm" TargetMode="External"/><Relationship Id="rId35" Type="http://schemas.openxmlformats.org/officeDocument/2006/relationships/hyperlink" Target="http://en.qstheory.cn/2022-09/14/c_811787.htm" TargetMode="External"/><Relationship Id="rId56" Type="http://schemas.openxmlformats.org/officeDocument/2006/relationships/hyperlink" Target="http://en.qstheory.cn/2022-10/26/c_824626.htm" TargetMode="External"/><Relationship Id="rId77" Type="http://schemas.openxmlformats.org/officeDocument/2006/relationships/hyperlink" Target="http://en.qstheory.cn/2022-10/26/c_824626.htm" TargetMode="External"/><Relationship Id="rId100" Type="http://schemas.openxmlformats.org/officeDocument/2006/relationships/hyperlink" Target="http://en.qstheory.cn/2022-12/07/c_837054.htm" TargetMode="External"/><Relationship Id="rId8" Type="http://schemas.openxmlformats.org/officeDocument/2006/relationships/hyperlink" Target="http://en.qstheory.cn/2021-02/05/c_607637.htm" TargetMode="External"/><Relationship Id="rId98" Type="http://schemas.openxmlformats.org/officeDocument/2006/relationships/hyperlink" Target="http://en.qstheory.cn/2022-12/07/c_837054.htm" TargetMode="External"/><Relationship Id="rId121" Type="http://schemas.openxmlformats.org/officeDocument/2006/relationships/hyperlink" Target="http://en.qstheory.cn/2022-12/10/c_838564.htm" TargetMode="External"/><Relationship Id="rId142" Type="http://schemas.openxmlformats.org/officeDocument/2006/relationships/hyperlink" Target="http://en.qstheory.cn/2023-03/16/c_869575.htm" TargetMode="External"/><Relationship Id="rId163" Type="http://schemas.openxmlformats.org/officeDocument/2006/relationships/hyperlink" Target="http://en.qstheory.cn/2023-07/05/c_899816.htm" TargetMode="External"/><Relationship Id="rId184" Type="http://schemas.openxmlformats.org/officeDocument/2006/relationships/hyperlink" Target="http://en.qstheory.cn/2023-10/18/c_931448.htm" TargetMode="External"/><Relationship Id="rId219" Type="http://schemas.openxmlformats.org/officeDocument/2006/relationships/hyperlink" Target="http://en.qstheory.cn/2023-12/12/c_946730.htm" TargetMode="External"/><Relationship Id="rId3" Type="http://schemas.openxmlformats.org/officeDocument/2006/relationships/hyperlink" Target="http://en.qstheory.cn/2021-02/05/c_607637.htm" TargetMode="External"/><Relationship Id="rId214" Type="http://schemas.openxmlformats.org/officeDocument/2006/relationships/hyperlink" Target="http://en.qstheory.cn/2023-11/18/c_940114.htm" TargetMode="External"/><Relationship Id="rId25" Type="http://schemas.openxmlformats.org/officeDocument/2006/relationships/hyperlink" Target="http://en.qstheory.cn/2022-07/02/c_786009.htm" TargetMode="External"/><Relationship Id="rId46" Type="http://schemas.openxmlformats.org/officeDocument/2006/relationships/hyperlink" Target="http://en.qstheory.cn/2022-09/28/c_816229.htm" TargetMode="External"/><Relationship Id="rId67" Type="http://schemas.openxmlformats.org/officeDocument/2006/relationships/hyperlink" Target="http://en.qstheory.cn/2022-10/26/c_824626.htm" TargetMode="External"/><Relationship Id="rId116" Type="http://schemas.openxmlformats.org/officeDocument/2006/relationships/hyperlink" Target="http://en.qstheory.cn/2022-12/08/c_837573.htm" TargetMode="External"/><Relationship Id="rId137" Type="http://schemas.openxmlformats.org/officeDocument/2006/relationships/hyperlink" Target="http://en.qstheory.cn/2023-03/15/c_869172.htm" TargetMode="External"/><Relationship Id="rId158" Type="http://schemas.openxmlformats.org/officeDocument/2006/relationships/hyperlink" Target="http://en.qstheory.cn/2023-03/20/c_870575.htm" TargetMode="External"/><Relationship Id="rId20" Type="http://schemas.openxmlformats.org/officeDocument/2006/relationships/hyperlink" Target="http://en.qstheory.cn/2022-06/24/c_773267.htm" TargetMode="External"/><Relationship Id="rId41" Type="http://schemas.openxmlformats.org/officeDocument/2006/relationships/hyperlink" Target="http://en.qstheory.cn/2022-09/28/c_816229.htm" TargetMode="External"/><Relationship Id="rId62" Type="http://schemas.openxmlformats.org/officeDocument/2006/relationships/hyperlink" Target="http://en.qstheory.cn/2022-10/26/c_824626.htm" TargetMode="External"/><Relationship Id="rId83" Type="http://schemas.openxmlformats.org/officeDocument/2006/relationships/hyperlink" Target="http://en.qstheory.cn/2022-11/15/c_831544.htm" TargetMode="External"/><Relationship Id="rId88" Type="http://schemas.openxmlformats.org/officeDocument/2006/relationships/hyperlink" Target="http://en.qstheory.cn/2022-11/18/c_832249.htm" TargetMode="External"/><Relationship Id="rId111" Type="http://schemas.openxmlformats.org/officeDocument/2006/relationships/hyperlink" Target="http://en.qstheory.cn/2022-12/07/c_837054.htm" TargetMode="External"/><Relationship Id="rId132" Type="http://schemas.openxmlformats.org/officeDocument/2006/relationships/hyperlink" Target="http://en.qstheory.cn/2022-12/31/c_844898.htm" TargetMode="External"/><Relationship Id="rId153" Type="http://schemas.openxmlformats.org/officeDocument/2006/relationships/hyperlink" Target="http://en.qstheory.cn/2023-03/20/c_870575.htm" TargetMode="External"/><Relationship Id="rId174" Type="http://schemas.openxmlformats.org/officeDocument/2006/relationships/hyperlink" Target="http://en.qstheory.cn/2023-08/24/c_913096.htm" TargetMode="External"/><Relationship Id="rId179" Type="http://schemas.openxmlformats.org/officeDocument/2006/relationships/hyperlink" Target="http://en.qstheory.cn/2023-08/25/c_913440.htm" TargetMode="External"/><Relationship Id="rId195" Type="http://schemas.openxmlformats.org/officeDocument/2006/relationships/hyperlink" Target="http://en.qstheory.cn/2023-11/17/c_939782.htm" TargetMode="External"/><Relationship Id="rId209" Type="http://schemas.openxmlformats.org/officeDocument/2006/relationships/hyperlink" Target="http://en.qstheory.cn/2023-11/17/c_939840.htm" TargetMode="External"/><Relationship Id="rId190" Type="http://schemas.openxmlformats.org/officeDocument/2006/relationships/hyperlink" Target="http://en.qstheory.cn/2023-11/17/c_939782.htm" TargetMode="External"/><Relationship Id="rId204" Type="http://schemas.openxmlformats.org/officeDocument/2006/relationships/hyperlink" Target="http://en.qstheory.cn/2023-11/17/c_939782.htm" TargetMode="External"/><Relationship Id="rId220" Type="http://schemas.openxmlformats.org/officeDocument/2006/relationships/hyperlink" Target="http://en.qstheory.cn/2023-12/12/c_946730.htm" TargetMode="External"/><Relationship Id="rId225" Type="http://schemas.openxmlformats.org/officeDocument/2006/relationships/printerSettings" Target="../printerSettings/printerSettings5.bin"/><Relationship Id="rId15" Type="http://schemas.openxmlformats.org/officeDocument/2006/relationships/hyperlink" Target="http://en.qstheory.cn/2022-06/23/c_772901.htm" TargetMode="External"/><Relationship Id="rId36" Type="http://schemas.openxmlformats.org/officeDocument/2006/relationships/hyperlink" Target="http://en.qstheory.cn/2022-09/14/c_811787.htm" TargetMode="External"/><Relationship Id="rId57" Type="http://schemas.openxmlformats.org/officeDocument/2006/relationships/hyperlink" Target="http://en.qstheory.cn/2022-10/26/c_824626.htm" TargetMode="External"/><Relationship Id="rId106" Type="http://schemas.openxmlformats.org/officeDocument/2006/relationships/hyperlink" Target="http://en.qstheory.cn/2022-12/07/c_837054.htm" TargetMode="External"/><Relationship Id="rId127" Type="http://schemas.openxmlformats.org/officeDocument/2006/relationships/hyperlink" Target="http://en.qstheory.cn/2022-12/10/c_838565.htm" TargetMode="External"/><Relationship Id="rId10" Type="http://schemas.openxmlformats.org/officeDocument/2006/relationships/hyperlink" Target="http://en.qstheory.cn/2022-05/19/c_754005.htm" TargetMode="External"/><Relationship Id="rId31" Type="http://schemas.openxmlformats.org/officeDocument/2006/relationships/hyperlink" Target="http://en.qstheory.cn/2022-09/14/c_811792.htm" TargetMode="External"/><Relationship Id="rId52" Type="http://schemas.openxmlformats.org/officeDocument/2006/relationships/hyperlink" Target="http://en.qstheory.cn/2022-10/26/c_824626.htm" TargetMode="External"/><Relationship Id="rId73" Type="http://schemas.openxmlformats.org/officeDocument/2006/relationships/hyperlink" Target="http://en.qstheory.cn/2022-10/26/c_824626.htm" TargetMode="External"/><Relationship Id="rId78" Type="http://schemas.openxmlformats.org/officeDocument/2006/relationships/hyperlink" Target="http://en.qstheory.cn/2022-11/05/c_828250.htm" TargetMode="External"/><Relationship Id="rId94" Type="http://schemas.openxmlformats.org/officeDocument/2006/relationships/hyperlink" Target="http://en.qstheory.cn/2022-11/19/c_832611.htm" TargetMode="External"/><Relationship Id="rId99" Type="http://schemas.openxmlformats.org/officeDocument/2006/relationships/hyperlink" Target="http://en.qstheory.cn/2022-12/07/c_837054.htm" TargetMode="External"/><Relationship Id="rId101" Type="http://schemas.openxmlformats.org/officeDocument/2006/relationships/hyperlink" Target="http://en.qstheory.cn/2022-12/07/c_837054.htm" TargetMode="External"/><Relationship Id="rId122" Type="http://schemas.openxmlformats.org/officeDocument/2006/relationships/hyperlink" Target="http://en.qstheory.cn/2022-12/10/c_838564.htm" TargetMode="External"/><Relationship Id="rId143" Type="http://schemas.openxmlformats.org/officeDocument/2006/relationships/hyperlink" Target="http://en.qstheory.cn/2023-03/16/c_869575.htm" TargetMode="External"/><Relationship Id="rId148" Type="http://schemas.openxmlformats.org/officeDocument/2006/relationships/hyperlink" Target="http://en.qstheory.cn/2023-03/16/c_869575.htm" TargetMode="External"/><Relationship Id="rId164" Type="http://schemas.openxmlformats.org/officeDocument/2006/relationships/hyperlink" Target="http://en.qstheory.cn/2023-07/05/c_899816.htm" TargetMode="External"/><Relationship Id="rId169" Type="http://schemas.openxmlformats.org/officeDocument/2006/relationships/hyperlink" Target="http://en.qstheory.cn/2023-08/21/c_912251.htm" TargetMode="External"/><Relationship Id="rId185" Type="http://schemas.openxmlformats.org/officeDocument/2006/relationships/hyperlink" Target="http://en.qstheory.cn/2023-10/18/c_931448.htm" TargetMode="External"/><Relationship Id="rId4" Type="http://schemas.openxmlformats.org/officeDocument/2006/relationships/hyperlink" Target="http://en.qstheory.cn/2021-02/05/c_607637.htm" TargetMode="External"/><Relationship Id="rId9" Type="http://schemas.openxmlformats.org/officeDocument/2006/relationships/hyperlink" Target="http://en.qstheory.cn/2022-05/19/c_754005.htm" TargetMode="External"/><Relationship Id="rId180" Type="http://schemas.openxmlformats.org/officeDocument/2006/relationships/hyperlink" Target="http://en.qstheory.cn/2023-08/25/c_913440.htm" TargetMode="External"/><Relationship Id="rId210" Type="http://schemas.openxmlformats.org/officeDocument/2006/relationships/hyperlink" Target="http://en.qstheory.cn/2023-11/17/c_939840.htm" TargetMode="External"/><Relationship Id="rId215" Type="http://schemas.openxmlformats.org/officeDocument/2006/relationships/hyperlink" Target="http://en.qstheory.cn/2023-11/18/c_940114.htm" TargetMode="External"/><Relationship Id="rId26" Type="http://schemas.openxmlformats.org/officeDocument/2006/relationships/hyperlink" Target="http://en.qstheory.cn/2022-07/02/c_786009.htm" TargetMode="External"/><Relationship Id="rId47" Type="http://schemas.openxmlformats.org/officeDocument/2006/relationships/hyperlink" Target="http://en.qstheory.cn/2022-09/28/c_816229.htm" TargetMode="External"/><Relationship Id="rId68" Type="http://schemas.openxmlformats.org/officeDocument/2006/relationships/hyperlink" Target="http://en.qstheory.cn/2022-10/26/c_824626.htm" TargetMode="External"/><Relationship Id="rId89" Type="http://schemas.openxmlformats.org/officeDocument/2006/relationships/hyperlink" Target="http://en.qstheory.cn/2022-11/18/c_832249.htm" TargetMode="External"/><Relationship Id="rId112" Type="http://schemas.openxmlformats.org/officeDocument/2006/relationships/hyperlink" Target="http://en.qstheory.cn/2022-12/07/c_837054.htm" TargetMode="External"/><Relationship Id="rId133" Type="http://schemas.openxmlformats.org/officeDocument/2006/relationships/hyperlink" Target="http://en.qstheory.cn/2022-12/31/c_844898.htm" TargetMode="External"/><Relationship Id="rId154" Type="http://schemas.openxmlformats.org/officeDocument/2006/relationships/hyperlink" Target="http://en.qstheory.cn/2023-03/20/c_870575.htm" TargetMode="External"/><Relationship Id="rId175" Type="http://schemas.openxmlformats.org/officeDocument/2006/relationships/hyperlink" Target="http://en.qstheory.cn/2023-08/24/c_913096.htm" TargetMode="External"/><Relationship Id="rId196" Type="http://schemas.openxmlformats.org/officeDocument/2006/relationships/hyperlink" Target="http://en.qstheory.cn/2023-11/17/c_939782.htm" TargetMode="External"/><Relationship Id="rId200" Type="http://schemas.openxmlformats.org/officeDocument/2006/relationships/hyperlink" Target="http://en.qstheory.cn/2023-11/17/c_939782.htm" TargetMode="External"/><Relationship Id="rId16" Type="http://schemas.openxmlformats.org/officeDocument/2006/relationships/hyperlink" Target="http://en.qstheory.cn/2022-06/23/c_772901.htm" TargetMode="External"/><Relationship Id="rId221" Type="http://schemas.openxmlformats.org/officeDocument/2006/relationships/hyperlink" Target="http://en.qstheory.cn/2023-12/12/c_946730.htm" TargetMode="External"/><Relationship Id="rId37" Type="http://schemas.openxmlformats.org/officeDocument/2006/relationships/hyperlink" Target="http://en.qstheory.cn/2022-09/17/c_813000.htm" TargetMode="External"/><Relationship Id="rId58" Type="http://schemas.openxmlformats.org/officeDocument/2006/relationships/hyperlink" Target="http://en.qstheory.cn/2022-10/26/c_824626.htm" TargetMode="External"/><Relationship Id="rId79" Type="http://schemas.openxmlformats.org/officeDocument/2006/relationships/hyperlink" Target="http://en.qstheory.cn/2022-11/05/c_828250.htm" TargetMode="External"/><Relationship Id="rId102" Type="http://schemas.openxmlformats.org/officeDocument/2006/relationships/hyperlink" Target="http://en.qstheory.cn/2022-12/07/c_837054.htm" TargetMode="External"/><Relationship Id="rId123" Type="http://schemas.openxmlformats.org/officeDocument/2006/relationships/hyperlink" Target="http://en.qstheory.cn/2022-12/10/c_838564.htm" TargetMode="External"/><Relationship Id="rId144" Type="http://schemas.openxmlformats.org/officeDocument/2006/relationships/hyperlink" Target="http://en.qstheory.cn/2023-03/16/c_869575.htm" TargetMode="External"/><Relationship Id="rId90" Type="http://schemas.openxmlformats.org/officeDocument/2006/relationships/hyperlink" Target="http://en.qstheory.cn/2022-11/18/c_832249.htm" TargetMode="External"/><Relationship Id="rId165" Type="http://schemas.openxmlformats.org/officeDocument/2006/relationships/hyperlink" Target="http://en.qstheory.cn/2023-07/05/c_899816.htm" TargetMode="External"/><Relationship Id="rId186" Type="http://schemas.openxmlformats.org/officeDocument/2006/relationships/hyperlink" Target="http://en.qstheory.cn/2023-10/19/c_931836.htm" TargetMode="External"/><Relationship Id="rId211" Type="http://schemas.openxmlformats.org/officeDocument/2006/relationships/hyperlink" Target="http://en.qstheory.cn/2023-11/17/c_939840.htm" TargetMode="External"/><Relationship Id="rId27" Type="http://schemas.openxmlformats.org/officeDocument/2006/relationships/hyperlink" Target="http://en.qstheory.cn/2022-07/02/c_786009.htm" TargetMode="External"/><Relationship Id="rId48" Type="http://schemas.openxmlformats.org/officeDocument/2006/relationships/hyperlink" Target="http://en.qstheory.cn/2022-07/02/c_786009.htm" TargetMode="External"/><Relationship Id="rId69" Type="http://schemas.openxmlformats.org/officeDocument/2006/relationships/hyperlink" Target="http://en.qstheory.cn/2022-10/26/c_824626.htm" TargetMode="External"/><Relationship Id="rId113" Type="http://schemas.openxmlformats.org/officeDocument/2006/relationships/hyperlink" Target="http://en.qstheory.cn/2022-12/07/c_837054.htm" TargetMode="External"/><Relationship Id="rId134" Type="http://schemas.openxmlformats.org/officeDocument/2006/relationships/hyperlink" Target="http://en.qstheory.cn/2022-12/31/c_844898.htm" TargetMode="External"/><Relationship Id="rId80" Type="http://schemas.openxmlformats.org/officeDocument/2006/relationships/hyperlink" Target="http://en.qstheory.cn/2022-11/07/c_828292.htm" TargetMode="External"/><Relationship Id="rId155" Type="http://schemas.openxmlformats.org/officeDocument/2006/relationships/hyperlink" Target="http://en.qstheory.cn/2023-03/20/c_870575.htm" TargetMode="External"/><Relationship Id="rId176" Type="http://schemas.openxmlformats.org/officeDocument/2006/relationships/hyperlink" Target="http://en.qstheory.cn/2023-08/24/c_913096.htm" TargetMode="External"/><Relationship Id="rId197" Type="http://schemas.openxmlformats.org/officeDocument/2006/relationships/hyperlink" Target="http://en.qstheory.cn/2023-11/17/c_939782.htm" TargetMode="External"/><Relationship Id="rId201" Type="http://schemas.openxmlformats.org/officeDocument/2006/relationships/hyperlink" Target="http://en.qstheory.cn/2023-11/17/c_939782.htm" TargetMode="External"/><Relationship Id="rId222" Type="http://schemas.openxmlformats.org/officeDocument/2006/relationships/hyperlink" Target="http://en.qstheory.cn/2023-12/14/c_947512.htm" TargetMode="External"/><Relationship Id="rId17" Type="http://schemas.openxmlformats.org/officeDocument/2006/relationships/hyperlink" Target="http://en.qstheory.cn/2022-06/23/c_772901.htm" TargetMode="External"/><Relationship Id="rId38" Type="http://schemas.openxmlformats.org/officeDocument/2006/relationships/hyperlink" Target="http://en.qstheory.cn/2022-09/17/c_813000.htm" TargetMode="External"/><Relationship Id="rId59" Type="http://schemas.openxmlformats.org/officeDocument/2006/relationships/hyperlink" Target="http://en.qstheory.cn/2022-10/26/c_824626.htm" TargetMode="External"/><Relationship Id="rId103" Type="http://schemas.openxmlformats.org/officeDocument/2006/relationships/hyperlink" Target="http://en.qstheory.cn/2022-12/07/c_837054.htm" TargetMode="External"/><Relationship Id="rId124" Type="http://schemas.openxmlformats.org/officeDocument/2006/relationships/hyperlink" Target="http://en.qstheory.cn/2022-12/10/c_838564.htm" TargetMode="External"/><Relationship Id="rId70" Type="http://schemas.openxmlformats.org/officeDocument/2006/relationships/hyperlink" Target="http://en.qstheory.cn/2022-10/26/c_824626.htm" TargetMode="External"/><Relationship Id="rId91" Type="http://schemas.openxmlformats.org/officeDocument/2006/relationships/hyperlink" Target="http://en.qstheory.cn/2022-11/18/c_832249.htm" TargetMode="External"/><Relationship Id="rId145" Type="http://schemas.openxmlformats.org/officeDocument/2006/relationships/hyperlink" Target="http://en.qstheory.cn/2023-03/16/c_869575.htm" TargetMode="External"/><Relationship Id="rId166" Type="http://schemas.openxmlformats.org/officeDocument/2006/relationships/hyperlink" Target="http://en.qstheory.cn/2023-07/29/c_906732.htm" TargetMode="External"/><Relationship Id="rId187" Type="http://schemas.openxmlformats.org/officeDocument/2006/relationships/hyperlink" Target="http://en.qstheory.cn/2023-10/19/c_931836.htm" TargetMode="External"/><Relationship Id="rId1" Type="http://schemas.openxmlformats.org/officeDocument/2006/relationships/hyperlink" Target="http://en.qstheory.cn/2021-02/05/c_607637.htm" TargetMode="External"/><Relationship Id="rId212" Type="http://schemas.openxmlformats.org/officeDocument/2006/relationships/hyperlink" Target="http://en.qstheory.cn/2023-11/18/c_940114.htm" TargetMode="External"/><Relationship Id="rId28" Type="http://schemas.openxmlformats.org/officeDocument/2006/relationships/hyperlink" Target="http://en.qstheory.cn/2022-07/02/c_786009.htm" TargetMode="External"/><Relationship Id="rId49" Type="http://schemas.openxmlformats.org/officeDocument/2006/relationships/hyperlink" Target="http://en.qstheory.cn/2022-09/28/c_816229.htm" TargetMode="External"/><Relationship Id="rId114" Type="http://schemas.openxmlformats.org/officeDocument/2006/relationships/hyperlink" Target="http://en.qstheory.cn/2022-12/08/c_837573.htm" TargetMode="External"/><Relationship Id="rId60" Type="http://schemas.openxmlformats.org/officeDocument/2006/relationships/hyperlink" Target="http://en.qstheory.cn/2022-10/26/c_824626.htm" TargetMode="External"/><Relationship Id="rId81" Type="http://schemas.openxmlformats.org/officeDocument/2006/relationships/hyperlink" Target="http://en.qstheory.cn/2022-11/15/c_831544.htm" TargetMode="External"/><Relationship Id="rId135" Type="http://schemas.openxmlformats.org/officeDocument/2006/relationships/hyperlink" Target="http://en.qstheory.cn/2022-12/31/c_844898.htm" TargetMode="External"/><Relationship Id="rId156" Type="http://schemas.openxmlformats.org/officeDocument/2006/relationships/hyperlink" Target="http://en.qstheory.cn/2023-03/20/c_870575.htm" TargetMode="External"/><Relationship Id="rId177" Type="http://schemas.openxmlformats.org/officeDocument/2006/relationships/hyperlink" Target="http://en.qstheory.cn/2023-08/24/c_913096.htm" TargetMode="External"/><Relationship Id="rId198" Type="http://schemas.openxmlformats.org/officeDocument/2006/relationships/hyperlink" Target="http://en.qstheory.cn/2023-11/17/c_939782.htm" TargetMode="External"/><Relationship Id="rId202" Type="http://schemas.openxmlformats.org/officeDocument/2006/relationships/hyperlink" Target="http://en.qstheory.cn/2023-11/17/c_939782.htm" TargetMode="External"/><Relationship Id="rId223" Type="http://schemas.openxmlformats.org/officeDocument/2006/relationships/hyperlink" Target="http://en.qstheory.cn/2023-12/14/c_947512.htm" TargetMode="External"/><Relationship Id="rId18" Type="http://schemas.openxmlformats.org/officeDocument/2006/relationships/hyperlink" Target="http://en.qstheory.cn/2022-06/23/c_772901.htm" TargetMode="External"/><Relationship Id="rId39" Type="http://schemas.openxmlformats.org/officeDocument/2006/relationships/hyperlink" Target="http://en.qstheory.cn/2022-09/17/c_813000.htm" TargetMode="External"/><Relationship Id="rId50" Type="http://schemas.openxmlformats.org/officeDocument/2006/relationships/hyperlink" Target="http://en.qstheory.cn/2022-10/26/c_824626.htm" TargetMode="External"/><Relationship Id="rId104" Type="http://schemas.openxmlformats.org/officeDocument/2006/relationships/hyperlink" Target="http://en.qstheory.cn/2022-12/07/c_837054.htm" TargetMode="External"/><Relationship Id="rId125" Type="http://schemas.openxmlformats.org/officeDocument/2006/relationships/hyperlink" Target="http://en.qstheory.cn/2022-12/10/c_838564.htm" TargetMode="External"/><Relationship Id="rId146" Type="http://schemas.openxmlformats.org/officeDocument/2006/relationships/hyperlink" Target="http://en.qstheory.cn/2023-03/16/c_869575.htm" TargetMode="External"/><Relationship Id="rId167" Type="http://schemas.openxmlformats.org/officeDocument/2006/relationships/hyperlink" Target="http://en.qstheory.cn/2023-07/29/c_906732.htm" TargetMode="External"/><Relationship Id="rId188" Type="http://schemas.openxmlformats.org/officeDocument/2006/relationships/hyperlink" Target="http://en.qstheory.cn/2023-10/19/c_931836.htm" TargetMode="External"/><Relationship Id="rId71" Type="http://schemas.openxmlformats.org/officeDocument/2006/relationships/hyperlink" Target="http://en.qstheory.cn/2022-10/26/c_824626.htm" TargetMode="External"/><Relationship Id="rId92" Type="http://schemas.openxmlformats.org/officeDocument/2006/relationships/hyperlink" Target="http://en.qstheory.cn/2022-11/19/c_832611.htm" TargetMode="External"/><Relationship Id="rId213" Type="http://schemas.openxmlformats.org/officeDocument/2006/relationships/hyperlink" Target="http://en.qstheory.cn/2023-11/18/c_940114.htm" TargetMode="External"/><Relationship Id="rId2" Type="http://schemas.openxmlformats.org/officeDocument/2006/relationships/hyperlink" Target="http://en.qstheory.cn/2021-02/05/c_607637.htm" TargetMode="External"/><Relationship Id="rId29" Type="http://schemas.openxmlformats.org/officeDocument/2006/relationships/hyperlink" Target="http://en.qstheory.cn/2022-07/02/c_786009.htm" TargetMode="External"/><Relationship Id="rId40" Type="http://schemas.openxmlformats.org/officeDocument/2006/relationships/hyperlink" Target="http://en.qstheory.cn/2022-09/17/c_813000.htm" TargetMode="External"/><Relationship Id="rId115" Type="http://schemas.openxmlformats.org/officeDocument/2006/relationships/hyperlink" Target="http://en.qstheory.cn/2022-12/08/c_837573.htm" TargetMode="External"/><Relationship Id="rId136" Type="http://schemas.openxmlformats.org/officeDocument/2006/relationships/hyperlink" Target="http://en.qstheory.cn/2023-03/15/c_869172.htm" TargetMode="External"/><Relationship Id="rId157" Type="http://schemas.openxmlformats.org/officeDocument/2006/relationships/hyperlink" Target="http://en.qstheory.cn/2023-03/20/c_870575.htm" TargetMode="External"/><Relationship Id="rId178" Type="http://schemas.openxmlformats.org/officeDocument/2006/relationships/hyperlink" Target="http://en.qstheory.cn/2023-08/25/c_913439.htm" TargetMode="External"/><Relationship Id="rId61" Type="http://schemas.openxmlformats.org/officeDocument/2006/relationships/hyperlink" Target="http://en.qstheory.cn/2022-10/26/c_824626.htm" TargetMode="External"/><Relationship Id="rId82" Type="http://schemas.openxmlformats.org/officeDocument/2006/relationships/hyperlink" Target="http://en.qstheory.cn/2022-11/15/c_831544.htm" TargetMode="External"/><Relationship Id="rId199" Type="http://schemas.openxmlformats.org/officeDocument/2006/relationships/hyperlink" Target="http://en.qstheory.cn/2023-11/17/c_939782.htm" TargetMode="External"/><Relationship Id="rId203" Type="http://schemas.openxmlformats.org/officeDocument/2006/relationships/hyperlink" Target="http://en.qstheory.cn/2023-11/17/c_939782.htm" TargetMode="External"/><Relationship Id="rId19" Type="http://schemas.openxmlformats.org/officeDocument/2006/relationships/hyperlink" Target="http://en.qstheory.cn/2022-06/23/c_772901.htm" TargetMode="External"/><Relationship Id="rId224" Type="http://schemas.openxmlformats.org/officeDocument/2006/relationships/hyperlink" Target="http://en.qstheory.cn/2023-12/31/c_952596.htm" TargetMode="External"/><Relationship Id="rId30" Type="http://schemas.openxmlformats.org/officeDocument/2006/relationships/hyperlink" Target="http://en.qstheory.cn/2022-07/02/c_786009.htm" TargetMode="External"/><Relationship Id="rId105" Type="http://schemas.openxmlformats.org/officeDocument/2006/relationships/hyperlink" Target="http://en.qstheory.cn/2022-12/07/c_837054.htm" TargetMode="External"/><Relationship Id="rId126" Type="http://schemas.openxmlformats.org/officeDocument/2006/relationships/hyperlink" Target="http://en.qstheory.cn/2022-12/10/c_838564.htm" TargetMode="External"/><Relationship Id="rId147" Type="http://schemas.openxmlformats.org/officeDocument/2006/relationships/hyperlink" Target="http://en.qstheory.cn/2023-03/16/c_869575.htm" TargetMode="External"/><Relationship Id="rId168" Type="http://schemas.openxmlformats.org/officeDocument/2006/relationships/hyperlink" Target="http://en.qstheory.cn/2023-08/21/c_912251.htm" TargetMode="External"/><Relationship Id="rId51" Type="http://schemas.openxmlformats.org/officeDocument/2006/relationships/hyperlink" Target="http://en.qstheory.cn/2022-10/26/c_824626.htm" TargetMode="External"/><Relationship Id="rId72" Type="http://schemas.openxmlformats.org/officeDocument/2006/relationships/hyperlink" Target="http://en.qstheory.cn/2022-10/26/c_824626.htm" TargetMode="External"/><Relationship Id="rId93" Type="http://schemas.openxmlformats.org/officeDocument/2006/relationships/hyperlink" Target="http://en.qstheory.cn/2022-11/19/c_832611.htm" TargetMode="External"/><Relationship Id="rId189" Type="http://schemas.openxmlformats.org/officeDocument/2006/relationships/hyperlink" Target="http://en.qstheory.cn/2023-10/19/c_931836.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9E9C-136D-4D75-BCEE-44DF70418C41}">
  <dimension ref="A1:KW1177"/>
  <sheetViews>
    <sheetView tabSelected="1" workbookViewId="0">
      <pane ySplit="1" topLeftCell="A2" activePane="bottomLeft" state="frozen"/>
      <selection pane="bottomLeft" activeCell="T1181" sqref="T1181"/>
    </sheetView>
  </sheetViews>
  <sheetFormatPr defaultRowHeight="14.4" x14ac:dyDescent="0.3"/>
  <cols>
    <col min="1" max="1" width="17.21875" style="17" customWidth="1"/>
    <col min="2" max="2" width="11.109375" style="17" bestFit="1" customWidth="1"/>
    <col min="3" max="3" width="10.5546875" style="17" bestFit="1" customWidth="1"/>
    <col min="4" max="4" width="5" style="17" bestFit="1" customWidth="1"/>
    <col min="5" max="5" width="21.33203125" style="17" customWidth="1"/>
    <col min="6" max="6" width="5.88671875" style="17" customWidth="1"/>
    <col min="7" max="7" width="6.5546875" style="17" customWidth="1"/>
    <col min="8" max="8" width="10.6640625" style="17" customWidth="1"/>
    <col min="9" max="9" width="21.33203125" style="17" customWidth="1"/>
    <col min="10" max="10" width="12" style="17" customWidth="1"/>
    <col min="11" max="11" width="8.44140625" style="17" customWidth="1"/>
    <col min="12" max="12" width="9" style="17" customWidth="1"/>
    <col min="13" max="13" width="6.88671875" style="17" customWidth="1"/>
    <col min="14" max="14" width="12" style="17" bestFit="1" customWidth="1"/>
    <col min="15" max="15" width="7.5546875" style="17" customWidth="1"/>
    <col min="16" max="16" width="8.21875" style="17" customWidth="1"/>
    <col min="17" max="17" width="5.21875" style="17" bestFit="1" customWidth="1"/>
    <col min="18" max="18" width="8" style="17" customWidth="1"/>
    <col min="19" max="19" width="8.6640625" style="17" customWidth="1"/>
    <col min="20" max="16384" width="8.88671875" style="17"/>
  </cols>
  <sheetData>
    <row r="1" spans="1:309" s="15" customFormat="1" ht="13.8" customHeight="1" x14ac:dyDescent="0.3">
      <c r="A1" s="15" t="s">
        <v>13</v>
      </c>
      <c r="B1" s="15" t="s">
        <v>653</v>
      </c>
      <c r="C1" s="15" t="s">
        <v>0</v>
      </c>
      <c r="D1" s="15" t="s">
        <v>1</v>
      </c>
      <c r="E1" s="15" t="s">
        <v>2</v>
      </c>
      <c r="F1" s="15" t="s">
        <v>6</v>
      </c>
      <c r="G1" s="15" t="s">
        <v>7266</v>
      </c>
      <c r="H1" s="15" t="s">
        <v>7</v>
      </c>
      <c r="I1" s="15" t="s">
        <v>7340</v>
      </c>
      <c r="J1" s="15" t="s">
        <v>4</v>
      </c>
      <c r="K1" s="15" t="s">
        <v>5</v>
      </c>
      <c r="L1" s="15" t="s">
        <v>6593</v>
      </c>
      <c r="M1" s="15" t="s">
        <v>8</v>
      </c>
      <c r="N1" s="15" t="s">
        <v>9</v>
      </c>
      <c r="O1" s="15" t="s">
        <v>6591</v>
      </c>
      <c r="P1" s="15" t="s">
        <v>10</v>
      </c>
      <c r="Q1" s="15" t="s">
        <v>11</v>
      </c>
      <c r="R1" s="15" t="s">
        <v>51</v>
      </c>
      <c r="S1" s="15" t="s">
        <v>6641</v>
      </c>
      <c r="T1" s="15" t="s">
        <v>26</v>
      </c>
      <c r="U1" s="15" t="s">
        <v>32</v>
      </c>
      <c r="V1" s="15" t="s">
        <v>12</v>
      </c>
      <c r="W1" s="15" t="s">
        <v>16</v>
      </c>
      <c r="X1" s="15" t="s">
        <v>15</v>
      </c>
      <c r="Y1" s="15" t="s">
        <v>31</v>
      </c>
      <c r="Z1" s="15" t="s">
        <v>32</v>
      </c>
      <c r="AA1" s="15" t="s">
        <v>17</v>
      </c>
      <c r="AB1" s="15" t="s">
        <v>33</v>
      </c>
      <c r="AC1" s="15" t="s">
        <v>18</v>
      </c>
      <c r="AD1" s="15" t="s">
        <v>38</v>
      </c>
      <c r="AE1" s="15" t="s">
        <v>39</v>
      </c>
      <c r="AF1" s="15" t="s">
        <v>40</v>
      </c>
      <c r="AG1" s="15" t="s">
        <v>41</v>
      </c>
      <c r="AH1" s="15" t="s">
        <v>42</v>
      </c>
      <c r="AI1" s="15" t="s">
        <v>69</v>
      </c>
      <c r="AJ1" s="15" t="s">
        <v>70</v>
      </c>
      <c r="AK1" s="15" t="s">
        <v>71</v>
      </c>
      <c r="AL1" s="15" t="s">
        <v>72</v>
      </c>
      <c r="AM1" s="15" t="s">
        <v>73</v>
      </c>
      <c r="AN1" s="15" t="s">
        <v>78</v>
      </c>
      <c r="AO1" s="15" t="s">
        <v>79</v>
      </c>
      <c r="AP1" s="15" t="s">
        <v>80</v>
      </c>
      <c r="AQ1" s="15" t="s">
        <v>81</v>
      </c>
      <c r="AR1" s="15" t="s">
        <v>82</v>
      </c>
      <c r="AS1" s="15" t="s">
        <v>86</v>
      </c>
      <c r="AT1" s="15" t="s">
        <v>87</v>
      </c>
      <c r="AU1" s="15" t="s">
        <v>88</v>
      </c>
      <c r="AV1" s="15" t="s">
        <v>89</v>
      </c>
      <c r="AW1" s="15" t="s">
        <v>90</v>
      </c>
      <c r="AX1" s="15" t="s">
        <v>95</v>
      </c>
      <c r="AY1" s="15" t="s">
        <v>96</v>
      </c>
      <c r="AZ1" s="15" t="s">
        <v>97</v>
      </c>
      <c r="BA1" s="15" t="s">
        <v>98</v>
      </c>
      <c r="BB1" s="15" t="s">
        <v>99</v>
      </c>
      <c r="BC1" s="15" t="s">
        <v>104</v>
      </c>
      <c r="BD1" s="15" t="s">
        <v>105</v>
      </c>
      <c r="BE1" s="15" t="s">
        <v>106</v>
      </c>
      <c r="BF1" s="15" t="s">
        <v>107</v>
      </c>
      <c r="BG1" s="15" t="s">
        <v>108</v>
      </c>
      <c r="BH1" s="15" t="s">
        <v>113</v>
      </c>
      <c r="BI1" s="15" t="s">
        <v>114</v>
      </c>
      <c r="BJ1" s="15" t="s">
        <v>115</v>
      </c>
      <c r="BK1" s="15" t="s">
        <v>116</v>
      </c>
      <c r="BL1" s="15" t="s">
        <v>117</v>
      </c>
      <c r="BM1" s="15" t="s">
        <v>120</v>
      </c>
      <c r="BN1" s="15" t="s">
        <v>121</v>
      </c>
      <c r="BO1" s="15" t="s">
        <v>122</v>
      </c>
      <c r="BP1" s="15" t="s">
        <v>123</v>
      </c>
      <c r="BQ1" s="15" t="s">
        <v>124</v>
      </c>
      <c r="BR1" s="15" t="s">
        <v>128</v>
      </c>
      <c r="BS1" s="15" t="s">
        <v>129</v>
      </c>
      <c r="BT1" s="15" t="s">
        <v>130</v>
      </c>
      <c r="BU1" s="15" t="s">
        <v>131</v>
      </c>
      <c r="BV1" s="15" t="s">
        <v>132</v>
      </c>
      <c r="BW1" s="15" t="s">
        <v>170</v>
      </c>
      <c r="BX1" s="15" t="s">
        <v>171</v>
      </c>
      <c r="BY1" s="15" t="s">
        <v>172</v>
      </c>
      <c r="BZ1" s="15" t="s">
        <v>173</v>
      </c>
      <c r="CA1" s="15" t="s">
        <v>174</v>
      </c>
      <c r="CB1" s="15" t="s">
        <v>178</v>
      </c>
      <c r="CC1" s="15" t="s">
        <v>179</v>
      </c>
      <c r="CD1" s="15" t="s">
        <v>180</v>
      </c>
      <c r="CE1" s="15" t="s">
        <v>181</v>
      </c>
      <c r="CF1" s="15" t="s">
        <v>182</v>
      </c>
      <c r="CG1" s="15" t="s">
        <v>185</v>
      </c>
      <c r="CH1" s="15" t="s">
        <v>186</v>
      </c>
      <c r="CI1" s="15" t="s">
        <v>187</v>
      </c>
      <c r="CJ1" s="15" t="s">
        <v>188</v>
      </c>
      <c r="CK1" s="15" t="s">
        <v>189</v>
      </c>
      <c r="CL1" s="15" t="s">
        <v>190</v>
      </c>
      <c r="CM1" s="15" t="s">
        <v>191</v>
      </c>
      <c r="CN1" s="15" t="s">
        <v>192</v>
      </c>
      <c r="CO1" s="15" t="s">
        <v>193</v>
      </c>
      <c r="CP1" s="15" t="s">
        <v>194</v>
      </c>
      <c r="CQ1" s="15" t="s">
        <v>199</v>
      </c>
      <c r="CR1" s="15" t="s">
        <v>200</v>
      </c>
      <c r="CS1" s="15" t="s">
        <v>201</v>
      </c>
      <c r="CT1" s="15" t="s">
        <v>202</v>
      </c>
      <c r="CU1" s="15" t="s">
        <v>203</v>
      </c>
      <c r="CV1" s="15" t="s">
        <v>208</v>
      </c>
      <c r="CW1" s="15" t="s">
        <v>209</v>
      </c>
      <c r="CX1" s="15" t="s">
        <v>210</v>
      </c>
      <c r="CY1" s="15" t="s">
        <v>211</v>
      </c>
      <c r="CZ1" s="15" t="s">
        <v>212</v>
      </c>
      <c r="DA1" s="15" t="s">
        <v>215</v>
      </c>
      <c r="DB1" s="15" t="s">
        <v>216</v>
      </c>
      <c r="DC1" s="15" t="s">
        <v>217</v>
      </c>
      <c r="DD1" s="15" t="s">
        <v>218</v>
      </c>
      <c r="DE1" s="15" t="s">
        <v>219</v>
      </c>
      <c r="DF1" s="15" t="s">
        <v>224</v>
      </c>
      <c r="DG1" s="15" t="s">
        <v>225</v>
      </c>
      <c r="DH1" s="15" t="s">
        <v>226</v>
      </c>
      <c r="DI1" s="15" t="s">
        <v>227</v>
      </c>
      <c r="DJ1" s="15" t="s">
        <v>228</v>
      </c>
      <c r="DK1" s="15" t="s">
        <v>233</v>
      </c>
      <c r="DL1" s="15" t="s">
        <v>234</v>
      </c>
      <c r="DM1" s="15" t="s">
        <v>235</v>
      </c>
      <c r="DN1" s="15" t="s">
        <v>236</v>
      </c>
      <c r="DO1" s="15" t="s">
        <v>237</v>
      </c>
      <c r="DP1" s="15" t="s">
        <v>241</v>
      </c>
      <c r="DQ1" s="15" t="s">
        <v>242</v>
      </c>
      <c r="DR1" s="15" t="s">
        <v>243</v>
      </c>
      <c r="DS1" s="15" t="s">
        <v>244</v>
      </c>
      <c r="DT1" s="15" t="s">
        <v>245</v>
      </c>
      <c r="DU1" s="15" t="s">
        <v>448</v>
      </c>
      <c r="DV1" s="15" t="s">
        <v>449</v>
      </c>
      <c r="DW1" s="15" t="s">
        <v>450</v>
      </c>
      <c r="DX1" s="15" t="s">
        <v>451</v>
      </c>
      <c r="DY1" s="15" t="s">
        <v>452</v>
      </c>
      <c r="DZ1" s="15" t="s">
        <v>457</v>
      </c>
      <c r="EA1" s="15" t="s">
        <v>458</v>
      </c>
      <c r="EB1" s="15" t="s">
        <v>459</v>
      </c>
      <c r="EC1" s="15" t="s">
        <v>460</v>
      </c>
      <c r="ED1" s="15" t="s">
        <v>461</v>
      </c>
      <c r="EE1" s="15" t="s">
        <v>462</v>
      </c>
      <c r="EF1" s="15" t="s">
        <v>463</v>
      </c>
      <c r="EG1" s="15" t="s">
        <v>464</v>
      </c>
      <c r="EH1" s="15" t="s">
        <v>465</v>
      </c>
      <c r="EI1" s="15" t="s">
        <v>466</v>
      </c>
      <c r="EJ1" s="15" t="s">
        <v>732</v>
      </c>
      <c r="EK1" s="15" t="s">
        <v>731</v>
      </c>
      <c r="EL1" s="15" t="s">
        <v>726</v>
      </c>
      <c r="EM1" s="15" t="s">
        <v>727</v>
      </c>
      <c r="EN1" s="15" t="s">
        <v>728</v>
      </c>
      <c r="EO1" s="15" t="s">
        <v>2439</v>
      </c>
      <c r="EP1" s="15" t="s">
        <v>2440</v>
      </c>
      <c r="EQ1" s="15" t="s">
        <v>2441</v>
      </c>
      <c r="ER1" s="15" t="s">
        <v>2442</v>
      </c>
      <c r="ES1" s="15" t="s">
        <v>2443</v>
      </c>
      <c r="ET1" s="15" t="s">
        <v>2447</v>
      </c>
      <c r="EU1" s="15" t="s">
        <v>2448</v>
      </c>
      <c r="EV1" s="15" t="s">
        <v>2449</v>
      </c>
      <c r="EW1" s="15" t="s">
        <v>2450</v>
      </c>
      <c r="EX1" s="15" t="s">
        <v>2451</v>
      </c>
      <c r="EY1" s="15" t="s">
        <v>2453</v>
      </c>
      <c r="EZ1" s="15" t="s">
        <v>2454</v>
      </c>
      <c r="FA1" s="15" t="s">
        <v>2455</v>
      </c>
      <c r="FB1" s="15" t="s">
        <v>2456</v>
      </c>
      <c r="FC1" s="15" t="s">
        <v>2457</v>
      </c>
      <c r="FD1" s="15" t="s">
        <v>2462</v>
      </c>
      <c r="FE1" s="15" t="s">
        <v>2463</v>
      </c>
      <c r="FF1" s="15" t="s">
        <v>2464</v>
      </c>
      <c r="FG1" s="15" t="s">
        <v>2465</v>
      </c>
      <c r="FH1" s="15" t="s">
        <v>2466</v>
      </c>
      <c r="FI1" s="15" t="s">
        <v>2470</v>
      </c>
      <c r="FJ1" s="15" t="s">
        <v>2471</v>
      </c>
      <c r="FK1" s="15" t="s">
        <v>2472</v>
      </c>
      <c r="FL1" s="15" t="s">
        <v>2473</v>
      </c>
      <c r="FM1" s="15" t="s">
        <v>2474</v>
      </c>
      <c r="FN1" s="15" t="s">
        <v>2480</v>
      </c>
      <c r="FO1" s="15" t="s">
        <v>2481</v>
      </c>
      <c r="FP1" s="15" t="s">
        <v>2482</v>
      </c>
      <c r="FQ1" s="15" t="s">
        <v>2483</v>
      </c>
      <c r="FR1" s="15" t="s">
        <v>2484</v>
      </c>
      <c r="FS1" s="15" t="s">
        <v>3196</v>
      </c>
      <c r="FT1" s="15" t="s">
        <v>3197</v>
      </c>
      <c r="FU1" s="15" t="s">
        <v>3198</v>
      </c>
      <c r="FV1" s="15" t="s">
        <v>3199</v>
      </c>
      <c r="FW1" s="15" t="s">
        <v>3200</v>
      </c>
      <c r="FX1" s="15" t="s">
        <v>3944</v>
      </c>
      <c r="FY1" s="15" t="s">
        <v>3945</v>
      </c>
      <c r="FZ1" s="15" t="s">
        <v>3946</v>
      </c>
      <c r="GA1" s="15" t="s">
        <v>3947</v>
      </c>
      <c r="GB1" s="15" t="s">
        <v>3948</v>
      </c>
      <c r="GC1" s="15" t="s">
        <v>3955</v>
      </c>
      <c r="GD1" s="15" t="s">
        <v>3956</v>
      </c>
      <c r="GE1" s="15" t="s">
        <v>3957</v>
      </c>
      <c r="GF1" s="15" t="s">
        <v>3958</v>
      </c>
      <c r="GG1" s="15" t="s">
        <v>3959</v>
      </c>
      <c r="GH1" s="15" t="s">
        <v>3960</v>
      </c>
      <c r="GI1" s="15" t="s">
        <v>3961</v>
      </c>
      <c r="GJ1" s="15" t="s">
        <v>3962</v>
      </c>
      <c r="GK1" s="15" t="s">
        <v>3963</v>
      </c>
      <c r="GL1" s="15" t="s">
        <v>3964</v>
      </c>
      <c r="GM1" s="15" t="s">
        <v>3970</v>
      </c>
      <c r="GN1" s="15" t="s">
        <v>3971</v>
      </c>
      <c r="GO1" s="15" t="s">
        <v>3972</v>
      </c>
      <c r="GP1" s="15" t="s">
        <v>3973</v>
      </c>
      <c r="GQ1" s="15" t="s">
        <v>3974</v>
      </c>
      <c r="GR1" s="15" t="s">
        <v>3975</v>
      </c>
      <c r="GS1" s="15" t="s">
        <v>3976</v>
      </c>
      <c r="GT1" s="15" t="s">
        <v>3977</v>
      </c>
      <c r="GU1" s="15" t="s">
        <v>3978</v>
      </c>
      <c r="GV1" s="15" t="s">
        <v>3979</v>
      </c>
      <c r="GW1" s="15" t="s">
        <v>3983</v>
      </c>
      <c r="GX1" s="15" t="s">
        <v>3984</v>
      </c>
      <c r="GY1" s="15" t="s">
        <v>3985</v>
      </c>
      <c r="GZ1" s="15" t="s">
        <v>3986</v>
      </c>
      <c r="HA1" s="15" t="s">
        <v>3987</v>
      </c>
      <c r="HB1" s="15" t="s">
        <v>3988</v>
      </c>
      <c r="HC1" s="15" t="s">
        <v>3989</v>
      </c>
      <c r="HD1" s="15" t="s">
        <v>3990</v>
      </c>
      <c r="HE1" s="15" t="s">
        <v>3991</v>
      </c>
      <c r="HF1" s="15" t="s">
        <v>3992</v>
      </c>
      <c r="HG1" s="15" t="s">
        <v>3997</v>
      </c>
      <c r="HH1" s="15" t="s">
        <v>3998</v>
      </c>
      <c r="HI1" s="15" t="s">
        <v>3999</v>
      </c>
      <c r="HJ1" s="15" t="s">
        <v>4000</v>
      </c>
      <c r="HK1" s="15" t="s">
        <v>4001</v>
      </c>
      <c r="HL1" s="15" t="s">
        <v>4017</v>
      </c>
      <c r="HM1" s="15" t="s">
        <v>4018</v>
      </c>
      <c r="HN1" s="15" t="s">
        <v>4019</v>
      </c>
      <c r="HO1" s="15" t="s">
        <v>4020</v>
      </c>
      <c r="HP1" s="15" t="s">
        <v>4021</v>
      </c>
      <c r="HQ1" s="15" t="s">
        <v>4022</v>
      </c>
      <c r="HR1" s="15" t="s">
        <v>4023</v>
      </c>
      <c r="HS1" s="15" t="s">
        <v>4024</v>
      </c>
      <c r="HT1" s="15" t="s">
        <v>4025</v>
      </c>
      <c r="HU1" s="15" t="s">
        <v>4026</v>
      </c>
      <c r="HV1" s="15" t="s">
        <v>4027</v>
      </c>
      <c r="HW1" s="15" t="s">
        <v>4028</v>
      </c>
      <c r="HX1" s="15" t="s">
        <v>4029</v>
      </c>
      <c r="HY1" s="15" t="s">
        <v>4030</v>
      </c>
      <c r="HZ1" s="15" t="s">
        <v>4031</v>
      </c>
      <c r="IA1" s="15" t="s">
        <v>4032</v>
      </c>
      <c r="IB1" s="15" t="s">
        <v>4033</v>
      </c>
      <c r="IC1" s="15" t="s">
        <v>4034</v>
      </c>
      <c r="ID1" s="15" t="s">
        <v>4035</v>
      </c>
      <c r="IE1" s="15" t="s">
        <v>4036</v>
      </c>
      <c r="IF1" s="15" t="s">
        <v>4040</v>
      </c>
      <c r="IG1" s="15" t="s">
        <v>4041</v>
      </c>
      <c r="IH1" s="15" t="s">
        <v>4042</v>
      </c>
      <c r="II1" s="15" t="s">
        <v>4043</v>
      </c>
      <c r="IJ1" s="15" t="s">
        <v>4044</v>
      </c>
      <c r="IK1" s="15" t="s">
        <v>4046</v>
      </c>
      <c r="IL1" s="15" t="s">
        <v>4045</v>
      </c>
      <c r="IM1" s="15" t="s">
        <v>4047</v>
      </c>
      <c r="IN1" s="15" t="s">
        <v>4048</v>
      </c>
      <c r="IO1" s="15" t="s">
        <v>4049</v>
      </c>
      <c r="IP1" s="15" t="s">
        <v>4050</v>
      </c>
      <c r="IQ1" s="15" t="s">
        <v>4051</v>
      </c>
      <c r="IR1" s="15" t="s">
        <v>4052</v>
      </c>
      <c r="IS1" s="15" t="s">
        <v>4053</v>
      </c>
      <c r="IT1" s="15" t="s">
        <v>4054</v>
      </c>
      <c r="IU1" s="15" t="s">
        <v>4055</v>
      </c>
      <c r="IV1" s="15" t="s">
        <v>4056</v>
      </c>
      <c r="IW1" s="15" t="s">
        <v>4057</v>
      </c>
      <c r="IX1" s="15" t="s">
        <v>4058</v>
      </c>
      <c r="IY1" s="15" t="s">
        <v>4059</v>
      </c>
      <c r="IZ1" s="15" t="s">
        <v>4062</v>
      </c>
      <c r="JA1" s="15" t="s">
        <v>4063</v>
      </c>
      <c r="JB1" s="15" t="s">
        <v>4064</v>
      </c>
      <c r="JC1" s="15" t="s">
        <v>4065</v>
      </c>
      <c r="JD1" s="15" t="s">
        <v>4066</v>
      </c>
      <c r="JE1" s="15" t="s">
        <v>4077</v>
      </c>
      <c r="JF1" s="15" t="s">
        <v>4078</v>
      </c>
      <c r="JG1" s="15" t="s">
        <v>4079</v>
      </c>
      <c r="JH1" s="15" t="s">
        <v>4080</v>
      </c>
      <c r="JI1" s="15" t="s">
        <v>4081</v>
      </c>
      <c r="JJ1" s="15" t="s">
        <v>4082</v>
      </c>
      <c r="JK1" s="15" t="s">
        <v>4083</v>
      </c>
      <c r="JL1" s="15" t="s">
        <v>4084</v>
      </c>
      <c r="JM1" s="15" t="s">
        <v>4085</v>
      </c>
      <c r="JN1" s="15" t="s">
        <v>4086</v>
      </c>
      <c r="JO1" s="15" t="s">
        <v>4087</v>
      </c>
      <c r="JP1" s="15" t="s">
        <v>4088</v>
      </c>
      <c r="JQ1" s="15" t="s">
        <v>4089</v>
      </c>
      <c r="JR1" s="15" t="s">
        <v>4090</v>
      </c>
      <c r="JS1" s="15" t="s">
        <v>4091</v>
      </c>
      <c r="JT1" s="15" t="s">
        <v>4092</v>
      </c>
      <c r="JU1" s="15" t="s">
        <v>4093</v>
      </c>
      <c r="JV1" s="15" t="s">
        <v>4094</v>
      </c>
      <c r="JW1" s="15" t="s">
        <v>4095</v>
      </c>
      <c r="JX1" s="15" t="s">
        <v>4096</v>
      </c>
      <c r="JY1" s="15" t="s">
        <v>4100</v>
      </c>
      <c r="JZ1" s="15" t="s">
        <v>4101</v>
      </c>
      <c r="KA1" s="15" t="s">
        <v>4102</v>
      </c>
      <c r="KB1" s="15" t="s">
        <v>4103</v>
      </c>
      <c r="KC1" s="15" t="s">
        <v>4104</v>
      </c>
      <c r="KD1" s="15" t="s">
        <v>4111</v>
      </c>
      <c r="KE1" s="15" t="s">
        <v>4112</v>
      </c>
      <c r="KF1" s="15" t="s">
        <v>4113</v>
      </c>
      <c r="KG1" s="15" t="s">
        <v>4114</v>
      </c>
      <c r="KH1" s="15" t="s">
        <v>4115</v>
      </c>
      <c r="KI1" s="15" t="s">
        <v>4116</v>
      </c>
      <c r="KJ1" s="15" t="s">
        <v>4117</v>
      </c>
      <c r="KK1" s="15" t="s">
        <v>4118</v>
      </c>
      <c r="KL1" s="15" t="s">
        <v>4119</v>
      </c>
      <c r="KM1" s="15" t="s">
        <v>4120</v>
      </c>
      <c r="KN1" s="15" t="s">
        <v>4127</v>
      </c>
      <c r="KO1" s="15" t="s">
        <v>4128</v>
      </c>
      <c r="KP1" s="15" t="s">
        <v>4129</v>
      </c>
      <c r="KQ1" s="15" t="s">
        <v>4130</v>
      </c>
      <c r="KR1" s="15" t="s">
        <v>4131</v>
      </c>
      <c r="KS1" s="15" t="s">
        <v>4132</v>
      </c>
      <c r="KT1" s="15" t="s">
        <v>4133</v>
      </c>
      <c r="KU1" s="15" t="s">
        <v>4134</v>
      </c>
      <c r="KV1" s="15" t="s">
        <v>4135</v>
      </c>
      <c r="KW1" s="15" t="s">
        <v>4136</v>
      </c>
    </row>
    <row r="2" spans="1:309" x14ac:dyDescent="0.3">
      <c r="A2" s="25" t="s">
        <v>9750</v>
      </c>
      <c r="B2" s="17" t="s">
        <v>661</v>
      </c>
      <c r="C2" s="18">
        <v>12806</v>
      </c>
      <c r="D2" s="17">
        <v>1935</v>
      </c>
      <c r="E2" s="17" t="s">
        <v>9751</v>
      </c>
      <c r="F2" s="17">
        <f t="shared" ref="F2:F17" si="0">H2/G2</f>
        <v>486</v>
      </c>
      <c r="G2" s="17">
        <v>1</v>
      </c>
      <c r="H2" s="17">
        <v>486</v>
      </c>
      <c r="I2" s="17" t="s">
        <v>60</v>
      </c>
      <c r="J2" s="17" t="s">
        <v>56</v>
      </c>
      <c r="K2" s="17" t="s">
        <v>24</v>
      </c>
      <c r="L2" s="17">
        <f>COUNTIF(T2:KV2,L1)</f>
        <v>0</v>
      </c>
      <c r="M2" s="17">
        <f>COUNTIF(T2:KV2,M1)</f>
        <v>0</v>
      </c>
      <c r="N2" s="17">
        <f>COUNTIF(T2:KV2,N1)</f>
        <v>0</v>
      </c>
      <c r="O2" s="17">
        <f>COUNTIF(T2:KV2,O1)</f>
        <v>0</v>
      </c>
      <c r="P2" s="17">
        <f>COUNTIF(T2:KV2,P1)</f>
        <v>0</v>
      </c>
      <c r="Q2" s="17">
        <f t="shared" ref="Q2:Q65" si="1">SUM(L2:P2)</f>
        <v>0</v>
      </c>
      <c r="R2" s="17">
        <v>0</v>
      </c>
      <c r="S2" s="17">
        <v>0</v>
      </c>
    </row>
    <row r="3" spans="1:309" x14ac:dyDescent="0.3">
      <c r="A3" s="25" t="s">
        <v>9750</v>
      </c>
      <c r="B3" s="17" t="s">
        <v>661</v>
      </c>
      <c r="C3" s="18">
        <v>12950</v>
      </c>
      <c r="D3" s="17">
        <v>1935</v>
      </c>
      <c r="E3" s="17" t="s">
        <v>9752</v>
      </c>
      <c r="F3" s="17">
        <f t="shared" si="0"/>
        <v>448</v>
      </c>
      <c r="G3" s="17">
        <v>3</v>
      </c>
      <c r="H3" s="17">
        <v>1344</v>
      </c>
      <c r="I3" s="17" t="s">
        <v>60</v>
      </c>
      <c r="J3" s="17" t="s">
        <v>57</v>
      </c>
      <c r="K3" s="17" t="s">
        <v>24</v>
      </c>
      <c r="L3" s="17">
        <f>COUNTIF(T3:KV3,L1)</f>
        <v>0</v>
      </c>
      <c r="M3" s="17">
        <f>COUNTIF(T3:KV3,M1)</f>
        <v>0</v>
      </c>
      <c r="N3" s="17">
        <f>COUNTIF(T3:KV3,N1)</f>
        <v>1</v>
      </c>
      <c r="O3" s="17">
        <f>COUNTIF(T3:KV3,O1)</f>
        <v>0</v>
      </c>
      <c r="P3" s="17">
        <f>COUNTIF(T3:KV3,P1)</f>
        <v>0</v>
      </c>
      <c r="Q3" s="17">
        <f t="shared" si="1"/>
        <v>1</v>
      </c>
      <c r="R3" s="17">
        <f>H3/Q3</f>
        <v>1344</v>
      </c>
      <c r="S3" s="17">
        <f t="shared" ref="S3" si="2">4000-R3</f>
        <v>2656</v>
      </c>
      <c r="T3" s="17" t="s">
        <v>9</v>
      </c>
      <c r="U3" s="17" t="s">
        <v>1022</v>
      </c>
      <c r="V3" s="17" t="s">
        <v>9753</v>
      </c>
      <c r="W3" s="17" t="s">
        <v>9754</v>
      </c>
      <c r="X3" s="17" t="s">
        <v>223</v>
      </c>
    </row>
    <row r="4" spans="1:309" x14ac:dyDescent="0.3">
      <c r="A4" s="25" t="s">
        <v>9750</v>
      </c>
      <c r="B4" s="17" t="s">
        <v>661</v>
      </c>
      <c r="C4" s="18">
        <v>12951</v>
      </c>
      <c r="D4" s="17">
        <v>1935</v>
      </c>
      <c r="E4" s="17" t="s">
        <v>9755</v>
      </c>
      <c r="F4" s="17">
        <f t="shared" si="0"/>
        <v>369</v>
      </c>
      <c r="G4" s="17">
        <v>1</v>
      </c>
      <c r="H4" s="17">
        <v>369</v>
      </c>
      <c r="I4" s="17" t="s">
        <v>8739</v>
      </c>
      <c r="J4" s="17" t="s">
        <v>56</v>
      </c>
      <c r="K4" s="17" t="s">
        <v>24</v>
      </c>
      <c r="L4" s="17">
        <f>COUNTIF(T4:KV4,L1)</f>
        <v>0</v>
      </c>
      <c r="M4" s="17">
        <f>COUNTIF(T4:KV4,M1)</f>
        <v>0</v>
      </c>
      <c r="N4" s="17">
        <f>COUNTIF(T4:KV4,N1)</f>
        <v>0</v>
      </c>
      <c r="O4" s="17">
        <f>COUNTIF(T4:KV4,O1)</f>
        <v>0</v>
      </c>
      <c r="P4" s="17">
        <f>COUNTIF(T4:KV4,P1)</f>
        <v>0</v>
      </c>
      <c r="Q4" s="17">
        <f t="shared" si="1"/>
        <v>0</v>
      </c>
      <c r="R4" s="17">
        <v>0</v>
      </c>
      <c r="S4" s="17">
        <v>0</v>
      </c>
    </row>
    <row r="5" spans="1:309" x14ac:dyDescent="0.3">
      <c r="A5" s="25" t="s">
        <v>9750</v>
      </c>
      <c r="B5" s="17" t="s">
        <v>661</v>
      </c>
      <c r="C5" s="18">
        <v>13016</v>
      </c>
      <c r="D5" s="17">
        <v>1935</v>
      </c>
      <c r="E5" s="17" t="s">
        <v>9756</v>
      </c>
      <c r="F5" s="17">
        <f t="shared" si="0"/>
        <v>417.66666666666669</v>
      </c>
      <c r="G5" s="17">
        <v>3</v>
      </c>
      <c r="H5" s="17">
        <v>1253</v>
      </c>
      <c r="I5" s="17" t="s">
        <v>7355</v>
      </c>
      <c r="J5" s="17" t="s">
        <v>56</v>
      </c>
      <c r="K5" s="17" t="s">
        <v>24</v>
      </c>
      <c r="L5" s="17">
        <f>COUNTIF(T5:KV5,L1)</f>
        <v>0</v>
      </c>
      <c r="M5" s="17">
        <f>COUNTIF(T5:KV5,M1)</f>
        <v>0</v>
      </c>
      <c r="N5" s="17">
        <f>COUNTIF(T5:KV5,N1)</f>
        <v>0</v>
      </c>
      <c r="O5" s="17">
        <f>COUNTIF(T5:KV5,O1)</f>
        <v>0</v>
      </c>
      <c r="P5" s="17">
        <f>COUNTIF(T5:KV5,P1)</f>
        <v>0</v>
      </c>
      <c r="Q5" s="17">
        <f t="shared" si="1"/>
        <v>0</v>
      </c>
      <c r="R5" s="17">
        <v>0</v>
      </c>
      <c r="S5" s="17">
        <v>0</v>
      </c>
    </row>
    <row r="6" spans="1:309" x14ac:dyDescent="0.3">
      <c r="A6" s="25" t="s">
        <v>9750</v>
      </c>
      <c r="B6" s="17" t="s">
        <v>661</v>
      </c>
      <c r="C6" s="18">
        <v>13035</v>
      </c>
      <c r="D6" s="17">
        <v>1935</v>
      </c>
      <c r="E6" s="17" t="s">
        <v>9757</v>
      </c>
      <c r="F6" s="17">
        <f t="shared" si="0"/>
        <v>252</v>
      </c>
      <c r="G6" s="17">
        <v>2</v>
      </c>
      <c r="H6" s="17">
        <v>504</v>
      </c>
      <c r="I6" s="17" t="s">
        <v>1221</v>
      </c>
      <c r="J6" s="17" t="s">
        <v>56</v>
      </c>
      <c r="K6" s="17" t="s">
        <v>24</v>
      </c>
      <c r="L6" s="17">
        <f>COUNTIF(T6:KV6,L1)</f>
        <v>0</v>
      </c>
      <c r="M6" s="17">
        <f>COUNTIF(T6:KV6,M1)</f>
        <v>0</v>
      </c>
      <c r="N6" s="17">
        <f>COUNTIF(T6:KV6,N1)</f>
        <v>0</v>
      </c>
      <c r="O6" s="17">
        <f>COUNTIF(T6:KV6,O1)</f>
        <v>0</v>
      </c>
      <c r="P6" s="17">
        <f>COUNTIF(T6:KV6,P1)</f>
        <v>0</v>
      </c>
      <c r="Q6" s="17">
        <f t="shared" si="1"/>
        <v>0</v>
      </c>
      <c r="R6" s="17">
        <v>0</v>
      </c>
      <c r="S6" s="17">
        <v>0</v>
      </c>
    </row>
    <row r="7" spans="1:309" x14ac:dyDescent="0.3">
      <c r="A7" s="25" t="s">
        <v>9750</v>
      </c>
      <c r="B7" s="17" t="s">
        <v>661</v>
      </c>
      <c r="C7" s="18">
        <v>13101</v>
      </c>
      <c r="D7" s="17">
        <v>1935</v>
      </c>
      <c r="E7" s="17" t="s">
        <v>9758</v>
      </c>
      <c r="F7" s="17">
        <f t="shared" si="0"/>
        <v>467.66666666666669</v>
      </c>
      <c r="G7" s="17">
        <v>3</v>
      </c>
      <c r="H7" s="17">
        <v>1403</v>
      </c>
      <c r="I7" s="17" t="s">
        <v>60</v>
      </c>
      <c r="J7" s="17" t="s">
        <v>57</v>
      </c>
      <c r="K7" s="17" t="s">
        <v>24</v>
      </c>
      <c r="L7" s="17">
        <f>COUNTIF(T7:KV7,L1)</f>
        <v>0</v>
      </c>
      <c r="M7" s="17">
        <f>COUNTIF(T7:KV7,M1)</f>
        <v>0</v>
      </c>
      <c r="N7" s="17">
        <f>COUNTIF(T7:KV7,N1)</f>
        <v>0</v>
      </c>
      <c r="O7" s="17">
        <f>COUNTIF(T7:KV7,O1)</f>
        <v>0</v>
      </c>
      <c r="P7" s="17">
        <f>COUNTIF(T7:KV7,P1)</f>
        <v>0</v>
      </c>
      <c r="Q7" s="17">
        <f t="shared" si="1"/>
        <v>0</v>
      </c>
      <c r="R7" s="17">
        <v>0</v>
      </c>
      <c r="S7" s="17">
        <v>0</v>
      </c>
    </row>
    <row r="8" spans="1:309" x14ac:dyDescent="0.3">
      <c r="A8" s="25" t="s">
        <v>9750</v>
      </c>
      <c r="B8" s="17" t="s">
        <v>661</v>
      </c>
      <c r="C8" s="18">
        <v>13113</v>
      </c>
      <c r="D8" s="17">
        <v>1935</v>
      </c>
      <c r="E8" s="17" t="s">
        <v>9760</v>
      </c>
      <c r="F8" s="17">
        <f t="shared" si="0"/>
        <v>503</v>
      </c>
      <c r="G8" s="17">
        <v>3</v>
      </c>
      <c r="H8" s="17">
        <v>1509</v>
      </c>
      <c r="I8" s="17" t="s">
        <v>9759</v>
      </c>
      <c r="J8" s="17" t="s">
        <v>57</v>
      </c>
      <c r="K8" s="17" t="s">
        <v>24</v>
      </c>
      <c r="L8" s="17">
        <f>COUNTIF(T8:KV8,L1)</f>
        <v>0</v>
      </c>
      <c r="M8" s="17">
        <f>COUNTIF(T8:KV8,M1)</f>
        <v>0</v>
      </c>
      <c r="N8" s="17">
        <f>COUNTIF(T8:KV8,N1)</f>
        <v>1</v>
      </c>
      <c r="O8" s="17">
        <f>COUNTIF(T8:KV8,O1)</f>
        <v>0</v>
      </c>
      <c r="P8" s="17">
        <f>COUNTIF(T8:KV8,P1)</f>
        <v>0</v>
      </c>
      <c r="Q8" s="17">
        <f t="shared" si="1"/>
        <v>1</v>
      </c>
      <c r="R8" s="17">
        <f>H8/Q8</f>
        <v>1509</v>
      </c>
      <c r="S8" s="17">
        <f t="shared" ref="S8" si="3">4000-R8</f>
        <v>2491</v>
      </c>
      <c r="T8" s="17" t="s">
        <v>9</v>
      </c>
      <c r="U8" s="17" t="s">
        <v>1022</v>
      </c>
      <c r="V8" s="17" t="s">
        <v>9761</v>
      </c>
      <c r="W8" s="17" t="s">
        <v>9763</v>
      </c>
      <c r="X8" s="17" t="s">
        <v>9762</v>
      </c>
    </row>
    <row r="9" spans="1:309" x14ac:dyDescent="0.3">
      <c r="A9" s="25" t="s">
        <v>9750</v>
      </c>
      <c r="B9" s="17" t="s">
        <v>661</v>
      </c>
      <c r="C9" s="18">
        <v>13116</v>
      </c>
      <c r="D9" s="17">
        <v>1935</v>
      </c>
      <c r="E9" s="17" t="s">
        <v>9764</v>
      </c>
      <c r="F9" s="17">
        <f t="shared" si="0"/>
        <v>346</v>
      </c>
      <c r="G9" s="17">
        <v>2</v>
      </c>
      <c r="H9" s="17">
        <v>692</v>
      </c>
      <c r="I9" s="17" t="s">
        <v>60</v>
      </c>
      <c r="J9" s="17" t="s">
        <v>57</v>
      </c>
      <c r="K9" s="17" t="s">
        <v>24</v>
      </c>
      <c r="L9" s="17">
        <f>COUNTIF(T9:KV9,L1)</f>
        <v>0</v>
      </c>
      <c r="M9" s="17">
        <f>COUNTIF(T9:KV9,M1)</f>
        <v>0</v>
      </c>
      <c r="N9" s="17">
        <f>COUNTIF(T9:KV9,N1)</f>
        <v>0</v>
      </c>
      <c r="O9" s="17">
        <f>COUNTIF(T9:KV9,O1)</f>
        <v>0</v>
      </c>
      <c r="P9" s="17">
        <f>COUNTIF(T9:KV9,P1)</f>
        <v>0</v>
      </c>
      <c r="Q9" s="17">
        <f t="shared" si="1"/>
        <v>0</v>
      </c>
      <c r="R9" s="17">
        <v>0</v>
      </c>
      <c r="S9" s="17">
        <v>0</v>
      </c>
    </row>
    <row r="10" spans="1:309" x14ac:dyDescent="0.3">
      <c r="A10" s="25" t="s">
        <v>9750</v>
      </c>
      <c r="B10" s="17" t="s">
        <v>661</v>
      </c>
      <c r="C10" s="18">
        <v>13118</v>
      </c>
      <c r="D10" s="17">
        <v>1935</v>
      </c>
      <c r="E10" s="17" t="s">
        <v>9765</v>
      </c>
      <c r="F10" s="17">
        <f t="shared" si="0"/>
        <v>412.71428571428572</v>
      </c>
      <c r="G10" s="17">
        <v>7</v>
      </c>
      <c r="H10" s="17">
        <v>2889</v>
      </c>
      <c r="I10" s="17" t="s">
        <v>1221</v>
      </c>
      <c r="J10" s="17" t="s">
        <v>56</v>
      </c>
      <c r="K10" s="17" t="s">
        <v>24</v>
      </c>
      <c r="L10" s="17">
        <f>COUNTIF(T10:KV10,L1)</f>
        <v>0</v>
      </c>
      <c r="M10" s="17">
        <f>COUNTIF(T10:KV10,M1)</f>
        <v>0</v>
      </c>
      <c r="N10" s="17">
        <f>COUNTIF(T10:KV10,N1)</f>
        <v>0</v>
      </c>
      <c r="O10" s="17">
        <f>COUNTIF(T10:KV10,O1)</f>
        <v>0</v>
      </c>
      <c r="P10" s="17">
        <f>COUNTIF(T10:KV10,P1)</f>
        <v>0</v>
      </c>
      <c r="Q10" s="17">
        <f t="shared" si="1"/>
        <v>0</v>
      </c>
      <c r="R10" s="17">
        <v>0</v>
      </c>
      <c r="S10" s="17">
        <v>0</v>
      </c>
    </row>
    <row r="11" spans="1:309" x14ac:dyDescent="0.3">
      <c r="A11" s="25" t="s">
        <v>9750</v>
      </c>
      <c r="B11" s="17" t="s">
        <v>661</v>
      </c>
      <c r="C11" s="18">
        <v>13119</v>
      </c>
      <c r="D11" s="17">
        <v>1935</v>
      </c>
      <c r="E11" s="17" t="s">
        <v>9766</v>
      </c>
      <c r="F11" s="17">
        <f t="shared" si="0"/>
        <v>502</v>
      </c>
      <c r="G11" s="17">
        <v>1</v>
      </c>
      <c r="H11" s="17">
        <v>502</v>
      </c>
      <c r="I11" s="17" t="s">
        <v>8739</v>
      </c>
      <c r="J11" s="17" t="s">
        <v>56</v>
      </c>
      <c r="K11" s="17" t="s">
        <v>24</v>
      </c>
      <c r="L11" s="17">
        <f>COUNTIF(T11:KV11,L1)</f>
        <v>0</v>
      </c>
      <c r="M11" s="17">
        <f>COUNTIF(T11:KV11,M1)</f>
        <v>0</v>
      </c>
      <c r="N11" s="17">
        <f>COUNTIF(T11:KV11,N1)</f>
        <v>0</v>
      </c>
      <c r="O11" s="17">
        <f>COUNTIF(T11:KV11,O1)</f>
        <v>0</v>
      </c>
      <c r="P11" s="17">
        <f>COUNTIF(T11:KV11,P1)</f>
        <v>0</v>
      </c>
      <c r="Q11" s="17">
        <f t="shared" si="1"/>
        <v>0</v>
      </c>
      <c r="R11" s="17">
        <v>0</v>
      </c>
      <c r="S11" s="17">
        <v>0</v>
      </c>
    </row>
    <row r="12" spans="1:309" x14ac:dyDescent="0.3">
      <c r="A12" s="25" t="s">
        <v>9750</v>
      </c>
      <c r="B12" s="17" t="s">
        <v>661</v>
      </c>
      <c r="C12" s="18">
        <v>13123</v>
      </c>
      <c r="D12" s="17">
        <v>1935</v>
      </c>
      <c r="E12" s="17" t="s">
        <v>9767</v>
      </c>
      <c r="F12" s="17">
        <f t="shared" si="0"/>
        <v>308</v>
      </c>
      <c r="G12" s="17">
        <v>1</v>
      </c>
      <c r="H12" s="17">
        <v>308</v>
      </c>
      <c r="I12" s="17" t="s">
        <v>1221</v>
      </c>
      <c r="J12" s="17" t="s">
        <v>56</v>
      </c>
      <c r="K12" s="17" t="s">
        <v>24</v>
      </c>
      <c r="L12" s="17">
        <f>COUNTIF(T12:KV12,L1)</f>
        <v>0</v>
      </c>
      <c r="M12" s="17">
        <f>COUNTIF(T12:KV12,M1)</f>
        <v>0</v>
      </c>
      <c r="N12" s="17">
        <f>COUNTIF(T12:KV12,N1)</f>
        <v>0</v>
      </c>
      <c r="O12" s="17">
        <f>COUNTIF(T12:KV12,O1)</f>
        <v>0</v>
      </c>
      <c r="P12" s="17">
        <f>COUNTIF(T12:KV12,P1)</f>
        <v>0</v>
      </c>
      <c r="Q12" s="17">
        <f t="shared" si="1"/>
        <v>0</v>
      </c>
      <c r="R12" s="17">
        <v>0</v>
      </c>
      <c r="S12" s="17">
        <v>0</v>
      </c>
    </row>
    <row r="13" spans="1:309" ht="15.6" customHeight="1" x14ac:dyDescent="0.3">
      <c r="A13" s="25" t="s">
        <v>9750</v>
      </c>
      <c r="B13" s="17" t="s">
        <v>661</v>
      </c>
      <c r="C13" s="18">
        <v>13128</v>
      </c>
      <c r="D13" s="17">
        <v>1935</v>
      </c>
      <c r="E13" s="17" t="s">
        <v>9769</v>
      </c>
      <c r="F13" s="17">
        <f t="shared" si="0"/>
        <v>429.33333333333331</v>
      </c>
      <c r="G13" s="17">
        <v>3</v>
      </c>
      <c r="H13" s="17">
        <v>1288</v>
      </c>
      <c r="I13" s="17" t="s">
        <v>9768</v>
      </c>
      <c r="J13" s="17" t="s">
        <v>57</v>
      </c>
      <c r="K13" s="17" t="s">
        <v>24</v>
      </c>
      <c r="L13" s="17">
        <f>COUNTIF(T13:KV13,L1)</f>
        <v>0</v>
      </c>
      <c r="M13" s="17">
        <f>COUNTIF(T13:KV13,M1)</f>
        <v>0</v>
      </c>
      <c r="N13" s="17">
        <f>COUNTIF(T13:KV13,N1)</f>
        <v>2</v>
      </c>
      <c r="O13" s="17">
        <f>COUNTIF(T13:KV13,O1)</f>
        <v>0</v>
      </c>
      <c r="P13" s="17">
        <f>COUNTIF(T13:KV13,P1)</f>
        <v>0</v>
      </c>
      <c r="Q13" s="17">
        <f t="shared" si="1"/>
        <v>2</v>
      </c>
      <c r="R13" s="17">
        <f>H13/Q13</f>
        <v>644</v>
      </c>
      <c r="S13" s="17">
        <f t="shared" ref="S13" si="4">4000-R13</f>
        <v>3356</v>
      </c>
      <c r="T13" s="17" t="s">
        <v>9</v>
      </c>
      <c r="U13" s="17" t="s">
        <v>9212</v>
      </c>
      <c r="V13" s="45" t="s">
        <v>9770</v>
      </c>
      <c r="W13" s="17" t="s">
        <v>9771</v>
      </c>
      <c r="X13" s="17" t="s">
        <v>3762</v>
      </c>
      <c r="Y13" s="17" t="s">
        <v>9</v>
      </c>
      <c r="Z13" s="17" t="s">
        <v>9212</v>
      </c>
      <c r="AA13" s="17" t="s">
        <v>9772</v>
      </c>
      <c r="AB13" s="17" t="s">
        <v>9773</v>
      </c>
      <c r="AC13" s="17" t="s">
        <v>1000</v>
      </c>
    </row>
    <row r="14" spans="1:309" x14ac:dyDescent="0.3">
      <c r="A14" s="25" t="s">
        <v>9750</v>
      </c>
      <c r="B14" s="17" t="s">
        <v>661</v>
      </c>
      <c r="C14" s="18">
        <v>13133</v>
      </c>
      <c r="D14" s="17">
        <v>1935</v>
      </c>
      <c r="E14" s="17" t="s">
        <v>9775</v>
      </c>
      <c r="F14" s="17">
        <f t="shared" si="0"/>
        <v>498</v>
      </c>
      <c r="G14" s="17">
        <v>1</v>
      </c>
      <c r="H14" s="17">
        <v>498</v>
      </c>
      <c r="I14" s="17" t="s">
        <v>9774</v>
      </c>
      <c r="J14" s="17" t="s">
        <v>56</v>
      </c>
      <c r="K14" s="17" t="s">
        <v>24</v>
      </c>
      <c r="L14" s="17">
        <f>COUNTIF(T14:KV14,L1)</f>
        <v>0</v>
      </c>
      <c r="M14" s="17">
        <f>COUNTIF(T14:KV14,M1)</f>
        <v>0</v>
      </c>
      <c r="N14" s="17">
        <f>COUNTIF(T14:KV14,N1)</f>
        <v>0</v>
      </c>
      <c r="O14" s="17">
        <f>COUNTIF(T14:KV14,O1)</f>
        <v>0</v>
      </c>
      <c r="P14" s="17">
        <f>COUNTIF(T14:KV14,P1)</f>
        <v>0</v>
      </c>
      <c r="Q14" s="17">
        <f t="shared" si="1"/>
        <v>0</v>
      </c>
      <c r="R14" s="17">
        <v>0</v>
      </c>
      <c r="S14" s="17">
        <v>0</v>
      </c>
    </row>
    <row r="15" spans="1:309" x14ac:dyDescent="0.3">
      <c r="A15" s="25" t="s">
        <v>9750</v>
      </c>
      <c r="B15" s="17" t="s">
        <v>661</v>
      </c>
      <c r="C15" s="18">
        <v>13135</v>
      </c>
      <c r="D15" s="17">
        <v>1935</v>
      </c>
      <c r="E15" s="17" t="s">
        <v>9776</v>
      </c>
      <c r="F15" s="17">
        <f t="shared" si="0"/>
        <v>282</v>
      </c>
      <c r="G15" s="17">
        <v>2</v>
      </c>
      <c r="H15" s="17">
        <v>564</v>
      </c>
      <c r="I15" s="17" t="s">
        <v>1221</v>
      </c>
      <c r="J15" s="17" t="s">
        <v>56</v>
      </c>
      <c r="K15" s="17" t="s">
        <v>24</v>
      </c>
      <c r="L15" s="17">
        <f>COUNTIF(T15:KV15,L1)</f>
        <v>0</v>
      </c>
      <c r="M15" s="17">
        <f>COUNTIF(T15:KV15,M1)</f>
        <v>0</v>
      </c>
      <c r="N15" s="17">
        <f>COUNTIF(T15:KV15,N1)</f>
        <v>0</v>
      </c>
      <c r="O15" s="17">
        <f>COUNTIF(T15:KV15,O1)</f>
        <v>0</v>
      </c>
      <c r="P15" s="17">
        <f>COUNTIF(T15:KV15,P1)</f>
        <v>0</v>
      </c>
      <c r="Q15" s="17">
        <f t="shared" si="1"/>
        <v>0</v>
      </c>
      <c r="R15" s="17">
        <v>0</v>
      </c>
      <c r="S15" s="17">
        <v>0</v>
      </c>
    </row>
    <row r="16" spans="1:309" x14ac:dyDescent="0.3">
      <c r="A16" s="25" t="s">
        <v>9750</v>
      </c>
      <c r="B16" s="17" t="s">
        <v>661</v>
      </c>
      <c r="C16" s="18">
        <v>13141</v>
      </c>
      <c r="D16" s="17">
        <v>1935</v>
      </c>
      <c r="E16" s="17" t="s">
        <v>9777</v>
      </c>
      <c r="F16" s="17">
        <f t="shared" si="0"/>
        <v>459</v>
      </c>
      <c r="G16" s="17">
        <v>6</v>
      </c>
      <c r="H16" s="17">
        <v>2754</v>
      </c>
      <c r="I16" s="17" t="s">
        <v>7355</v>
      </c>
      <c r="J16" s="17" t="s">
        <v>56</v>
      </c>
      <c r="K16" s="17" t="s">
        <v>24</v>
      </c>
      <c r="L16" s="17">
        <f>COUNTIF(T16:KV16,L1)</f>
        <v>0</v>
      </c>
      <c r="M16" s="17">
        <f>COUNTIF(T16:KV16,M1)</f>
        <v>0</v>
      </c>
      <c r="N16" s="17">
        <f>COUNTIF(T16:KV16,N1)</f>
        <v>0</v>
      </c>
      <c r="O16" s="17">
        <f>COUNTIF(T16:KV16,O1)</f>
        <v>0</v>
      </c>
      <c r="P16" s="17">
        <f>COUNTIF(T16:KV16,P1)</f>
        <v>0</v>
      </c>
      <c r="Q16" s="17">
        <f t="shared" si="1"/>
        <v>0</v>
      </c>
      <c r="R16" s="17">
        <v>0</v>
      </c>
      <c r="S16" s="17">
        <v>0</v>
      </c>
    </row>
    <row r="17" spans="1:59" x14ac:dyDescent="0.3">
      <c r="A17" s="25" t="s">
        <v>9750</v>
      </c>
      <c r="B17" s="17" t="s">
        <v>661</v>
      </c>
      <c r="C17" s="18">
        <v>13142</v>
      </c>
      <c r="D17" s="17">
        <v>1935</v>
      </c>
      <c r="E17" s="17" t="s">
        <v>9778</v>
      </c>
      <c r="F17" s="17">
        <f t="shared" si="0"/>
        <v>540</v>
      </c>
      <c r="G17" s="17">
        <v>1</v>
      </c>
      <c r="H17" s="17">
        <v>540</v>
      </c>
      <c r="I17" s="17" t="s">
        <v>1221</v>
      </c>
      <c r="J17" s="17" t="s">
        <v>56</v>
      </c>
      <c r="K17" s="17" t="s">
        <v>24</v>
      </c>
      <c r="L17" s="17">
        <f>COUNTIF(T17:KV17,L1)</f>
        <v>0</v>
      </c>
      <c r="M17" s="17">
        <f>COUNTIF(T17:KV17,M1)</f>
        <v>0</v>
      </c>
      <c r="N17" s="17">
        <f>COUNTIF(T17:KV17,N1)</f>
        <v>0</v>
      </c>
      <c r="O17" s="17">
        <f>COUNTIF(T17:KV17,O1)</f>
        <v>0</v>
      </c>
      <c r="P17" s="17">
        <f>COUNTIF(T17:KV17,P1)</f>
        <v>0</v>
      </c>
      <c r="Q17" s="17">
        <f t="shared" si="1"/>
        <v>0</v>
      </c>
      <c r="R17" s="17">
        <v>0</v>
      </c>
      <c r="S17" s="17">
        <v>0</v>
      </c>
    </row>
    <row r="18" spans="1:59" x14ac:dyDescent="0.3">
      <c r="A18" s="17" t="s">
        <v>870</v>
      </c>
      <c r="B18" s="17" t="s">
        <v>661</v>
      </c>
      <c r="C18" s="18">
        <v>13145</v>
      </c>
      <c r="D18" s="17">
        <v>1935</v>
      </c>
      <c r="E18" s="17" t="s">
        <v>7244</v>
      </c>
      <c r="F18" s="17">
        <f t="shared" ref="F18:F959" si="5">H18/G18</f>
        <v>2456</v>
      </c>
      <c r="G18" s="17">
        <v>3</v>
      </c>
      <c r="H18" s="17">
        <v>7368</v>
      </c>
      <c r="I18" s="17" t="s">
        <v>7243</v>
      </c>
      <c r="J18" s="17" t="s">
        <v>56</v>
      </c>
      <c r="K18" s="17" t="s">
        <v>24</v>
      </c>
      <c r="L18" s="17">
        <f>COUNTIF(T18:KW18,L1)</f>
        <v>1</v>
      </c>
      <c r="M18" s="17">
        <f>COUNTIF(T18:KW18,M1)</f>
        <v>2</v>
      </c>
      <c r="N18" s="17">
        <f>COUNTIF(T18:KW18,N1)</f>
        <v>5</v>
      </c>
      <c r="O18" s="17">
        <f>COUNTIF(T18:KX18,O1)</f>
        <v>0</v>
      </c>
      <c r="P18" s="17">
        <f>COUNTIF(T18:KY18,P1)</f>
        <v>0</v>
      </c>
      <c r="Q18" s="17">
        <f t="shared" si="1"/>
        <v>8</v>
      </c>
      <c r="R18" s="17">
        <f>H18/Q18</f>
        <v>921</v>
      </c>
      <c r="S18" s="17">
        <f t="shared" ref="S18:S127" si="6">4000-R18</f>
        <v>3079</v>
      </c>
      <c r="T18" s="17" t="s">
        <v>9</v>
      </c>
      <c r="U18" s="17" t="s">
        <v>35</v>
      </c>
      <c r="V18" s="39" t="s">
        <v>7245</v>
      </c>
      <c r="W18" s="17" t="s">
        <v>7246</v>
      </c>
      <c r="X18" s="16" t="s">
        <v>7247</v>
      </c>
      <c r="Y18" s="17" t="s">
        <v>9</v>
      </c>
      <c r="Z18" s="17" t="s">
        <v>7248</v>
      </c>
      <c r="AA18" s="39" t="s">
        <v>7249</v>
      </c>
      <c r="AB18" s="17" t="s">
        <v>7250</v>
      </c>
      <c r="AC18" s="16" t="s">
        <v>7247</v>
      </c>
      <c r="AD18" s="17" t="s">
        <v>9</v>
      </c>
      <c r="AE18" s="17" t="s">
        <v>2149</v>
      </c>
      <c r="AF18" s="17" t="s">
        <v>7251</v>
      </c>
      <c r="AG18" s="17" t="s">
        <v>7252</v>
      </c>
      <c r="AH18" s="16" t="s">
        <v>7247</v>
      </c>
      <c r="AI18" s="17" t="s">
        <v>8</v>
      </c>
      <c r="AJ18" s="17" t="s">
        <v>7253</v>
      </c>
      <c r="AK18" s="39" t="s">
        <v>7254</v>
      </c>
      <c r="AL18" s="17" t="s">
        <v>7255</v>
      </c>
      <c r="AM18" s="16" t="s">
        <v>7247</v>
      </c>
      <c r="AN18" s="17" t="s">
        <v>8</v>
      </c>
      <c r="AO18" s="17" t="s">
        <v>6326</v>
      </c>
      <c r="AP18" s="39" t="s">
        <v>7256</v>
      </c>
      <c r="AQ18" s="17" t="s">
        <v>7257</v>
      </c>
      <c r="AR18" s="16" t="s">
        <v>7247</v>
      </c>
      <c r="AS18" s="17" t="s">
        <v>9</v>
      </c>
      <c r="AT18" s="17" t="s">
        <v>4689</v>
      </c>
      <c r="AU18" s="39" t="s">
        <v>7258</v>
      </c>
      <c r="AV18" s="17" t="s">
        <v>7259</v>
      </c>
      <c r="AW18" s="16" t="s">
        <v>7247</v>
      </c>
      <c r="AX18" s="17" t="s">
        <v>6593</v>
      </c>
      <c r="AY18" s="17" t="s">
        <v>7261</v>
      </c>
      <c r="AZ18" s="17" t="s">
        <v>7260</v>
      </c>
      <c r="BA18" s="17" t="s">
        <v>7262</v>
      </c>
      <c r="BB18" s="16" t="s">
        <v>7247</v>
      </c>
      <c r="BC18" s="17" t="s">
        <v>9</v>
      </c>
      <c r="BD18" s="17" t="s">
        <v>7264</v>
      </c>
      <c r="BE18" s="39" t="s">
        <v>7263</v>
      </c>
      <c r="BF18" s="17" t="s">
        <v>7265</v>
      </c>
      <c r="BG18" s="16" t="s">
        <v>7247</v>
      </c>
    </row>
    <row r="19" spans="1:59" x14ac:dyDescent="0.3">
      <c r="A19" s="25" t="s">
        <v>9750</v>
      </c>
      <c r="B19" s="17" t="s">
        <v>661</v>
      </c>
      <c r="C19" s="18">
        <v>13154</v>
      </c>
      <c r="D19" s="17">
        <v>1936</v>
      </c>
      <c r="E19" s="17" t="s">
        <v>9779</v>
      </c>
      <c r="F19" s="17">
        <f t="shared" ref="F19:F50" si="7">H19/G19</f>
        <v>322</v>
      </c>
      <c r="G19" s="17">
        <v>1</v>
      </c>
      <c r="H19" s="17">
        <v>322</v>
      </c>
      <c r="I19" s="17" t="s">
        <v>1221</v>
      </c>
      <c r="J19" s="17" t="s">
        <v>56</v>
      </c>
      <c r="K19" s="17" t="s">
        <v>24</v>
      </c>
      <c r="L19" s="17">
        <f>COUNTIF(T19:KV19,L1)</f>
        <v>0</v>
      </c>
      <c r="M19" s="17">
        <f>COUNTIF(T19:KV19,M1)</f>
        <v>0</v>
      </c>
      <c r="N19" s="17">
        <f>COUNTIF(T19:KV19,N1)</f>
        <v>0</v>
      </c>
      <c r="O19" s="17">
        <f>COUNTIF(T19:KV19,O1)</f>
        <v>0</v>
      </c>
      <c r="P19" s="17">
        <f>COUNTIF(T19:KV19,P1)</f>
        <v>0</v>
      </c>
      <c r="Q19" s="17">
        <f t="shared" si="1"/>
        <v>0</v>
      </c>
      <c r="R19" s="17">
        <v>0</v>
      </c>
      <c r="S19" s="17">
        <v>0</v>
      </c>
    </row>
    <row r="20" spans="1:59" x14ac:dyDescent="0.3">
      <c r="A20" s="25" t="s">
        <v>9750</v>
      </c>
      <c r="B20" s="17" t="s">
        <v>661</v>
      </c>
      <c r="C20" s="18">
        <v>13162</v>
      </c>
      <c r="D20" s="17">
        <v>1936</v>
      </c>
      <c r="E20" s="17" t="s">
        <v>9780</v>
      </c>
      <c r="F20" s="17">
        <f t="shared" si="7"/>
        <v>299</v>
      </c>
      <c r="G20" s="17">
        <v>1</v>
      </c>
      <c r="H20" s="17">
        <v>299</v>
      </c>
      <c r="I20" s="17" t="s">
        <v>1221</v>
      </c>
      <c r="J20" s="17" t="s">
        <v>56</v>
      </c>
      <c r="K20" s="17" t="s">
        <v>24</v>
      </c>
      <c r="L20" s="17">
        <f>COUNTIF(T20:KV20,L1)</f>
        <v>0</v>
      </c>
      <c r="M20" s="17">
        <f>COUNTIF(T20:KV20,M1)</f>
        <v>0</v>
      </c>
      <c r="N20" s="17">
        <f>COUNTIF(T20:KV20,N1)</f>
        <v>0</v>
      </c>
      <c r="O20" s="17">
        <f>COUNTIF(T20:KV20,O1)</f>
        <v>0</v>
      </c>
      <c r="P20" s="17">
        <f>COUNTIF(T20:KV20,P1)</f>
        <v>0</v>
      </c>
      <c r="Q20" s="17">
        <f t="shared" si="1"/>
        <v>0</v>
      </c>
      <c r="R20" s="17">
        <v>0</v>
      </c>
      <c r="S20" s="17">
        <v>0</v>
      </c>
    </row>
    <row r="21" spans="1:59" x14ac:dyDescent="0.3">
      <c r="A21" s="25" t="s">
        <v>9750</v>
      </c>
      <c r="B21" s="17" t="s">
        <v>661</v>
      </c>
      <c r="C21" s="18">
        <v>13174</v>
      </c>
      <c r="D21" s="17">
        <v>1936</v>
      </c>
      <c r="E21" s="17" t="s">
        <v>9781</v>
      </c>
      <c r="F21" s="17">
        <f t="shared" si="7"/>
        <v>448.25</v>
      </c>
      <c r="G21" s="17">
        <v>4</v>
      </c>
      <c r="H21" s="17">
        <v>1793</v>
      </c>
      <c r="I21" s="17" t="s">
        <v>1221</v>
      </c>
      <c r="J21" s="17" t="s">
        <v>57</v>
      </c>
      <c r="K21" s="17" t="s">
        <v>24</v>
      </c>
      <c r="L21" s="17">
        <f>COUNTIF(T21:KV21,L1)</f>
        <v>0</v>
      </c>
      <c r="M21" s="17">
        <f>COUNTIF(T21:KV21,M1)</f>
        <v>0</v>
      </c>
      <c r="N21" s="17">
        <f>COUNTIF(T21:KV21,N1)</f>
        <v>1</v>
      </c>
      <c r="O21" s="17">
        <f>COUNTIF(T21:KV21,O1)</f>
        <v>0</v>
      </c>
      <c r="P21" s="17">
        <f>COUNTIF(T21:KV21,P1)</f>
        <v>0</v>
      </c>
      <c r="Q21" s="17">
        <f t="shared" si="1"/>
        <v>1</v>
      </c>
      <c r="R21" s="17">
        <f>H21/Q21</f>
        <v>1793</v>
      </c>
      <c r="S21" s="17">
        <f t="shared" ref="S21" si="8">4000-R21</f>
        <v>2207</v>
      </c>
      <c r="T21" s="17" t="s">
        <v>9</v>
      </c>
      <c r="U21" s="17" t="s">
        <v>9783</v>
      </c>
      <c r="V21" s="17" t="s">
        <v>9782</v>
      </c>
      <c r="W21" s="17" t="s">
        <v>9784</v>
      </c>
      <c r="X21" s="17" t="s">
        <v>1152</v>
      </c>
    </row>
    <row r="22" spans="1:59" x14ac:dyDescent="0.3">
      <c r="A22" s="25" t="s">
        <v>9750</v>
      </c>
      <c r="B22" s="17" t="s">
        <v>661</v>
      </c>
      <c r="C22" s="18">
        <v>13179</v>
      </c>
      <c r="D22" s="17">
        <v>1936</v>
      </c>
      <c r="E22" s="17" t="s">
        <v>9785</v>
      </c>
      <c r="F22" s="17">
        <f t="shared" si="7"/>
        <v>301.25</v>
      </c>
      <c r="G22" s="17">
        <v>4</v>
      </c>
      <c r="H22" s="17">
        <v>1205</v>
      </c>
      <c r="I22" s="17" t="s">
        <v>9759</v>
      </c>
      <c r="J22" s="17" t="s">
        <v>57</v>
      </c>
      <c r="K22" s="17" t="s">
        <v>24</v>
      </c>
      <c r="L22" s="17">
        <f>COUNTIF(T22:KV22,L1)</f>
        <v>0</v>
      </c>
      <c r="M22" s="17">
        <f>COUNTIF(T22:KV22,M1)</f>
        <v>0</v>
      </c>
      <c r="N22" s="17">
        <f>COUNTIF(T22:KV22,N1)</f>
        <v>1</v>
      </c>
      <c r="O22" s="17">
        <f>COUNTIF(T22:KV22,O1)</f>
        <v>0</v>
      </c>
      <c r="P22" s="17">
        <f>COUNTIF(T22:KV22,P1)</f>
        <v>0</v>
      </c>
      <c r="Q22" s="17">
        <f t="shared" si="1"/>
        <v>1</v>
      </c>
      <c r="R22" s="17">
        <f>H22/Q22</f>
        <v>1205</v>
      </c>
      <c r="S22" s="17">
        <f t="shared" ref="S22" si="9">4000-R22</f>
        <v>2795</v>
      </c>
      <c r="T22" s="17" t="s">
        <v>9</v>
      </c>
      <c r="U22" s="17" t="s">
        <v>4836</v>
      </c>
      <c r="V22" s="17" t="s">
        <v>9786</v>
      </c>
      <c r="W22" s="17" t="s">
        <v>9787</v>
      </c>
      <c r="X22" s="17" t="s">
        <v>1163</v>
      </c>
    </row>
    <row r="23" spans="1:59" x14ac:dyDescent="0.3">
      <c r="A23" s="25" t="s">
        <v>9750</v>
      </c>
      <c r="B23" s="17" t="s">
        <v>661</v>
      </c>
      <c r="C23" s="18">
        <v>13197</v>
      </c>
      <c r="D23" s="17">
        <v>1936</v>
      </c>
      <c r="E23" s="17" t="s">
        <v>9788</v>
      </c>
      <c r="F23" s="17">
        <f t="shared" si="7"/>
        <v>324</v>
      </c>
      <c r="G23" s="17">
        <v>1</v>
      </c>
      <c r="H23" s="17">
        <v>324</v>
      </c>
      <c r="I23" s="17" t="s">
        <v>1221</v>
      </c>
      <c r="J23" s="17" t="s">
        <v>56</v>
      </c>
      <c r="K23" s="17" t="s">
        <v>24</v>
      </c>
      <c r="L23" s="17">
        <f>COUNTIF(T23:KV23,L1)</f>
        <v>0</v>
      </c>
      <c r="M23" s="17">
        <f>COUNTIF(T23:KV23,M1)</f>
        <v>0</v>
      </c>
      <c r="N23" s="17">
        <f>COUNTIF(T23:KV23,N1)</f>
        <v>0</v>
      </c>
      <c r="O23" s="17">
        <f>COUNTIF(T23:KV23,O1)</f>
        <v>0</v>
      </c>
      <c r="P23" s="17">
        <f>COUNTIF(T23:KV23,P1)</f>
        <v>0</v>
      </c>
      <c r="Q23" s="17">
        <f t="shared" si="1"/>
        <v>0</v>
      </c>
      <c r="R23" s="17">
        <v>0</v>
      </c>
      <c r="S23" s="17">
        <v>0</v>
      </c>
    </row>
    <row r="24" spans="1:59" x14ac:dyDescent="0.3">
      <c r="A24" s="25" t="s">
        <v>9750</v>
      </c>
      <c r="B24" s="17" t="s">
        <v>661</v>
      </c>
      <c r="C24" s="18">
        <v>13198</v>
      </c>
      <c r="D24" s="17">
        <v>1936</v>
      </c>
      <c r="E24" s="17" t="s">
        <v>9789</v>
      </c>
      <c r="F24" s="17">
        <f t="shared" si="7"/>
        <v>342</v>
      </c>
      <c r="G24" s="17">
        <v>3</v>
      </c>
      <c r="H24" s="17">
        <v>1026</v>
      </c>
      <c r="I24" s="17" t="s">
        <v>1221</v>
      </c>
      <c r="J24" s="17" t="s">
        <v>56</v>
      </c>
      <c r="K24" s="17" t="s">
        <v>24</v>
      </c>
      <c r="L24" s="17">
        <f>COUNTIF(T24:KV24,L1)</f>
        <v>0</v>
      </c>
      <c r="M24" s="17">
        <f>COUNTIF(T24:KV24,M1)</f>
        <v>0</v>
      </c>
      <c r="N24" s="17">
        <f>COUNTIF(T24:KV24,N1)</f>
        <v>0</v>
      </c>
      <c r="O24" s="17">
        <f>COUNTIF(T24:KV24,O1)</f>
        <v>0</v>
      </c>
      <c r="P24" s="17">
        <f>COUNTIF(T24:KV24,P1)</f>
        <v>0</v>
      </c>
      <c r="Q24" s="17">
        <f t="shared" si="1"/>
        <v>0</v>
      </c>
      <c r="R24" s="17">
        <v>0</v>
      </c>
      <c r="S24" s="17">
        <v>0</v>
      </c>
    </row>
    <row r="25" spans="1:59" x14ac:dyDescent="0.3">
      <c r="A25" s="25" t="s">
        <v>9750</v>
      </c>
      <c r="B25" s="17" t="s">
        <v>661</v>
      </c>
      <c r="C25" s="18">
        <v>13198</v>
      </c>
      <c r="D25" s="17">
        <v>1936</v>
      </c>
      <c r="E25" s="17" t="s">
        <v>9790</v>
      </c>
      <c r="F25" s="17">
        <f t="shared" si="7"/>
        <v>399</v>
      </c>
      <c r="G25" s="17">
        <v>1</v>
      </c>
      <c r="H25" s="17">
        <v>399</v>
      </c>
      <c r="I25" s="17" t="s">
        <v>8739</v>
      </c>
      <c r="J25" s="17" t="s">
        <v>56</v>
      </c>
      <c r="K25" s="17" t="s">
        <v>24</v>
      </c>
      <c r="L25" s="17">
        <f>COUNTIF(T25:KV25,L1)</f>
        <v>0</v>
      </c>
      <c r="M25" s="17">
        <f>COUNTIF(T25:KV25,M1)</f>
        <v>0</v>
      </c>
      <c r="N25" s="17">
        <f>COUNTIF(T25:KV25,N1)</f>
        <v>0</v>
      </c>
      <c r="O25" s="17">
        <f>COUNTIF(T25:KV25,O1)</f>
        <v>0</v>
      </c>
      <c r="P25" s="17">
        <f>COUNTIF(T25:KV25,P1)</f>
        <v>0</v>
      </c>
      <c r="Q25" s="17">
        <f t="shared" si="1"/>
        <v>0</v>
      </c>
      <c r="R25" s="17">
        <v>0</v>
      </c>
      <c r="S25" s="17">
        <v>0</v>
      </c>
    </row>
    <row r="26" spans="1:59" x14ac:dyDescent="0.3">
      <c r="A26" s="25" t="s">
        <v>9750</v>
      </c>
      <c r="B26" s="17" t="s">
        <v>661</v>
      </c>
      <c r="C26" s="18">
        <v>13203</v>
      </c>
      <c r="D26" s="17">
        <v>1936</v>
      </c>
      <c r="E26" s="17" t="s">
        <v>9791</v>
      </c>
      <c r="F26" s="17">
        <f t="shared" si="7"/>
        <v>429</v>
      </c>
      <c r="G26" s="17">
        <v>1</v>
      </c>
      <c r="H26" s="17">
        <v>429</v>
      </c>
      <c r="I26" s="17" t="s">
        <v>1221</v>
      </c>
      <c r="J26" s="17" t="s">
        <v>56</v>
      </c>
      <c r="K26" s="17" t="s">
        <v>24</v>
      </c>
      <c r="L26" s="17">
        <f>COUNTIF(T26:KV26,L1)</f>
        <v>0</v>
      </c>
      <c r="M26" s="17">
        <f>COUNTIF(T26:KV26,M1)</f>
        <v>0</v>
      </c>
      <c r="N26" s="17">
        <f>COUNTIF(T26:KV26,N1)</f>
        <v>0</v>
      </c>
      <c r="O26" s="17">
        <f>COUNTIF(T26:KV26,O1)</f>
        <v>0</v>
      </c>
      <c r="P26" s="17">
        <f>COUNTIF(T26:KV26,P1)</f>
        <v>0</v>
      </c>
      <c r="Q26" s="17">
        <f t="shared" si="1"/>
        <v>0</v>
      </c>
      <c r="R26" s="17">
        <v>0</v>
      </c>
      <c r="S26" s="17">
        <v>0</v>
      </c>
    </row>
    <row r="27" spans="1:59" x14ac:dyDescent="0.3">
      <c r="A27" s="25" t="s">
        <v>9750</v>
      </c>
      <c r="B27" s="17" t="s">
        <v>661</v>
      </c>
      <c r="C27" s="18">
        <v>13208</v>
      </c>
      <c r="D27" s="17">
        <v>1936</v>
      </c>
      <c r="E27" s="17" t="s">
        <v>9792</v>
      </c>
      <c r="F27" s="17">
        <f t="shared" si="7"/>
        <v>263</v>
      </c>
      <c r="G27" s="17">
        <v>1</v>
      </c>
      <c r="H27" s="17">
        <v>263</v>
      </c>
      <c r="I27" s="17" t="s">
        <v>1221</v>
      </c>
      <c r="J27" s="17" t="s">
        <v>56</v>
      </c>
      <c r="K27" s="17" t="s">
        <v>24</v>
      </c>
      <c r="L27" s="17">
        <f>COUNTIF(T27:KV27,L1)</f>
        <v>0</v>
      </c>
      <c r="M27" s="17">
        <f>COUNTIF(T27:KV27,M1)</f>
        <v>0</v>
      </c>
      <c r="N27" s="17">
        <f>COUNTIF(T27:KV27,N1)</f>
        <v>0</v>
      </c>
      <c r="O27" s="17">
        <f>COUNTIF(T27:KV27,O1)</f>
        <v>0</v>
      </c>
      <c r="P27" s="17">
        <f>COUNTIF(T27:KV27,P1)</f>
        <v>0</v>
      </c>
      <c r="Q27" s="17">
        <f t="shared" si="1"/>
        <v>0</v>
      </c>
      <c r="R27" s="17">
        <v>0</v>
      </c>
      <c r="S27" s="17">
        <v>0</v>
      </c>
    </row>
    <row r="28" spans="1:59" x14ac:dyDescent="0.3">
      <c r="A28" s="25" t="s">
        <v>9750</v>
      </c>
      <c r="B28" s="17" t="s">
        <v>661</v>
      </c>
      <c r="C28" s="18">
        <v>13208</v>
      </c>
      <c r="D28" s="17">
        <v>1936</v>
      </c>
      <c r="E28" s="17" t="s">
        <v>9793</v>
      </c>
      <c r="F28" s="17">
        <f t="shared" si="7"/>
        <v>261</v>
      </c>
      <c r="G28" s="17">
        <v>1</v>
      </c>
      <c r="H28" s="17">
        <v>261</v>
      </c>
      <c r="I28" s="17" t="s">
        <v>1221</v>
      </c>
      <c r="J28" s="17" t="s">
        <v>56</v>
      </c>
      <c r="K28" s="17" t="s">
        <v>24</v>
      </c>
      <c r="L28" s="17">
        <f>COUNTIF(T28:KV28,L1)</f>
        <v>0</v>
      </c>
      <c r="M28" s="17">
        <f>COUNTIF(T28:KV28,M1)</f>
        <v>0</v>
      </c>
      <c r="N28" s="17">
        <f>COUNTIF(T28:KV28,N1)</f>
        <v>0</v>
      </c>
      <c r="O28" s="17">
        <f>COUNTIF(T28:KV28,O1)</f>
        <v>0</v>
      </c>
      <c r="P28" s="17">
        <f>COUNTIF(T28:KV28,P1)</f>
        <v>0</v>
      </c>
      <c r="Q28" s="17">
        <f t="shared" si="1"/>
        <v>0</v>
      </c>
      <c r="R28" s="17">
        <v>0</v>
      </c>
      <c r="S28" s="17">
        <v>0</v>
      </c>
    </row>
    <row r="29" spans="1:59" x14ac:dyDescent="0.3">
      <c r="A29" s="25" t="s">
        <v>9750</v>
      </c>
      <c r="B29" s="17" t="s">
        <v>661</v>
      </c>
      <c r="C29" s="18">
        <v>13208</v>
      </c>
      <c r="D29" s="17">
        <v>1936</v>
      </c>
      <c r="E29" s="17" t="s">
        <v>9794</v>
      </c>
      <c r="F29" s="17">
        <f t="shared" si="7"/>
        <v>309</v>
      </c>
      <c r="G29" s="17">
        <v>2</v>
      </c>
      <c r="H29" s="17">
        <v>618</v>
      </c>
      <c r="I29" s="17" t="s">
        <v>8739</v>
      </c>
      <c r="J29" s="17" t="s">
        <v>57</v>
      </c>
      <c r="K29" s="17" t="s">
        <v>24</v>
      </c>
      <c r="L29" s="17">
        <f>COUNTIF(T29:KV29,L1)</f>
        <v>0</v>
      </c>
      <c r="M29" s="17">
        <f>COUNTIF(T29:KV29,M1)</f>
        <v>0</v>
      </c>
      <c r="N29" s="17">
        <f>COUNTIF(T29:KV29,N1)</f>
        <v>0</v>
      </c>
      <c r="O29" s="17">
        <f>COUNTIF(T29:KV29,O1)</f>
        <v>0</v>
      </c>
      <c r="P29" s="17">
        <f>COUNTIF(T29:KV29,P1)</f>
        <v>0</v>
      </c>
      <c r="Q29" s="17">
        <f t="shared" si="1"/>
        <v>0</v>
      </c>
      <c r="R29" s="17">
        <v>0</v>
      </c>
      <c r="S29" s="17">
        <v>0</v>
      </c>
    </row>
    <row r="30" spans="1:59" x14ac:dyDescent="0.3">
      <c r="A30" s="25" t="s">
        <v>9750</v>
      </c>
      <c r="B30" s="17" t="s">
        <v>661</v>
      </c>
      <c r="C30" s="18">
        <v>13210</v>
      </c>
      <c r="D30" s="17">
        <v>1936</v>
      </c>
      <c r="E30" s="17" t="s">
        <v>9795</v>
      </c>
      <c r="F30" s="17">
        <f t="shared" si="7"/>
        <v>445</v>
      </c>
      <c r="G30" s="17">
        <v>1</v>
      </c>
      <c r="H30" s="17">
        <v>445</v>
      </c>
      <c r="I30" s="17" t="s">
        <v>1221</v>
      </c>
      <c r="J30" s="17" t="s">
        <v>56</v>
      </c>
      <c r="K30" s="17" t="s">
        <v>24</v>
      </c>
      <c r="L30" s="17">
        <f>COUNTIF(T30:KV30,L1)</f>
        <v>0</v>
      </c>
      <c r="M30" s="17">
        <f>COUNTIF(T30:KV30,M1)</f>
        <v>0</v>
      </c>
      <c r="N30" s="17">
        <f>COUNTIF(T30:KV30,N1)</f>
        <v>0</v>
      </c>
      <c r="O30" s="17">
        <f>COUNTIF(T30:KV30,O1)</f>
        <v>0</v>
      </c>
      <c r="P30" s="17">
        <f>COUNTIF(T30:KV30,P1)</f>
        <v>0</v>
      </c>
      <c r="Q30" s="17">
        <f t="shared" si="1"/>
        <v>0</v>
      </c>
      <c r="R30" s="17">
        <v>0</v>
      </c>
      <c r="S30" s="17">
        <v>0</v>
      </c>
    </row>
    <row r="31" spans="1:59" x14ac:dyDescent="0.3">
      <c r="A31" s="25" t="s">
        <v>9750</v>
      </c>
      <c r="B31" s="17" t="s">
        <v>661</v>
      </c>
      <c r="C31" s="18">
        <v>13210</v>
      </c>
      <c r="D31" s="17">
        <v>1936</v>
      </c>
      <c r="E31" s="17" t="s">
        <v>9796</v>
      </c>
      <c r="F31" s="17">
        <f t="shared" si="7"/>
        <v>274</v>
      </c>
      <c r="G31" s="17">
        <v>1</v>
      </c>
      <c r="H31" s="17">
        <v>274</v>
      </c>
      <c r="I31" s="17" t="s">
        <v>1221</v>
      </c>
      <c r="J31" s="17" t="s">
        <v>56</v>
      </c>
      <c r="K31" s="17" t="s">
        <v>24</v>
      </c>
      <c r="L31" s="17">
        <f>COUNTIF(T31:KV31,L1)</f>
        <v>0</v>
      </c>
      <c r="M31" s="17">
        <f>COUNTIF(T31:KV31,M1)</f>
        <v>0</v>
      </c>
      <c r="N31" s="17">
        <f>COUNTIF(T31:KV31,N1)</f>
        <v>0</v>
      </c>
      <c r="O31" s="17">
        <f>COUNTIF(T31:KV31,O1)</f>
        <v>0</v>
      </c>
      <c r="P31" s="17">
        <f>COUNTIF(T31:KV31,P1)</f>
        <v>0</v>
      </c>
      <c r="Q31" s="17">
        <f t="shared" si="1"/>
        <v>0</v>
      </c>
      <c r="R31" s="17">
        <v>0</v>
      </c>
      <c r="S31" s="17">
        <v>0</v>
      </c>
    </row>
    <row r="32" spans="1:59" x14ac:dyDescent="0.3">
      <c r="A32" s="25" t="s">
        <v>9750</v>
      </c>
      <c r="B32" s="17" t="s">
        <v>661</v>
      </c>
      <c r="C32" s="18">
        <v>13210</v>
      </c>
      <c r="D32" s="17">
        <v>1936</v>
      </c>
      <c r="E32" s="17" t="s">
        <v>9797</v>
      </c>
      <c r="F32" s="17">
        <f t="shared" si="7"/>
        <v>484</v>
      </c>
      <c r="G32" s="17">
        <v>1</v>
      </c>
      <c r="H32" s="17">
        <v>484</v>
      </c>
      <c r="I32" s="17" t="s">
        <v>60</v>
      </c>
      <c r="J32" s="17" t="s">
        <v>57</v>
      </c>
      <c r="K32" s="17" t="s">
        <v>24</v>
      </c>
      <c r="L32" s="17">
        <f>COUNTIF(T32:KV32,L1)</f>
        <v>0</v>
      </c>
      <c r="M32" s="17">
        <f>COUNTIF(T32:KV32,M1)</f>
        <v>0</v>
      </c>
      <c r="N32" s="17">
        <f>COUNTIF(T32:KV32,N1)</f>
        <v>1</v>
      </c>
      <c r="O32" s="17">
        <f>COUNTIF(T32:KV32,O1)</f>
        <v>0</v>
      </c>
      <c r="P32" s="17">
        <f>COUNTIF(T32:KV32,P1)</f>
        <v>0</v>
      </c>
      <c r="Q32" s="17">
        <f t="shared" si="1"/>
        <v>1</v>
      </c>
      <c r="R32" s="17">
        <f>H32/Q32</f>
        <v>484</v>
      </c>
      <c r="S32" s="17">
        <f t="shared" ref="S32" si="10">4000-R32</f>
        <v>3516</v>
      </c>
      <c r="T32" s="17" t="s">
        <v>9</v>
      </c>
      <c r="U32" s="17" t="s">
        <v>9799</v>
      </c>
      <c r="V32" s="17" t="s">
        <v>9798</v>
      </c>
      <c r="W32" s="17" t="s">
        <v>9800</v>
      </c>
      <c r="X32" s="17" t="s">
        <v>1258</v>
      </c>
    </row>
    <row r="33" spans="1:29" x14ac:dyDescent="0.3">
      <c r="A33" s="25" t="s">
        <v>9750</v>
      </c>
      <c r="B33" s="17" t="s">
        <v>661</v>
      </c>
      <c r="C33" s="18">
        <v>13214</v>
      </c>
      <c r="D33" s="17">
        <v>1936</v>
      </c>
      <c r="E33" s="17" t="s">
        <v>9801</v>
      </c>
      <c r="F33" s="17">
        <f t="shared" si="7"/>
        <v>326</v>
      </c>
      <c r="G33" s="17">
        <v>1</v>
      </c>
      <c r="H33" s="17">
        <v>326</v>
      </c>
      <c r="I33" s="17" t="s">
        <v>1221</v>
      </c>
      <c r="J33" s="17" t="s">
        <v>56</v>
      </c>
      <c r="K33" s="17" t="s">
        <v>24</v>
      </c>
      <c r="L33" s="17">
        <f>COUNTIF(T33:KV33,L1)</f>
        <v>0</v>
      </c>
      <c r="M33" s="17">
        <f>COUNTIF(T33:KV33,M1)</f>
        <v>0</v>
      </c>
      <c r="N33" s="17">
        <f>COUNTIF(T33:KV33,N1)</f>
        <v>0</v>
      </c>
      <c r="O33" s="17">
        <f>COUNTIF(T33:KV33,O1)</f>
        <v>0</v>
      </c>
      <c r="P33" s="17">
        <f>COUNTIF(T33:KV33,P1)</f>
        <v>0</v>
      </c>
      <c r="Q33" s="17">
        <f t="shared" si="1"/>
        <v>0</v>
      </c>
      <c r="R33" s="17">
        <v>0</v>
      </c>
      <c r="S33" s="17">
        <v>0</v>
      </c>
    </row>
    <row r="34" spans="1:29" x14ac:dyDescent="0.3">
      <c r="A34" s="25" t="s">
        <v>9750</v>
      </c>
      <c r="B34" s="17" t="s">
        <v>661</v>
      </c>
      <c r="C34" s="18">
        <v>13215</v>
      </c>
      <c r="D34" s="17">
        <v>1936</v>
      </c>
      <c r="E34" s="17" t="s">
        <v>9802</v>
      </c>
      <c r="F34" s="17">
        <f t="shared" si="7"/>
        <v>295</v>
      </c>
      <c r="G34" s="17">
        <v>1</v>
      </c>
      <c r="H34" s="17">
        <v>295</v>
      </c>
      <c r="I34" s="17" t="s">
        <v>1221</v>
      </c>
      <c r="J34" s="17" t="s">
        <v>56</v>
      </c>
      <c r="K34" s="17" t="s">
        <v>24</v>
      </c>
      <c r="L34" s="17">
        <f>COUNTIF(T34:KV34,L1)</f>
        <v>0</v>
      </c>
      <c r="M34" s="17">
        <f>COUNTIF(T34:KV34,M1)</f>
        <v>0</v>
      </c>
      <c r="N34" s="17">
        <f>COUNTIF(T34:KV34,N1)</f>
        <v>0</v>
      </c>
      <c r="O34" s="17">
        <f>COUNTIF(T34:KV34,O1)</f>
        <v>0</v>
      </c>
      <c r="P34" s="17">
        <f>COUNTIF(T34:KV34,P1)</f>
        <v>0</v>
      </c>
      <c r="Q34" s="17">
        <f t="shared" si="1"/>
        <v>0</v>
      </c>
      <c r="R34" s="17">
        <v>0</v>
      </c>
      <c r="S34" s="17">
        <v>0</v>
      </c>
    </row>
    <row r="35" spans="1:29" x14ac:dyDescent="0.3">
      <c r="A35" s="25" t="s">
        <v>9750</v>
      </c>
      <c r="B35" s="17" t="s">
        <v>661</v>
      </c>
      <c r="C35" s="18">
        <v>13220</v>
      </c>
      <c r="D35" s="17">
        <v>1936</v>
      </c>
      <c r="E35" s="17" t="s">
        <v>9803</v>
      </c>
      <c r="F35" s="17">
        <f t="shared" si="7"/>
        <v>298</v>
      </c>
      <c r="G35" s="17">
        <v>1</v>
      </c>
      <c r="H35" s="17">
        <v>298</v>
      </c>
      <c r="I35" s="17" t="s">
        <v>1221</v>
      </c>
      <c r="J35" s="17" t="s">
        <v>56</v>
      </c>
      <c r="K35" s="17" t="s">
        <v>24</v>
      </c>
      <c r="L35" s="17">
        <f>COUNTIF(T35:KV35,L1)</f>
        <v>0</v>
      </c>
      <c r="M35" s="17">
        <f>COUNTIF(T35:KV35,M1)</f>
        <v>0</v>
      </c>
      <c r="N35" s="17">
        <f>COUNTIF(T35:KV35,N1)</f>
        <v>0</v>
      </c>
      <c r="O35" s="17">
        <f>COUNTIF(T35:KV35,O1)</f>
        <v>0</v>
      </c>
      <c r="P35" s="17">
        <f>COUNTIF(T35:KV35,P1)</f>
        <v>0</v>
      </c>
      <c r="Q35" s="17">
        <f t="shared" si="1"/>
        <v>0</v>
      </c>
      <c r="R35" s="17">
        <v>0</v>
      </c>
      <c r="S35" s="17">
        <v>0</v>
      </c>
    </row>
    <row r="36" spans="1:29" x14ac:dyDescent="0.3">
      <c r="A36" s="25" t="s">
        <v>9750</v>
      </c>
      <c r="B36" s="17" t="s">
        <v>661</v>
      </c>
      <c r="C36" s="18">
        <v>13226</v>
      </c>
      <c r="D36" s="17">
        <v>1936</v>
      </c>
      <c r="E36" s="17" t="s">
        <v>9804</v>
      </c>
      <c r="F36" s="17">
        <f t="shared" si="7"/>
        <v>261</v>
      </c>
      <c r="G36" s="17">
        <v>1</v>
      </c>
      <c r="H36" s="17">
        <v>261</v>
      </c>
      <c r="I36" s="17" t="s">
        <v>1221</v>
      </c>
      <c r="J36" s="17" t="s">
        <v>56</v>
      </c>
      <c r="K36" s="17" t="s">
        <v>24</v>
      </c>
      <c r="L36" s="17">
        <f>COUNTIF(T36:KV36,L1)</f>
        <v>0</v>
      </c>
      <c r="M36" s="17">
        <f>COUNTIF(T36:KV36,M1)</f>
        <v>0</v>
      </c>
      <c r="N36" s="17">
        <f>COUNTIF(T36:KV36,N1)</f>
        <v>0</v>
      </c>
      <c r="O36" s="17">
        <f>COUNTIF(T36:KV36,O1)</f>
        <v>0</v>
      </c>
      <c r="P36" s="17">
        <f>COUNTIF(T36:KV36,P1)</f>
        <v>0</v>
      </c>
      <c r="Q36" s="17">
        <f t="shared" si="1"/>
        <v>0</v>
      </c>
      <c r="R36" s="17">
        <v>0</v>
      </c>
      <c r="S36" s="17">
        <v>0</v>
      </c>
    </row>
    <row r="37" spans="1:29" x14ac:dyDescent="0.3">
      <c r="A37" s="25" t="s">
        <v>9750</v>
      </c>
      <c r="B37" s="17" t="s">
        <v>661</v>
      </c>
      <c r="C37" s="18">
        <v>13231</v>
      </c>
      <c r="D37" s="17">
        <v>1936</v>
      </c>
      <c r="E37" s="17" t="s">
        <v>9805</v>
      </c>
      <c r="F37" s="17">
        <f t="shared" si="7"/>
        <v>253</v>
      </c>
      <c r="G37" s="17">
        <v>1</v>
      </c>
      <c r="H37" s="17">
        <v>253</v>
      </c>
      <c r="I37" s="17" t="s">
        <v>1221</v>
      </c>
      <c r="J37" s="17" t="s">
        <v>56</v>
      </c>
      <c r="K37" s="17" t="s">
        <v>24</v>
      </c>
      <c r="L37" s="17">
        <f>COUNTIF(T37:KV37,L1)</f>
        <v>0</v>
      </c>
      <c r="M37" s="17">
        <f>COUNTIF(T37:KV37,M1)</f>
        <v>0</v>
      </c>
      <c r="N37" s="17">
        <f>COUNTIF(T37:KV37,N1)</f>
        <v>0</v>
      </c>
      <c r="O37" s="17">
        <f>COUNTIF(T37:KV37,O1)</f>
        <v>0</v>
      </c>
      <c r="P37" s="17">
        <f>COUNTIF(T37:KV37,P1)</f>
        <v>0</v>
      </c>
      <c r="Q37" s="17">
        <f t="shared" si="1"/>
        <v>0</v>
      </c>
      <c r="R37" s="17">
        <v>0</v>
      </c>
      <c r="S37" s="17">
        <v>0</v>
      </c>
    </row>
    <row r="38" spans="1:29" x14ac:dyDescent="0.3">
      <c r="A38" s="25" t="s">
        <v>9750</v>
      </c>
      <c r="B38" s="17" t="s">
        <v>661</v>
      </c>
      <c r="C38" s="18">
        <v>13237</v>
      </c>
      <c r="D38" s="17">
        <v>1936</v>
      </c>
      <c r="E38" s="17" t="s">
        <v>9806</v>
      </c>
      <c r="F38" s="17">
        <f t="shared" si="7"/>
        <v>324</v>
      </c>
      <c r="G38" s="17">
        <v>1</v>
      </c>
      <c r="H38" s="17">
        <v>324</v>
      </c>
      <c r="I38" s="17" t="s">
        <v>1221</v>
      </c>
      <c r="J38" s="17" t="s">
        <v>56</v>
      </c>
      <c r="K38" s="17" t="s">
        <v>24</v>
      </c>
      <c r="L38" s="17">
        <f>COUNTIF(T38:KV38,L1)</f>
        <v>0</v>
      </c>
      <c r="M38" s="17">
        <f>COUNTIF(T38:KV38,M1)</f>
        <v>0</v>
      </c>
      <c r="N38" s="17">
        <f>COUNTIF(T38:KV38,N1)</f>
        <v>0</v>
      </c>
      <c r="O38" s="17">
        <f>COUNTIF(T38:KV38,O1)</f>
        <v>0</v>
      </c>
      <c r="P38" s="17">
        <f>COUNTIF(T38:KV38,P1)</f>
        <v>0</v>
      </c>
      <c r="Q38" s="17">
        <f t="shared" si="1"/>
        <v>0</v>
      </c>
      <c r="R38" s="17">
        <v>0</v>
      </c>
      <c r="S38" s="17">
        <v>0</v>
      </c>
    </row>
    <row r="39" spans="1:29" x14ac:dyDescent="0.3">
      <c r="A39" s="25" t="s">
        <v>9750</v>
      </c>
      <c r="B39" s="17" t="s">
        <v>661</v>
      </c>
      <c r="C39" s="18">
        <v>13241</v>
      </c>
      <c r="D39" s="17">
        <v>1936</v>
      </c>
      <c r="E39" s="17" t="s">
        <v>9807</v>
      </c>
      <c r="F39" s="17">
        <f t="shared" si="7"/>
        <v>441</v>
      </c>
      <c r="G39" s="17">
        <v>1</v>
      </c>
      <c r="H39" s="17">
        <v>441</v>
      </c>
      <c r="I39" s="17" t="s">
        <v>1221</v>
      </c>
      <c r="J39" s="17" t="s">
        <v>57</v>
      </c>
      <c r="K39" s="17" t="s">
        <v>24</v>
      </c>
      <c r="L39" s="17">
        <f>COUNTIF(T39:KV39,L1)</f>
        <v>0</v>
      </c>
      <c r="M39" s="17">
        <f>COUNTIF(T39:KV39,M1)</f>
        <v>0</v>
      </c>
      <c r="N39" s="17">
        <f>COUNTIF(T39:KV39,N1)</f>
        <v>0</v>
      </c>
      <c r="O39" s="17">
        <f>COUNTIF(T39:KV39,O1)</f>
        <v>0</v>
      </c>
      <c r="P39" s="17">
        <f>COUNTIF(T39:KV39,P1)</f>
        <v>0</v>
      </c>
      <c r="Q39" s="17">
        <f t="shared" si="1"/>
        <v>0</v>
      </c>
      <c r="R39" s="17">
        <v>0</v>
      </c>
      <c r="S39" s="17">
        <v>0</v>
      </c>
    </row>
    <row r="40" spans="1:29" x14ac:dyDescent="0.3">
      <c r="A40" s="25" t="s">
        <v>9750</v>
      </c>
      <c r="B40" s="17" t="s">
        <v>661</v>
      </c>
      <c r="C40" s="18">
        <v>13243</v>
      </c>
      <c r="D40" s="17">
        <v>1936</v>
      </c>
      <c r="E40" s="17" t="s">
        <v>9808</v>
      </c>
      <c r="F40" s="17">
        <f t="shared" si="7"/>
        <v>412</v>
      </c>
      <c r="G40" s="17">
        <v>1</v>
      </c>
      <c r="H40" s="17">
        <v>412</v>
      </c>
      <c r="I40" s="17" t="s">
        <v>1221</v>
      </c>
      <c r="J40" s="17" t="s">
        <v>56</v>
      </c>
      <c r="K40" s="17" t="s">
        <v>24</v>
      </c>
      <c r="L40" s="17">
        <f>COUNTIF(T40:KV40,L1)</f>
        <v>0</v>
      </c>
      <c r="M40" s="17">
        <f>COUNTIF(T40:KV40,M1)</f>
        <v>0</v>
      </c>
      <c r="N40" s="17">
        <f>COUNTIF(T40:KV40,N1)</f>
        <v>0</v>
      </c>
      <c r="O40" s="17">
        <f>COUNTIF(T40:KV40,O1)</f>
        <v>0</v>
      </c>
      <c r="P40" s="17">
        <f>COUNTIF(T40:KV40,P1)</f>
        <v>0</v>
      </c>
      <c r="Q40" s="17">
        <f t="shared" si="1"/>
        <v>0</v>
      </c>
      <c r="R40" s="17">
        <v>0</v>
      </c>
      <c r="S40" s="17">
        <v>0</v>
      </c>
    </row>
    <row r="41" spans="1:29" x14ac:dyDescent="0.3">
      <c r="A41" s="25" t="s">
        <v>9750</v>
      </c>
      <c r="B41" s="17" t="s">
        <v>661</v>
      </c>
      <c r="C41" s="18">
        <v>13245</v>
      </c>
      <c r="D41" s="17">
        <v>1936</v>
      </c>
      <c r="E41" s="17" t="s">
        <v>9809</v>
      </c>
      <c r="F41" s="17">
        <f t="shared" si="7"/>
        <v>359.5</v>
      </c>
      <c r="G41" s="17">
        <v>2</v>
      </c>
      <c r="H41" s="17">
        <v>719</v>
      </c>
      <c r="I41" s="17" t="s">
        <v>60</v>
      </c>
      <c r="J41" s="17" t="s">
        <v>57</v>
      </c>
      <c r="K41" s="17" t="s">
        <v>24</v>
      </c>
      <c r="L41" s="17">
        <f>COUNTIF(T41:KV41,L1)</f>
        <v>0</v>
      </c>
      <c r="M41" s="17">
        <f>COUNTIF(T41:KV41,M1)</f>
        <v>0</v>
      </c>
      <c r="N41" s="17">
        <f>COUNTIF(T41:KV41,N1)</f>
        <v>0</v>
      </c>
      <c r="O41" s="17">
        <f>COUNTIF(T41:KV41,O1)</f>
        <v>0</v>
      </c>
      <c r="P41" s="17">
        <f>COUNTIF(T41:KV41,P1)</f>
        <v>0</v>
      </c>
      <c r="Q41" s="17">
        <f t="shared" si="1"/>
        <v>0</v>
      </c>
      <c r="R41" s="17">
        <v>0</v>
      </c>
      <c r="S41" s="17">
        <v>0</v>
      </c>
    </row>
    <row r="42" spans="1:29" x14ac:dyDescent="0.3">
      <c r="A42" s="25" t="s">
        <v>9750</v>
      </c>
      <c r="B42" s="17" t="s">
        <v>661</v>
      </c>
      <c r="C42" s="18">
        <v>13249</v>
      </c>
      <c r="D42" s="17">
        <v>1936</v>
      </c>
      <c r="E42" s="17" t="s">
        <v>9810</v>
      </c>
      <c r="F42" s="17">
        <f t="shared" si="7"/>
        <v>399</v>
      </c>
      <c r="G42" s="17">
        <v>1</v>
      </c>
      <c r="H42" s="17">
        <v>399</v>
      </c>
      <c r="I42" s="17" t="s">
        <v>60</v>
      </c>
      <c r="J42" s="17" t="s">
        <v>56</v>
      </c>
      <c r="K42" s="17" t="s">
        <v>24</v>
      </c>
      <c r="L42" s="17">
        <f>COUNTIF(T42:KV42,L1)</f>
        <v>0</v>
      </c>
      <c r="M42" s="17">
        <f>COUNTIF(T42:KV42,M1)</f>
        <v>0</v>
      </c>
      <c r="N42" s="17">
        <f>COUNTIF(T42:KV42,N1)</f>
        <v>0</v>
      </c>
      <c r="O42" s="17">
        <f>COUNTIF(T42:KV42,O1)</f>
        <v>0</v>
      </c>
      <c r="P42" s="17">
        <f>COUNTIF(T42:KV42,P1)</f>
        <v>0</v>
      </c>
      <c r="Q42" s="17">
        <f t="shared" si="1"/>
        <v>0</v>
      </c>
      <c r="R42" s="17">
        <v>0</v>
      </c>
      <c r="S42" s="17">
        <v>0</v>
      </c>
    </row>
    <row r="43" spans="1:29" x14ac:dyDescent="0.3">
      <c r="A43" s="25" t="s">
        <v>9750</v>
      </c>
      <c r="B43" s="17" t="s">
        <v>661</v>
      </c>
      <c r="C43" s="18">
        <v>13252</v>
      </c>
      <c r="D43" s="17">
        <v>1936</v>
      </c>
      <c r="E43" s="17" t="s">
        <v>9811</v>
      </c>
      <c r="F43" s="17">
        <f t="shared" si="7"/>
        <v>277</v>
      </c>
      <c r="G43" s="17">
        <v>1</v>
      </c>
      <c r="H43" s="17">
        <v>277</v>
      </c>
      <c r="I43" s="17" t="s">
        <v>1221</v>
      </c>
      <c r="J43" s="17" t="s">
        <v>56</v>
      </c>
      <c r="K43" s="17" t="s">
        <v>24</v>
      </c>
      <c r="L43" s="17">
        <f>COUNTIF(T43:KV43,L1)</f>
        <v>0</v>
      </c>
      <c r="M43" s="17">
        <f>COUNTIF(T43:KV43,M1)</f>
        <v>0</v>
      </c>
      <c r="N43" s="17">
        <f>COUNTIF(T43:KV43,N1)</f>
        <v>0</v>
      </c>
      <c r="O43" s="17">
        <f>COUNTIF(T43:KV43,O1)</f>
        <v>0</v>
      </c>
      <c r="P43" s="17">
        <f>COUNTIF(T43:KV43,P1)</f>
        <v>0</v>
      </c>
      <c r="Q43" s="17">
        <f t="shared" si="1"/>
        <v>0</v>
      </c>
      <c r="R43" s="17">
        <v>0</v>
      </c>
      <c r="S43" s="17">
        <v>0</v>
      </c>
    </row>
    <row r="44" spans="1:29" x14ac:dyDescent="0.3">
      <c r="A44" s="25" t="s">
        <v>9750</v>
      </c>
      <c r="B44" s="17" t="s">
        <v>661</v>
      </c>
      <c r="C44" s="18">
        <v>13262</v>
      </c>
      <c r="D44" s="17">
        <v>1936</v>
      </c>
      <c r="E44" s="17" t="s">
        <v>9812</v>
      </c>
      <c r="F44" s="17">
        <f t="shared" si="7"/>
        <v>422</v>
      </c>
      <c r="G44" s="17">
        <v>1</v>
      </c>
      <c r="H44" s="17">
        <v>422</v>
      </c>
      <c r="I44" s="17" t="s">
        <v>1221</v>
      </c>
      <c r="J44" s="17" t="s">
        <v>56</v>
      </c>
      <c r="K44" s="17" t="s">
        <v>24</v>
      </c>
      <c r="L44" s="17">
        <f>COUNTIF(T44:KV44,L1)</f>
        <v>0</v>
      </c>
      <c r="M44" s="17">
        <f>COUNTIF(T44:KV44,M1)</f>
        <v>0</v>
      </c>
      <c r="N44" s="17">
        <f>COUNTIF(T44:KV44,N1)</f>
        <v>0</v>
      </c>
      <c r="O44" s="17">
        <f>COUNTIF(T44:KV44,O1)</f>
        <v>0</v>
      </c>
      <c r="P44" s="17">
        <f>COUNTIF(T44:KV44,P1)</f>
        <v>0</v>
      </c>
      <c r="Q44" s="17">
        <f t="shared" si="1"/>
        <v>0</v>
      </c>
      <c r="R44" s="17">
        <v>0</v>
      </c>
      <c r="S44" s="17">
        <v>0</v>
      </c>
    </row>
    <row r="45" spans="1:29" x14ac:dyDescent="0.3">
      <c r="A45" s="25" t="s">
        <v>9750</v>
      </c>
      <c r="B45" s="17" t="s">
        <v>661</v>
      </c>
      <c r="C45" s="18">
        <v>13268</v>
      </c>
      <c r="D45" s="17">
        <v>1936</v>
      </c>
      <c r="E45" s="17" t="s">
        <v>9813</v>
      </c>
      <c r="F45" s="17">
        <f t="shared" si="7"/>
        <v>412</v>
      </c>
      <c r="G45" s="17">
        <v>1</v>
      </c>
      <c r="H45" s="17">
        <v>412</v>
      </c>
      <c r="I45" s="17" t="s">
        <v>1221</v>
      </c>
      <c r="J45" s="17" t="s">
        <v>56</v>
      </c>
      <c r="K45" s="17" t="s">
        <v>24</v>
      </c>
      <c r="L45" s="17">
        <f>COUNTIF(T45:KV45,L1)</f>
        <v>0</v>
      </c>
      <c r="M45" s="17">
        <f>COUNTIF(T45:KV45,M1)</f>
        <v>0</v>
      </c>
      <c r="N45" s="17">
        <f>COUNTIF(T45:KV45,N1)</f>
        <v>0</v>
      </c>
      <c r="O45" s="17">
        <f>COUNTIF(T45:KV45,O1)</f>
        <v>0</v>
      </c>
      <c r="P45" s="17">
        <f>COUNTIF(T45:KV45,P1)</f>
        <v>0</v>
      </c>
      <c r="Q45" s="17">
        <f t="shared" si="1"/>
        <v>0</v>
      </c>
      <c r="R45" s="17">
        <v>0</v>
      </c>
      <c r="S45" s="17">
        <v>0</v>
      </c>
    </row>
    <row r="46" spans="1:29" x14ac:dyDescent="0.3">
      <c r="A46" s="25" t="s">
        <v>9750</v>
      </c>
      <c r="B46" s="17" t="s">
        <v>661</v>
      </c>
      <c r="C46" s="18">
        <v>13270</v>
      </c>
      <c r="D46" s="17">
        <v>1936</v>
      </c>
      <c r="E46" s="17" t="s">
        <v>9814</v>
      </c>
      <c r="F46" s="17">
        <f t="shared" si="7"/>
        <v>412</v>
      </c>
      <c r="G46" s="17">
        <v>1</v>
      </c>
      <c r="H46" s="17">
        <v>412</v>
      </c>
      <c r="I46" s="17" t="s">
        <v>60</v>
      </c>
      <c r="J46" s="17" t="s">
        <v>57</v>
      </c>
      <c r="K46" s="17" t="s">
        <v>24</v>
      </c>
      <c r="L46" s="17">
        <f>COUNTIF(T46:KV46,L1)</f>
        <v>0</v>
      </c>
      <c r="M46" s="17">
        <f>COUNTIF(T46:KV46,M1)</f>
        <v>0</v>
      </c>
      <c r="N46" s="17">
        <f>COUNTIF(T46:KV46,N1)</f>
        <v>0</v>
      </c>
      <c r="O46" s="17">
        <f>COUNTIF(T46:KV46,O1)</f>
        <v>0</v>
      </c>
      <c r="P46" s="17">
        <f>COUNTIF(T46:KV46,P1)</f>
        <v>0</v>
      </c>
      <c r="Q46" s="17">
        <f t="shared" si="1"/>
        <v>0</v>
      </c>
      <c r="R46" s="17">
        <v>0</v>
      </c>
      <c r="S46" s="17">
        <v>0</v>
      </c>
    </row>
    <row r="47" spans="1:29" x14ac:dyDescent="0.3">
      <c r="A47" s="25" t="s">
        <v>9750</v>
      </c>
      <c r="B47" s="17" t="s">
        <v>661</v>
      </c>
      <c r="C47" s="18">
        <v>13275</v>
      </c>
      <c r="D47" s="17">
        <v>1936</v>
      </c>
      <c r="E47" s="17" t="s">
        <v>9815</v>
      </c>
      <c r="F47" s="17">
        <f t="shared" si="7"/>
        <v>272.5</v>
      </c>
      <c r="G47" s="17">
        <v>2</v>
      </c>
      <c r="H47" s="17">
        <v>545</v>
      </c>
      <c r="I47" s="17" t="s">
        <v>60</v>
      </c>
      <c r="J47" s="17" t="s">
        <v>57</v>
      </c>
      <c r="K47" s="17" t="s">
        <v>24</v>
      </c>
      <c r="L47" s="17">
        <f>COUNTIF(T47:KV47,L1)</f>
        <v>2</v>
      </c>
      <c r="M47" s="17">
        <f>COUNTIF(T47:KV47,M1)</f>
        <v>0</v>
      </c>
      <c r="N47" s="17">
        <f>COUNTIF(T47:KV47,N1)</f>
        <v>0</v>
      </c>
      <c r="O47" s="17">
        <f>COUNTIF(T47:KV47,O1)</f>
        <v>0</v>
      </c>
      <c r="P47" s="17">
        <f>COUNTIF(T47:KV47,P1)</f>
        <v>0</v>
      </c>
      <c r="Q47" s="17">
        <f t="shared" si="1"/>
        <v>2</v>
      </c>
      <c r="R47" s="17">
        <f>H47/Q47</f>
        <v>272.5</v>
      </c>
      <c r="S47" s="17">
        <f t="shared" ref="S47" si="11">4000-R47</f>
        <v>3727.5</v>
      </c>
      <c r="T47" s="17" t="s">
        <v>6593</v>
      </c>
      <c r="U47" s="17" t="s">
        <v>9816</v>
      </c>
      <c r="V47" s="17" t="s">
        <v>9817</v>
      </c>
      <c r="W47" s="17" t="s">
        <v>9818</v>
      </c>
      <c r="X47" s="17" t="s">
        <v>2896</v>
      </c>
      <c r="Y47" s="17" t="s">
        <v>6593</v>
      </c>
      <c r="Z47" s="17" t="s">
        <v>9819</v>
      </c>
      <c r="AA47" s="17" t="s">
        <v>9820</v>
      </c>
      <c r="AB47" s="17" t="s">
        <v>9821</v>
      </c>
      <c r="AC47" s="17" t="s">
        <v>2899</v>
      </c>
    </row>
    <row r="48" spans="1:29" x14ac:dyDescent="0.3">
      <c r="A48" s="25" t="s">
        <v>9750</v>
      </c>
      <c r="B48" s="17" t="s">
        <v>661</v>
      </c>
      <c r="C48" s="18">
        <v>13288</v>
      </c>
      <c r="D48" s="17">
        <v>1936</v>
      </c>
      <c r="E48" s="17" t="s">
        <v>9822</v>
      </c>
      <c r="F48" s="17">
        <f t="shared" si="7"/>
        <v>295.33333333333331</v>
      </c>
      <c r="G48" s="17">
        <v>3</v>
      </c>
      <c r="H48" s="17">
        <v>886</v>
      </c>
      <c r="I48" s="17" t="s">
        <v>1221</v>
      </c>
      <c r="J48" s="17" t="s">
        <v>56</v>
      </c>
      <c r="K48" s="17" t="s">
        <v>24</v>
      </c>
      <c r="L48" s="17">
        <f>COUNTIF(T48:KV48,L1)</f>
        <v>0</v>
      </c>
      <c r="M48" s="17">
        <f>COUNTIF(T48:KV48,M1)</f>
        <v>0</v>
      </c>
      <c r="N48" s="17">
        <f>COUNTIF(T48:KV48,N1)</f>
        <v>0</v>
      </c>
      <c r="O48" s="17">
        <f>COUNTIF(T48:KV48,O1)</f>
        <v>0</v>
      </c>
      <c r="P48" s="17">
        <f>COUNTIF(T48:KV48,P1)</f>
        <v>0</v>
      </c>
      <c r="Q48" s="17">
        <f t="shared" si="1"/>
        <v>0</v>
      </c>
      <c r="R48" s="17">
        <v>0</v>
      </c>
      <c r="S48" s="17">
        <v>0</v>
      </c>
    </row>
    <row r="49" spans="1:29" x14ac:dyDescent="0.3">
      <c r="A49" s="25" t="s">
        <v>9750</v>
      </c>
      <c r="B49" s="17" t="s">
        <v>661</v>
      </c>
      <c r="C49" s="18">
        <v>13290</v>
      </c>
      <c r="D49" s="17">
        <v>1936</v>
      </c>
      <c r="E49" s="17" t="s">
        <v>9823</v>
      </c>
      <c r="F49" s="17">
        <f t="shared" si="7"/>
        <v>415.33333333333331</v>
      </c>
      <c r="G49" s="17">
        <v>3</v>
      </c>
      <c r="H49" s="17">
        <v>1246</v>
      </c>
      <c r="I49" s="17" t="s">
        <v>1221</v>
      </c>
      <c r="J49" s="17" t="s">
        <v>56</v>
      </c>
      <c r="K49" s="17" t="s">
        <v>24</v>
      </c>
      <c r="L49" s="17">
        <f>COUNTIF(T49:KV49,L1)</f>
        <v>0</v>
      </c>
      <c r="M49" s="17">
        <f>COUNTIF(T49:KV49,M1)</f>
        <v>0</v>
      </c>
      <c r="N49" s="17">
        <f>COUNTIF(T49:KV49,N1)</f>
        <v>0</v>
      </c>
      <c r="O49" s="17">
        <f>COUNTIF(T49:KV49,O1)</f>
        <v>0</v>
      </c>
      <c r="P49" s="17">
        <f>COUNTIF(T49:KV49,P1)</f>
        <v>0</v>
      </c>
      <c r="Q49" s="17">
        <f t="shared" si="1"/>
        <v>0</v>
      </c>
      <c r="R49" s="17">
        <v>0</v>
      </c>
      <c r="S49" s="17">
        <v>0</v>
      </c>
    </row>
    <row r="50" spans="1:29" x14ac:dyDescent="0.3">
      <c r="A50" s="25" t="s">
        <v>9750</v>
      </c>
      <c r="B50" s="17" t="s">
        <v>661</v>
      </c>
      <c r="C50" s="18">
        <v>13295</v>
      </c>
      <c r="D50" s="17">
        <v>1936</v>
      </c>
      <c r="E50" s="17" t="s">
        <v>9824</v>
      </c>
      <c r="F50" s="17">
        <f t="shared" si="7"/>
        <v>304.33333333333331</v>
      </c>
      <c r="G50" s="17">
        <v>3</v>
      </c>
      <c r="H50" s="17">
        <v>913</v>
      </c>
      <c r="I50" s="17" t="s">
        <v>60</v>
      </c>
      <c r="J50" s="17" t="s">
        <v>57</v>
      </c>
      <c r="K50" s="17" t="s">
        <v>24</v>
      </c>
      <c r="L50" s="17">
        <f>COUNTIF(T50:KV50,L1)</f>
        <v>0</v>
      </c>
      <c r="M50" s="17">
        <f>COUNTIF(T50:KV50,M1)</f>
        <v>0</v>
      </c>
      <c r="N50" s="17">
        <f>COUNTIF(T50:KV50,N1)</f>
        <v>0</v>
      </c>
      <c r="O50" s="17">
        <f>COUNTIF(T50:KV50,O1)</f>
        <v>0</v>
      </c>
      <c r="P50" s="17">
        <f>COUNTIF(T50:KV50,P1)</f>
        <v>0</v>
      </c>
      <c r="Q50" s="17">
        <f t="shared" si="1"/>
        <v>0</v>
      </c>
      <c r="R50" s="17">
        <v>0</v>
      </c>
      <c r="S50" s="17">
        <v>0</v>
      </c>
    </row>
    <row r="51" spans="1:29" x14ac:dyDescent="0.3">
      <c r="A51" s="25" t="s">
        <v>9750</v>
      </c>
      <c r="B51" s="17" t="s">
        <v>661</v>
      </c>
      <c r="C51" s="18">
        <v>13295</v>
      </c>
      <c r="D51" s="17">
        <v>1936</v>
      </c>
      <c r="E51" s="17" t="s">
        <v>9826</v>
      </c>
      <c r="F51" s="17">
        <f t="shared" ref="F51:F67" si="12">H51/G51</f>
        <v>412</v>
      </c>
      <c r="G51" s="17">
        <v>1</v>
      </c>
      <c r="H51" s="17">
        <v>412</v>
      </c>
      <c r="I51" s="17" t="s">
        <v>9825</v>
      </c>
      <c r="J51" s="17" t="s">
        <v>56</v>
      </c>
      <c r="K51" s="17" t="s">
        <v>24</v>
      </c>
      <c r="L51" s="17">
        <f>COUNTIF(T51:KV51,L1)</f>
        <v>1</v>
      </c>
      <c r="M51" s="17">
        <f>COUNTIF(T51:KV51,M1)</f>
        <v>0</v>
      </c>
      <c r="N51" s="17">
        <f>COUNTIF(T51:KV51,N1)</f>
        <v>0</v>
      </c>
      <c r="O51" s="17">
        <f>COUNTIF(T51:KV51,O1)</f>
        <v>0</v>
      </c>
      <c r="P51" s="17">
        <f>COUNTIF(T51:KV51,P1)</f>
        <v>0</v>
      </c>
      <c r="Q51" s="17">
        <f t="shared" si="1"/>
        <v>1</v>
      </c>
      <c r="R51" s="17">
        <f>H51/Q51</f>
        <v>412</v>
      </c>
      <c r="S51" s="17">
        <f t="shared" ref="S51" si="13">4000-R51</f>
        <v>3588</v>
      </c>
      <c r="T51" s="17" t="s">
        <v>6593</v>
      </c>
      <c r="U51" s="17" t="s">
        <v>1469</v>
      </c>
      <c r="V51" s="17" t="s">
        <v>9827</v>
      </c>
      <c r="W51" s="17" t="s">
        <v>9828</v>
      </c>
      <c r="X51" s="17" t="s">
        <v>2922</v>
      </c>
    </row>
    <row r="52" spans="1:29" x14ac:dyDescent="0.3">
      <c r="A52" s="25" t="s">
        <v>9750</v>
      </c>
      <c r="B52" s="17" t="s">
        <v>661</v>
      </c>
      <c r="C52" s="18">
        <v>13295</v>
      </c>
      <c r="D52" s="17">
        <v>1936</v>
      </c>
      <c r="E52" s="17" t="s">
        <v>9829</v>
      </c>
      <c r="F52" s="17">
        <f t="shared" si="12"/>
        <v>412</v>
      </c>
      <c r="G52" s="17">
        <v>1</v>
      </c>
      <c r="H52" s="17">
        <v>412</v>
      </c>
      <c r="I52" s="17" t="s">
        <v>1221</v>
      </c>
      <c r="J52" s="17" t="s">
        <v>56</v>
      </c>
      <c r="K52" s="17" t="s">
        <v>24</v>
      </c>
      <c r="L52" s="17">
        <f>COUNTIF(T52:KV52,L1)</f>
        <v>0</v>
      </c>
      <c r="M52" s="17">
        <f>COUNTIF(T52:KV52,M1)</f>
        <v>0</v>
      </c>
      <c r="N52" s="17">
        <f>COUNTIF(T52:KV52,N1)</f>
        <v>0</v>
      </c>
      <c r="O52" s="17">
        <f>COUNTIF(T52:KV52,O1)</f>
        <v>0</v>
      </c>
      <c r="P52" s="17">
        <f>COUNTIF(T52:KV52,P1)</f>
        <v>0</v>
      </c>
      <c r="Q52" s="17">
        <f t="shared" si="1"/>
        <v>0</v>
      </c>
      <c r="R52" s="17">
        <v>0</v>
      </c>
      <c r="S52" s="17">
        <v>0</v>
      </c>
    </row>
    <row r="53" spans="1:29" x14ac:dyDescent="0.3">
      <c r="A53" s="25" t="s">
        <v>9750</v>
      </c>
      <c r="B53" s="17" t="s">
        <v>661</v>
      </c>
      <c r="C53" s="18">
        <v>13299</v>
      </c>
      <c r="D53" s="17">
        <v>1936</v>
      </c>
      <c r="E53" s="17" t="s">
        <v>9830</v>
      </c>
      <c r="F53" s="17">
        <f t="shared" si="12"/>
        <v>412</v>
      </c>
      <c r="G53" s="17">
        <v>1</v>
      </c>
      <c r="H53" s="17">
        <v>412</v>
      </c>
      <c r="I53" s="17" t="s">
        <v>1221</v>
      </c>
      <c r="J53" s="17" t="s">
        <v>56</v>
      </c>
      <c r="K53" s="17" t="s">
        <v>24</v>
      </c>
      <c r="L53" s="17">
        <f>COUNTIF(T53:KV53,L1)</f>
        <v>0</v>
      </c>
      <c r="M53" s="17">
        <f>COUNTIF(T53:KV53,M1)</f>
        <v>0</v>
      </c>
      <c r="N53" s="17">
        <f>COUNTIF(T53:KV53,N1)</f>
        <v>0</v>
      </c>
      <c r="O53" s="17">
        <f>COUNTIF(T53:KV53,O1)</f>
        <v>0</v>
      </c>
      <c r="P53" s="17">
        <f>COUNTIF(T53:KV53,P1)</f>
        <v>0</v>
      </c>
      <c r="Q53" s="17">
        <f t="shared" si="1"/>
        <v>0</v>
      </c>
      <c r="R53" s="17">
        <v>0</v>
      </c>
      <c r="S53" s="17">
        <v>0</v>
      </c>
    </row>
    <row r="54" spans="1:29" x14ac:dyDescent="0.3">
      <c r="A54" s="25" t="s">
        <v>9750</v>
      </c>
      <c r="B54" s="17" t="s">
        <v>661</v>
      </c>
      <c r="C54" s="18">
        <v>13302</v>
      </c>
      <c r="D54" s="17">
        <v>1936</v>
      </c>
      <c r="E54" s="17" t="s">
        <v>9831</v>
      </c>
      <c r="F54" s="17">
        <f t="shared" si="12"/>
        <v>432</v>
      </c>
      <c r="G54" s="17">
        <v>2</v>
      </c>
      <c r="H54" s="17">
        <v>864</v>
      </c>
      <c r="I54" s="17" t="s">
        <v>60</v>
      </c>
      <c r="J54" s="17" t="s">
        <v>57</v>
      </c>
      <c r="K54" s="17" t="s">
        <v>9396</v>
      </c>
      <c r="L54" s="17">
        <f>COUNTIF(T54:KV54,L1)</f>
        <v>1</v>
      </c>
      <c r="M54" s="17">
        <f>COUNTIF(T54:KV54,M1)</f>
        <v>0</v>
      </c>
      <c r="N54" s="17">
        <f>COUNTIF(T54:KV54,N1)</f>
        <v>1</v>
      </c>
      <c r="O54" s="17">
        <f>COUNTIF(T54:KV54,O1)</f>
        <v>0</v>
      </c>
      <c r="P54" s="17">
        <f>COUNTIF(T54:KV54,P1)</f>
        <v>0</v>
      </c>
      <c r="Q54" s="17">
        <f t="shared" si="1"/>
        <v>2</v>
      </c>
      <c r="R54" s="17">
        <f>H54/Q54</f>
        <v>432</v>
      </c>
      <c r="S54" s="17">
        <f t="shared" ref="S54" si="14">4000-R54</f>
        <v>3568</v>
      </c>
      <c r="T54" s="17" t="s">
        <v>9</v>
      </c>
      <c r="U54" s="17" t="s">
        <v>9783</v>
      </c>
      <c r="V54" s="17" t="s">
        <v>11306</v>
      </c>
      <c r="W54" s="17" t="s">
        <v>9832</v>
      </c>
      <c r="X54" s="17" t="s">
        <v>1405</v>
      </c>
      <c r="Y54" s="17" t="s">
        <v>6593</v>
      </c>
      <c r="Z54" s="17" t="s">
        <v>9816</v>
      </c>
      <c r="AA54" s="17" t="s">
        <v>9833</v>
      </c>
      <c r="AB54" s="17" t="s">
        <v>9834</v>
      </c>
      <c r="AC54" s="17" t="s">
        <v>2938</v>
      </c>
    </row>
    <row r="55" spans="1:29" x14ac:dyDescent="0.3">
      <c r="A55" s="25" t="s">
        <v>9750</v>
      </c>
      <c r="B55" s="17" t="s">
        <v>661</v>
      </c>
      <c r="C55" s="18">
        <v>13302</v>
      </c>
      <c r="D55" s="17">
        <v>1936</v>
      </c>
      <c r="E55" s="17" t="s">
        <v>9835</v>
      </c>
      <c r="F55" s="17">
        <f t="shared" si="12"/>
        <v>412</v>
      </c>
      <c r="G55" s="17">
        <v>1</v>
      </c>
      <c r="H55" s="17">
        <v>412</v>
      </c>
      <c r="I55" s="17" t="s">
        <v>60</v>
      </c>
      <c r="J55" s="17" t="s">
        <v>57</v>
      </c>
      <c r="K55" s="17" t="s">
        <v>24</v>
      </c>
      <c r="L55" s="17">
        <f>COUNTIF(T55:KV55,L1)</f>
        <v>0</v>
      </c>
      <c r="M55" s="17">
        <f>COUNTIF(T55:KV55,M1)</f>
        <v>0</v>
      </c>
      <c r="N55" s="17">
        <f>COUNTIF(T55:KV55,N1)</f>
        <v>0</v>
      </c>
      <c r="O55" s="17">
        <f>COUNTIF(T55:KV55,O1)</f>
        <v>0</v>
      </c>
      <c r="P55" s="17">
        <f>COUNTIF(T55:KV55,P1)</f>
        <v>0</v>
      </c>
      <c r="Q55" s="17">
        <f t="shared" si="1"/>
        <v>0</v>
      </c>
      <c r="R55" s="17">
        <v>0</v>
      </c>
      <c r="S55" s="17">
        <v>0</v>
      </c>
    </row>
    <row r="56" spans="1:29" x14ac:dyDescent="0.3">
      <c r="A56" s="25" t="s">
        <v>9750</v>
      </c>
      <c r="B56" s="17" t="s">
        <v>661</v>
      </c>
      <c r="C56" s="18">
        <v>13307</v>
      </c>
      <c r="D56" s="17">
        <v>1936</v>
      </c>
      <c r="E56" s="17" t="s">
        <v>9836</v>
      </c>
      <c r="F56" s="17">
        <f t="shared" si="12"/>
        <v>355</v>
      </c>
      <c r="G56" s="17">
        <v>1</v>
      </c>
      <c r="H56" s="17">
        <v>355</v>
      </c>
      <c r="I56" s="17" t="s">
        <v>1221</v>
      </c>
      <c r="J56" s="17" t="s">
        <v>56</v>
      </c>
      <c r="K56" s="17" t="s">
        <v>24</v>
      </c>
      <c r="L56" s="17">
        <f>COUNTIF(T56:KV56,L1)</f>
        <v>0</v>
      </c>
      <c r="M56" s="17">
        <f>COUNTIF(T56:KV56,M1)</f>
        <v>0</v>
      </c>
      <c r="N56" s="17">
        <f>COUNTIF(T56:KV56,N1)</f>
        <v>0</v>
      </c>
      <c r="O56" s="17">
        <f>COUNTIF(T56:KV56,O1)</f>
        <v>0</v>
      </c>
      <c r="P56" s="17">
        <f>COUNTIF(T56:KV56,P1)</f>
        <v>0</v>
      </c>
      <c r="Q56" s="17">
        <f t="shared" si="1"/>
        <v>0</v>
      </c>
      <c r="R56" s="17">
        <v>0</v>
      </c>
      <c r="S56" s="17">
        <v>0</v>
      </c>
    </row>
    <row r="57" spans="1:29" x14ac:dyDescent="0.3">
      <c r="A57" s="25" t="s">
        <v>9750</v>
      </c>
      <c r="B57" s="17" t="s">
        <v>661</v>
      </c>
      <c r="C57" s="18">
        <v>13309</v>
      </c>
      <c r="D57" s="17">
        <v>1936</v>
      </c>
      <c r="E57" s="17" t="s">
        <v>9837</v>
      </c>
      <c r="F57" s="17">
        <f t="shared" si="12"/>
        <v>336.66666666666669</v>
      </c>
      <c r="G57" s="17">
        <v>3</v>
      </c>
      <c r="H57" s="17">
        <v>1010</v>
      </c>
      <c r="I57" s="17" t="s">
        <v>60</v>
      </c>
      <c r="J57" s="17" t="s">
        <v>57</v>
      </c>
      <c r="K57" s="17" t="s">
        <v>24</v>
      </c>
      <c r="L57" s="17">
        <f>COUNTIF(T57:KV57,L1)</f>
        <v>0</v>
      </c>
      <c r="M57" s="17">
        <f>COUNTIF(T57:KV57,M1)</f>
        <v>0</v>
      </c>
      <c r="N57" s="17">
        <f>COUNTIF(T57:KV57,N1)</f>
        <v>1</v>
      </c>
      <c r="O57" s="17">
        <f>COUNTIF(T57:KV57,O1)</f>
        <v>0</v>
      </c>
      <c r="P57" s="17">
        <f>COUNTIF(T57:KV57,P1)</f>
        <v>0</v>
      </c>
      <c r="Q57" s="17">
        <f t="shared" si="1"/>
        <v>1</v>
      </c>
      <c r="R57" s="17">
        <f>H57/Q57</f>
        <v>1010</v>
      </c>
      <c r="S57" s="17">
        <f t="shared" ref="S57" si="15">4000-R57</f>
        <v>2990</v>
      </c>
      <c r="T57" s="17" t="s">
        <v>9</v>
      </c>
      <c r="U57" s="17" t="s">
        <v>9017</v>
      </c>
      <c r="V57" s="17" t="s">
        <v>9838</v>
      </c>
      <c r="W57" s="17" t="s">
        <v>9839</v>
      </c>
      <c r="X57" s="17" t="s">
        <v>2950</v>
      </c>
    </row>
    <row r="58" spans="1:29" x14ac:dyDescent="0.3">
      <c r="A58" s="25" t="s">
        <v>9750</v>
      </c>
      <c r="B58" s="17" t="s">
        <v>661</v>
      </c>
      <c r="C58" s="18">
        <v>13309</v>
      </c>
      <c r="D58" s="17">
        <v>1936</v>
      </c>
      <c r="E58" s="17" t="s">
        <v>9840</v>
      </c>
      <c r="F58" s="17">
        <f t="shared" si="12"/>
        <v>267</v>
      </c>
      <c r="G58" s="17">
        <v>1</v>
      </c>
      <c r="H58" s="17">
        <v>267</v>
      </c>
      <c r="I58" s="17" t="s">
        <v>1221</v>
      </c>
      <c r="J58" s="17" t="s">
        <v>56</v>
      </c>
      <c r="K58" s="17" t="s">
        <v>24</v>
      </c>
      <c r="L58" s="17">
        <f>COUNTIF(T58:KV58,L1)</f>
        <v>0</v>
      </c>
      <c r="M58" s="17">
        <f>COUNTIF(T58:KV58,M1)</f>
        <v>0</v>
      </c>
      <c r="N58" s="17">
        <f>COUNTIF(T58:KV58,N1)</f>
        <v>0</v>
      </c>
      <c r="O58" s="17">
        <f>COUNTIF(T58:KV58,O1)</f>
        <v>0</v>
      </c>
      <c r="P58" s="17">
        <f>COUNTIF(T58:KV58,P1)</f>
        <v>0</v>
      </c>
      <c r="Q58" s="17">
        <f t="shared" si="1"/>
        <v>0</v>
      </c>
      <c r="R58" s="17">
        <v>0</v>
      </c>
      <c r="S58" s="17">
        <v>0</v>
      </c>
    </row>
    <row r="59" spans="1:29" x14ac:dyDescent="0.3">
      <c r="A59" s="25" t="s">
        <v>9750</v>
      </c>
      <c r="B59" s="17" t="s">
        <v>661</v>
      </c>
      <c r="C59" s="18">
        <v>13313</v>
      </c>
      <c r="D59" s="17">
        <v>1936</v>
      </c>
      <c r="E59" s="17" t="s">
        <v>9841</v>
      </c>
      <c r="F59" s="17">
        <f t="shared" si="12"/>
        <v>412</v>
      </c>
      <c r="G59" s="17">
        <v>3</v>
      </c>
      <c r="H59" s="17">
        <v>1236</v>
      </c>
      <c r="I59" s="17" t="s">
        <v>60</v>
      </c>
      <c r="J59" s="17" t="s">
        <v>57</v>
      </c>
      <c r="K59" s="17" t="s">
        <v>24</v>
      </c>
      <c r="L59" s="17">
        <f>COUNTIF(T59:KV59,L1)</f>
        <v>0</v>
      </c>
      <c r="M59" s="17">
        <f>COUNTIF(T59:KV59,M1)</f>
        <v>0</v>
      </c>
      <c r="N59" s="17">
        <f>COUNTIF(T59:KV59,N1)</f>
        <v>0</v>
      </c>
      <c r="O59" s="17">
        <f>COUNTIF(T59:KV59,O1)</f>
        <v>0</v>
      </c>
      <c r="P59" s="17">
        <f>COUNTIF(T59:KV59,P1)</f>
        <v>0</v>
      </c>
      <c r="Q59" s="17">
        <f t="shared" si="1"/>
        <v>0</v>
      </c>
      <c r="R59" s="17">
        <v>0</v>
      </c>
      <c r="S59" s="17">
        <v>0</v>
      </c>
    </row>
    <row r="60" spans="1:29" x14ac:dyDescent="0.3">
      <c r="A60" s="25" t="s">
        <v>9750</v>
      </c>
      <c r="B60" s="17" t="s">
        <v>661</v>
      </c>
      <c r="C60" s="18">
        <v>13316</v>
      </c>
      <c r="D60" s="17">
        <v>1936</v>
      </c>
      <c r="E60" s="17" t="s">
        <v>9842</v>
      </c>
      <c r="F60" s="17">
        <f t="shared" si="12"/>
        <v>412</v>
      </c>
      <c r="G60" s="17">
        <v>1</v>
      </c>
      <c r="H60" s="17">
        <v>412</v>
      </c>
      <c r="I60" s="17" t="s">
        <v>60</v>
      </c>
      <c r="J60" s="17" t="s">
        <v>56</v>
      </c>
      <c r="K60" s="17" t="s">
        <v>24</v>
      </c>
      <c r="L60" s="17">
        <f>COUNTIF(T60:KV60,L1)</f>
        <v>0</v>
      </c>
      <c r="M60" s="17">
        <f>COUNTIF(T60:KV60,M1)</f>
        <v>0</v>
      </c>
      <c r="N60" s="17">
        <f>COUNTIF(T60:KV60,N1)</f>
        <v>0</v>
      </c>
      <c r="O60" s="17">
        <f>COUNTIF(T60:KV60,O1)</f>
        <v>0</v>
      </c>
      <c r="P60" s="17">
        <f>COUNTIF(T60:KV60,P1)</f>
        <v>0</v>
      </c>
      <c r="Q60" s="17">
        <f t="shared" si="1"/>
        <v>0</v>
      </c>
      <c r="R60" s="17">
        <v>0</v>
      </c>
      <c r="S60" s="17">
        <v>0</v>
      </c>
    </row>
    <row r="61" spans="1:29" x14ac:dyDescent="0.3">
      <c r="A61" s="25" t="s">
        <v>9750</v>
      </c>
      <c r="B61" s="17" t="s">
        <v>661</v>
      </c>
      <c r="C61" s="18">
        <v>13320</v>
      </c>
      <c r="D61" s="17">
        <v>1936</v>
      </c>
      <c r="E61" s="17" t="s">
        <v>9843</v>
      </c>
      <c r="F61" s="17">
        <f t="shared" si="12"/>
        <v>412</v>
      </c>
      <c r="G61" s="17">
        <v>1</v>
      </c>
      <c r="H61" s="17">
        <v>412</v>
      </c>
      <c r="I61" s="17" t="s">
        <v>1221</v>
      </c>
      <c r="J61" s="17" t="s">
        <v>56</v>
      </c>
      <c r="K61" s="17" t="s">
        <v>24</v>
      </c>
      <c r="L61" s="17">
        <f>COUNTIF(T61:KV61,L1)</f>
        <v>0</v>
      </c>
      <c r="M61" s="17">
        <f>COUNTIF(T61:KV61,M1)</f>
        <v>0</v>
      </c>
      <c r="N61" s="17">
        <f>COUNTIF(T61:KV61,N1)</f>
        <v>0</v>
      </c>
      <c r="O61" s="17">
        <f>COUNTIF(T61:KV61,O1)</f>
        <v>0</v>
      </c>
      <c r="P61" s="17">
        <f>COUNTIF(T61:KV61,P1)</f>
        <v>0</v>
      </c>
      <c r="Q61" s="17">
        <f t="shared" si="1"/>
        <v>0</v>
      </c>
      <c r="R61" s="17">
        <v>0</v>
      </c>
      <c r="S61" s="17">
        <v>0</v>
      </c>
    </row>
    <row r="62" spans="1:29" x14ac:dyDescent="0.3">
      <c r="A62" s="25" t="s">
        <v>9750</v>
      </c>
      <c r="B62" s="17" t="s">
        <v>661</v>
      </c>
      <c r="C62" s="18">
        <v>13321</v>
      </c>
      <c r="D62" s="17">
        <v>1936</v>
      </c>
      <c r="E62" s="17" t="s">
        <v>9844</v>
      </c>
      <c r="F62" s="17">
        <f t="shared" si="12"/>
        <v>412</v>
      </c>
      <c r="G62" s="17">
        <v>9</v>
      </c>
      <c r="H62" s="17">
        <v>3708</v>
      </c>
      <c r="I62" s="17" t="s">
        <v>7355</v>
      </c>
      <c r="J62" s="17" t="s">
        <v>56</v>
      </c>
      <c r="K62" s="17" t="s">
        <v>24</v>
      </c>
      <c r="L62" s="17">
        <f>COUNTIF(T62:KV62,L1)</f>
        <v>0</v>
      </c>
      <c r="M62" s="17">
        <f>COUNTIF(T62:KV62,M1)</f>
        <v>0</v>
      </c>
      <c r="N62" s="17">
        <f>COUNTIF(T62:KV62,N1)</f>
        <v>0</v>
      </c>
      <c r="O62" s="17">
        <f>COUNTIF(T62:KV62,O1)</f>
        <v>0</v>
      </c>
      <c r="P62" s="17">
        <f>COUNTIF(T62:KV62,P1)</f>
        <v>0</v>
      </c>
      <c r="Q62" s="17">
        <f t="shared" si="1"/>
        <v>0</v>
      </c>
      <c r="R62" s="17">
        <v>0</v>
      </c>
      <c r="S62" s="17">
        <v>0</v>
      </c>
    </row>
    <row r="63" spans="1:29" x14ac:dyDescent="0.3">
      <c r="A63" s="25" t="s">
        <v>9750</v>
      </c>
      <c r="B63" s="17" t="s">
        <v>661</v>
      </c>
      <c r="C63" s="18">
        <v>13330</v>
      </c>
      <c r="D63" s="17">
        <v>1936</v>
      </c>
      <c r="E63" s="17" t="s">
        <v>9845</v>
      </c>
      <c r="F63" s="17">
        <f t="shared" si="12"/>
        <v>412</v>
      </c>
      <c r="G63" s="17">
        <v>1</v>
      </c>
      <c r="H63" s="17">
        <v>412</v>
      </c>
      <c r="I63" s="17" t="s">
        <v>1221</v>
      </c>
      <c r="J63" s="17" t="s">
        <v>56</v>
      </c>
      <c r="K63" s="17" t="s">
        <v>24</v>
      </c>
      <c r="L63" s="17">
        <f>COUNTIF(T63:KV63,L1)</f>
        <v>0</v>
      </c>
      <c r="M63" s="17">
        <f>COUNTIF(T63:KV63,M1)</f>
        <v>0</v>
      </c>
      <c r="N63" s="17">
        <f>COUNTIF(T63:KV63,N1)</f>
        <v>0</v>
      </c>
      <c r="O63" s="17">
        <f>COUNTIF(T63:KV63,O1)</f>
        <v>0</v>
      </c>
      <c r="P63" s="17">
        <f>COUNTIF(T63:KV63,P1)</f>
        <v>0</v>
      </c>
      <c r="Q63" s="17">
        <f t="shared" si="1"/>
        <v>0</v>
      </c>
      <c r="R63" s="17">
        <v>0</v>
      </c>
      <c r="S63" s="17">
        <v>0</v>
      </c>
    </row>
    <row r="64" spans="1:29" x14ac:dyDescent="0.3">
      <c r="A64" s="25" t="s">
        <v>9750</v>
      </c>
      <c r="B64" s="17" t="s">
        <v>661</v>
      </c>
      <c r="C64" s="18">
        <v>13332</v>
      </c>
      <c r="D64" s="17">
        <v>1936</v>
      </c>
      <c r="E64" s="17" t="s">
        <v>9846</v>
      </c>
      <c r="F64" s="17">
        <f t="shared" si="12"/>
        <v>412</v>
      </c>
      <c r="G64" s="17">
        <v>2</v>
      </c>
      <c r="H64" s="17">
        <v>824</v>
      </c>
      <c r="I64" s="17" t="s">
        <v>1221</v>
      </c>
      <c r="J64" s="17" t="s">
        <v>56</v>
      </c>
      <c r="K64" s="17" t="s">
        <v>24</v>
      </c>
      <c r="L64" s="17">
        <f>COUNTIF(T64:KV64,L1)</f>
        <v>0</v>
      </c>
      <c r="M64" s="17">
        <f>COUNTIF(T64:KV64,M1)</f>
        <v>0</v>
      </c>
      <c r="N64" s="17">
        <f>COUNTIF(T64:KV64,N1)</f>
        <v>0</v>
      </c>
      <c r="O64" s="17">
        <f>COUNTIF(T64:KV64,O1)</f>
        <v>0</v>
      </c>
      <c r="P64" s="17">
        <f>COUNTIF(T64:KV64,P1)</f>
        <v>0</v>
      </c>
      <c r="Q64" s="17">
        <f t="shared" si="1"/>
        <v>0</v>
      </c>
      <c r="R64" s="17">
        <v>0</v>
      </c>
      <c r="S64" s="17">
        <v>0</v>
      </c>
    </row>
    <row r="65" spans="1:29" x14ac:dyDescent="0.3">
      <c r="A65" s="25" t="s">
        <v>9750</v>
      </c>
      <c r="B65" s="17" t="s">
        <v>661</v>
      </c>
      <c r="C65" s="18">
        <v>13346</v>
      </c>
      <c r="D65" s="17">
        <v>1936</v>
      </c>
      <c r="E65" s="17" t="s">
        <v>9847</v>
      </c>
      <c r="F65" s="17">
        <f t="shared" si="12"/>
        <v>430.5</v>
      </c>
      <c r="G65" s="17">
        <v>2</v>
      </c>
      <c r="H65" s="17">
        <v>861</v>
      </c>
      <c r="I65" s="17" t="s">
        <v>60</v>
      </c>
      <c r="J65" s="17" t="s">
        <v>57</v>
      </c>
      <c r="K65" s="17" t="s">
        <v>24</v>
      </c>
      <c r="L65" s="17">
        <f>COUNTIF(T65:KV65,L1)</f>
        <v>0</v>
      </c>
      <c r="M65" s="17">
        <f>COUNTIF(T65:KV65,M1)</f>
        <v>0</v>
      </c>
      <c r="N65" s="17">
        <f>COUNTIF(T65:KV65,N1)</f>
        <v>1</v>
      </c>
      <c r="O65" s="17">
        <f>COUNTIF(T65:KV65,O1)</f>
        <v>0</v>
      </c>
      <c r="P65" s="17">
        <f>COUNTIF(T65:KV65,P1)</f>
        <v>0</v>
      </c>
      <c r="Q65" s="17">
        <f t="shared" si="1"/>
        <v>1</v>
      </c>
      <c r="R65" s="17">
        <f>H65/Q65</f>
        <v>861</v>
      </c>
      <c r="S65" s="17">
        <f t="shared" ref="S65" si="16">4000-R65</f>
        <v>3139</v>
      </c>
      <c r="T65" s="17" t="s">
        <v>9</v>
      </c>
      <c r="U65" s="17" t="s">
        <v>2212</v>
      </c>
      <c r="V65" s="17" t="s">
        <v>9848</v>
      </c>
      <c r="W65" s="17" t="s">
        <v>9849</v>
      </c>
      <c r="X65" s="17" t="s">
        <v>9850</v>
      </c>
    </row>
    <row r="66" spans="1:29" x14ac:dyDescent="0.3">
      <c r="A66" s="25" t="s">
        <v>9750</v>
      </c>
      <c r="B66" s="17" t="s">
        <v>661</v>
      </c>
      <c r="C66" s="18">
        <v>13346</v>
      </c>
      <c r="D66" s="17">
        <v>1936</v>
      </c>
      <c r="E66" s="17" t="s">
        <v>9852</v>
      </c>
      <c r="F66" s="17">
        <f t="shared" si="12"/>
        <v>412</v>
      </c>
      <c r="G66" s="17">
        <v>7</v>
      </c>
      <c r="H66" s="17">
        <v>2884</v>
      </c>
      <c r="I66" s="17" t="s">
        <v>9851</v>
      </c>
      <c r="J66" s="17" t="s">
        <v>23</v>
      </c>
      <c r="K66" s="17" t="s">
        <v>24</v>
      </c>
      <c r="L66" s="17">
        <f>COUNTIF(T66:KV66,L1)</f>
        <v>0</v>
      </c>
      <c r="M66" s="17">
        <f>COUNTIF(T66:KV66,M1)</f>
        <v>0</v>
      </c>
      <c r="N66" s="17">
        <f>COUNTIF(T66:KV66,N1)</f>
        <v>0</v>
      </c>
      <c r="O66" s="17">
        <f>COUNTIF(T66:KV66,O1)</f>
        <v>0</v>
      </c>
      <c r="P66" s="17">
        <f>COUNTIF(T66:KV66,P1)</f>
        <v>0</v>
      </c>
      <c r="Q66" s="17">
        <f t="shared" ref="Q66:Q129" si="17">SUM(L66:P66)</f>
        <v>0</v>
      </c>
      <c r="R66" s="17">
        <v>0</v>
      </c>
      <c r="S66" s="17">
        <v>0</v>
      </c>
    </row>
    <row r="67" spans="1:29" x14ac:dyDescent="0.3">
      <c r="A67" s="25" t="s">
        <v>9750</v>
      </c>
      <c r="B67" s="17" t="s">
        <v>661</v>
      </c>
      <c r="C67" s="18">
        <v>13347</v>
      </c>
      <c r="D67" s="17">
        <v>1936</v>
      </c>
      <c r="E67" s="17" t="s">
        <v>9853</v>
      </c>
      <c r="F67" s="17">
        <f t="shared" si="12"/>
        <v>3708</v>
      </c>
      <c r="G67" s="17">
        <v>1</v>
      </c>
      <c r="H67" s="17">
        <v>3708</v>
      </c>
      <c r="I67" s="17" t="s">
        <v>9851</v>
      </c>
      <c r="J67" s="17" t="s">
        <v>23</v>
      </c>
      <c r="K67" s="17" t="s">
        <v>24</v>
      </c>
      <c r="L67" s="17">
        <f>COUNTIF(T67:KV67,L1)</f>
        <v>0</v>
      </c>
      <c r="M67" s="17">
        <f>COUNTIF(T67:KV67,M1)</f>
        <v>0</v>
      </c>
      <c r="N67" s="17">
        <f>COUNTIF(T67:KV67,N1)</f>
        <v>0</v>
      </c>
      <c r="O67" s="17">
        <f>COUNTIF(T67:KV67,O1)</f>
        <v>0</v>
      </c>
      <c r="P67" s="17">
        <f>COUNTIF(T67:KV67,P1)</f>
        <v>0</v>
      </c>
      <c r="Q67" s="17">
        <f t="shared" si="17"/>
        <v>0</v>
      </c>
      <c r="R67" s="17">
        <v>0</v>
      </c>
      <c r="S67" s="17">
        <v>0</v>
      </c>
    </row>
    <row r="68" spans="1:29" x14ac:dyDescent="0.3">
      <c r="A68" s="25" t="s">
        <v>9750</v>
      </c>
      <c r="B68" s="17" t="s">
        <v>661</v>
      </c>
      <c r="C68" s="18">
        <v>13349</v>
      </c>
      <c r="D68" s="17">
        <v>1936</v>
      </c>
      <c r="E68" s="17" t="s">
        <v>9854</v>
      </c>
      <c r="F68" s="17">
        <f t="shared" ref="F68:F106" si="18">H68/G68</f>
        <v>412</v>
      </c>
      <c r="G68" s="17">
        <v>14</v>
      </c>
      <c r="H68" s="17">
        <v>5768</v>
      </c>
      <c r="I68" s="17" t="s">
        <v>9851</v>
      </c>
      <c r="J68" s="17" t="s">
        <v>23</v>
      </c>
      <c r="K68" s="17" t="s">
        <v>24</v>
      </c>
      <c r="L68" s="17">
        <f>COUNTIF(T68:KV68,L1)</f>
        <v>0</v>
      </c>
      <c r="M68" s="17">
        <f>COUNTIF(T68:KV68,M1)</f>
        <v>2</v>
      </c>
      <c r="N68" s="17">
        <f>COUNTIF(T68:KV68,N1)</f>
        <v>0</v>
      </c>
      <c r="O68" s="17">
        <f>COUNTIF(T68:KV68,O1)</f>
        <v>0</v>
      </c>
      <c r="P68" s="17">
        <f>COUNTIF(T68:KV68,P1)</f>
        <v>0</v>
      </c>
      <c r="Q68" s="17">
        <f t="shared" si="17"/>
        <v>2</v>
      </c>
      <c r="R68" s="17">
        <f>H68/Q68</f>
        <v>2884</v>
      </c>
      <c r="S68" s="17">
        <f t="shared" ref="S68" si="19">4000-R68</f>
        <v>1116</v>
      </c>
      <c r="T68" s="17" t="s">
        <v>8</v>
      </c>
      <c r="U68" s="17" t="s">
        <v>7926</v>
      </c>
      <c r="V68" s="17" t="s">
        <v>9855</v>
      </c>
      <c r="W68" s="17" t="s">
        <v>9856</v>
      </c>
      <c r="X68" s="17" t="s">
        <v>1484</v>
      </c>
      <c r="Y68" s="17" t="s">
        <v>8</v>
      </c>
      <c r="Z68" s="17" t="s">
        <v>7366</v>
      </c>
      <c r="AA68" s="17" t="s">
        <v>11308</v>
      </c>
      <c r="AB68" s="17" t="s">
        <v>9857</v>
      </c>
      <c r="AC68" s="17" t="s">
        <v>1498</v>
      </c>
    </row>
    <row r="69" spans="1:29" x14ac:dyDescent="0.3">
      <c r="A69" s="25" t="s">
        <v>9750</v>
      </c>
      <c r="B69" s="17" t="s">
        <v>661</v>
      </c>
      <c r="C69" s="18">
        <v>13353</v>
      </c>
      <c r="D69" s="17">
        <v>1936</v>
      </c>
      <c r="E69" s="17" t="s">
        <v>9858</v>
      </c>
      <c r="F69" s="17">
        <f t="shared" si="18"/>
        <v>412</v>
      </c>
      <c r="G69" s="17">
        <v>2</v>
      </c>
      <c r="H69" s="17">
        <v>824</v>
      </c>
      <c r="I69" s="17" t="s">
        <v>60</v>
      </c>
      <c r="J69" s="17" t="s">
        <v>56</v>
      </c>
      <c r="K69" s="17" t="s">
        <v>24</v>
      </c>
      <c r="L69" s="17">
        <f>COUNTIF(T69:KV69,L1)</f>
        <v>0</v>
      </c>
      <c r="M69" s="17">
        <f>COUNTIF(T69:KV69,M1)</f>
        <v>0</v>
      </c>
      <c r="N69" s="17">
        <f>COUNTIF(T69:KV69,N1)</f>
        <v>0</v>
      </c>
      <c r="O69" s="17">
        <f>COUNTIF(T69:KV69,O1)</f>
        <v>0</v>
      </c>
      <c r="P69" s="17">
        <f>COUNTIF(T69:KV69,P1)</f>
        <v>0</v>
      </c>
      <c r="Q69" s="17">
        <f t="shared" si="17"/>
        <v>0</v>
      </c>
      <c r="R69" s="17">
        <v>0</v>
      </c>
      <c r="S69" s="17">
        <v>0</v>
      </c>
    </row>
    <row r="70" spans="1:29" x14ac:dyDescent="0.3">
      <c r="A70" s="25" t="s">
        <v>9750</v>
      </c>
      <c r="B70" s="17" t="s">
        <v>661</v>
      </c>
      <c r="C70" s="18">
        <v>13354</v>
      </c>
      <c r="D70" s="17">
        <v>1936</v>
      </c>
      <c r="E70" s="17" t="s">
        <v>9859</v>
      </c>
      <c r="F70" s="17">
        <f t="shared" si="18"/>
        <v>309</v>
      </c>
      <c r="G70" s="17">
        <v>1</v>
      </c>
      <c r="H70" s="17">
        <v>309</v>
      </c>
      <c r="I70" s="17" t="s">
        <v>1221</v>
      </c>
      <c r="J70" s="17" t="s">
        <v>56</v>
      </c>
      <c r="K70" s="17" t="s">
        <v>24</v>
      </c>
      <c r="L70" s="17">
        <f>COUNTIF(T70:KV70,L1)</f>
        <v>0</v>
      </c>
      <c r="M70" s="17">
        <f>COUNTIF(T70:KV70,M1)</f>
        <v>0</v>
      </c>
      <c r="N70" s="17">
        <f>COUNTIF(T70:KV70,N1)</f>
        <v>0</v>
      </c>
      <c r="O70" s="17">
        <f>COUNTIF(T70:KV70,O1)</f>
        <v>0</v>
      </c>
      <c r="P70" s="17">
        <f>COUNTIF(T70:KV70,P1)</f>
        <v>0</v>
      </c>
      <c r="Q70" s="17">
        <f t="shared" si="17"/>
        <v>0</v>
      </c>
      <c r="R70" s="17">
        <v>0</v>
      </c>
      <c r="S70" s="17">
        <v>0</v>
      </c>
    </row>
    <row r="71" spans="1:29" x14ac:dyDescent="0.3">
      <c r="A71" s="25" t="s">
        <v>9750</v>
      </c>
      <c r="B71" s="17" t="s">
        <v>661</v>
      </c>
      <c r="C71" s="18">
        <v>13354</v>
      </c>
      <c r="D71" s="17">
        <v>1936</v>
      </c>
      <c r="E71" s="17" t="s">
        <v>9860</v>
      </c>
      <c r="F71" s="17">
        <f t="shared" si="18"/>
        <v>412</v>
      </c>
      <c r="G71" s="17">
        <v>5</v>
      </c>
      <c r="H71" s="17">
        <v>2060</v>
      </c>
      <c r="I71" s="17" t="s">
        <v>9851</v>
      </c>
      <c r="J71" s="17" t="s">
        <v>23</v>
      </c>
      <c r="K71" s="17" t="s">
        <v>24</v>
      </c>
      <c r="L71" s="17">
        <f>COUNTIF(T71:KV71,L1)</f>
        <v>0</v>
      </c>
      <c r="M71" s="17">
        <f>COUNTIF(T71:KV71,M1)</f>
        <v>0</v>
      </c>
      <c r="N71" s="17">
        <f>COUNTIF(T71:KV71,N1)</f>
        <v>0</v>
      </c>
      <c r="O71" s="17">
        <f>COUNTIF(T71:KV71,O1)</f>
        <v>0</v>
      </c>
      <c r="P71" s="17">
        <f>COUNTIF(T71:KV71,P1)</f>
        <v>0</v>
      </c>
      <c r="Q71" s="17">
        <f t="shared" si="17"/>
        <v>0</v>
      </c>
      <c r="R71" s="17">
        <v>0</v>
      </c>
      <c r="S71" s="17">
        <v>0</v>
      </c>
    </row>
    <row r="72" spans="1:29" x14ac:dyDescent="0.3">
      <c r="A72" s="25" t="s">
        <v>9750</v>
      </c>
      <c r="B72" s="17" t="s">
        <v>661</v>
      </c>
      <c r="C72" s="18">
        <v>13358</v>
      </c>
      <c r="D72" s="17">
        <v>1936</v>
      </c>
      <c r="E72" s="17" t="s">
        <v>9861</v>
      </c>
      <c r="F72" s="17">
        <f t="shared" si="18"/>
        <v>412</v>
      </c>
      <c r="G72" s="17">
        <v>1</v>
      </c>
      <c r="H72" s="17">
        <v>412</v>
      </c>
      <c r="I72" s="17" t="s">
        <v>1221</v>
      </c>
      <c r="J72" s="17" t="s">
        <v>56</v>
      </c>
      <c r="K72" s="17" t="s">
        <v>24</v>
      </c>
      <c r="L72" s="17">
        <f>COUNTIF(T72:KV72,L1)</f>
        <v>0</v>
      </c>
      <c r="M72" s="17">
        <f>COUNTIF(T72:KV72,M1)</f>
        <v>0</v>
      </c>
      <c r="N72" s="17">
        <f>COUNTIF(T72:KV72,N1)</f>
        <v>0</v>
      </c>
      <c r="O72" s="17">
        <f>COUNTIF(T72:KV72,O1)</f>
        <v>0</v>
      </c>
      <c r="P72" s="17">
        <f>COUNTIF(T72:KV72,P1)</f>
        <v>0</v>
      </c>
      <c r="Q72" s="17">
        <f t="shared" si="17"/>
        <v>0</v>
      </c>
      <c r="R72" s="17">
        <v>0</v>
      </c>
      <c r="S72" s="17">
        <v>0</v>
      </c>
    </row>
    <row r="73" spans="1:29" x14ac:dyDescent="0.3">
      <c r="A73" s="25" t="s">
        <v>9750</v>
      </c>
      <c r="B73" s="17" t="s">
        <v>661</v>
      </c>
      <c r="C73" s="18">
        <v>13367</v>
      </c>
      <c r="D73" s="17">
        <v>1936</v>
      </c>
      <c r="E73" s="17" t="s">
        <v>9862</v>
      </c>
      <c r="F73" s="17">
        <f t="shared" si="18"/>
        <v>251</v>
      </c>
      <c r="G73" s="17">
        <v>1</v>
      </c>
      <c r="H73" s="17">
        <v>251</v>
      </c>
      <c r="I73" s="17" t="s">
        <v>60</v>
      </c>
      <c r="J73" s="17" t="s">
        <v>56</v>
      </c>
      <c r="K73" s="17" t="s">
        <v>24</v>
      </c>
      <c r="L73" s="17">
        <f>COUNTIF(T73:KV73,L1)</f>
        <v>0</v>
      </c>
      <c r="M73" s="17">
        <f>COUNTIF(T73:KV73,M1)</f>
        <v>0</v>
      </c>
      <c r="N73" s="17">
        <f>COUNTIF(T73:KV73,N1)</f>
        <v>0</v>
      </c>
      <c r="O73" s="17">
        <f>COUNTIF(T73:KV73,O1)</f>
        <v>0</v>
      </c>
      <c r="P73" s="17">
        <f>COUNTIF(T73:KV73,P1)</f>
        <v>0</v>
      </c>
      <c r="Q73" s="17">
        <f t="shared" si="17"/>
        <v>0</v>
      </c>
      <c r="R73" s="17">
        <v>0</v>
      </c>
      <c r="S73" s="17">
        <v>0</v>
      </c>
    </row>
    <row r="74" spans="1:29" x14ac:dyDescent="0.3">
      <c r="A74" s="25" t="s">
        <v>9750</v>
      </c>
      <c r="B74" s="17" t="s">
        <v>661</v>
      </c>
      <c r="C74" s="18">
        <v>13372</v>
      </c>
      <c r="D74" s="17">
        <v>1936</v>
      </c>
      <c r="E74" s="17" t="s">
        <v>9863</v>
      </c>
      <c r="F74" s="17">
        <f t="shared" si="18"/>
        <v>421.85714285714283</v>
      </c>
      <c r="G74" s="17">
        <v>7</v>
      </c>
      <c r="H74" s="17">
        <v>2953</v>
      </c>
      <c r="I74" s="17" t="s">
        <v>60</v>
      </c>
      <c r="J74" s="17" t="s">
        <v>57</v>
      </c>
      <c r="K74" s="17" t="s">
        <v>24</v>
      </c>
      <c r="L74" s="17">
        <f>COUNTIF(T74:KV74,L1)</f>
        <v>0</v>
      </c>
      <c r="M74" s="17">
        <f>COUNTIF(T74:KV74,M1)</f>
        <v>0</v>
      </c>
      <c r="N74" s="17">
        <f>COUNTIF(T74:KV74,N1)</f>
        <v>0</v>
      </c>
      <c r="O74" s="17">
        <f>COUNTIF(T74:KV74,O1)</f>
        <v>0</v>
      </c>
      <c r="P74" s="17">
        <f>COUNTIF(T74:KV74,P1)</f>
        <v>0</v>
      </c>
      <c r="Q74" s="17">
        <f t="shared" si="17"/>
        <v>0</v>
      </c>
      <c r="R74" s="17">
        <v>0</v>
      </c>
      <c r="S74" s="17">
        <v>0</v>
      </c>
    </row>
    <row r="75" spans="1:29" x14ac:dyDescent="0.3">
      <c r="A75" s="25" t="s">
        <v>9750</v>
      </c>
      <c r="B75" s="17" t="s">
        <v>661</v>
      </c>
      <c r="C75" s="18">
        <v>13374</v>
      </c>
      <c r="D75" s="17">
        <v>1936</v>
      </c>
      <c r="E75" s="17" t="s">
        <v>9864</v>
      </c>
      <c r="F75" s="17">
        <f t="shared" si="18"/>
        <v>311</v>
      </c>
      <c r="G75" s="17">
        <v>3</v>
      </c>
      <c r="H75" s="17">
        <v>933</v>
      </c>
      <c r="I75" s="17" t="s">
        <v>1221</v>
      </c>
      <c r="J75" s="17" t="s">
        <v>56</v>
      </c>
      <c r="K75" s="17" t="s">
        <v>24</v>
      </c>
      <c r="L75" s="17">
        <f>COUNTIF(T75:KV75,L1)</f>
        <v>0</v>
      </c>
      <c r="M75" s="17">
        <f>COUNTIF(T75:KV75,M1)</f>
        <v>0</v>
      </c>
      <c r="N75" s="17">
        <f>COUNTIF(T75:KV75,N1)</f>
        <v>0</v>
      </c>
      <c r="O75" s="17">
        <f>COUNTIF(T75:KV75,O1)</f>
        <v>0</v>
      </c>
      <c r="P75" s="17">
        <f>COUNTIF(T75:KV75,P1)</f>
        <v>0</v>
      </c>
      <c r="Q75" s="17">
        <f t="shared" si="17"/>
        <v>0</v>
      </c>
      <c r="R75" s="17">
        <v>0</v>
      </c>
      <c r="S75" s="17">
        <v>0</v>
      </c>
    </row>
    <row r="76" spans="1:29" x14ac:dyDescent="0.3">
      <c r="A76" s="25" t="s">
        <v>9750</v>
      </c>
      <c r="B76" s="17" t="s">
        <v>661</v>
      </c>
      <c r="C76" s="18">
        <v>13375</v>
      </c>
      <c r="D76" s="17">
        <v>1936</v>
      </c>
      <c r="E76" s="17" t="s">
        <v>9865</v>
      </c>
      <c r="F76" s="17">
        <f t="shared" si="18"/>
        <v>273</v>
      </c>
      <c r="G76" s="17">
        <v>1</v>
      </c>
      <c r="H76" s="17">
        <v>273</v>
      </c>
      <c r="I76" s="17" t="s">
        <v>1221</v>
      </c>
      <c r="J76" s="17" t="s">
        <v>56</v>
      </c>
      <c r="K76" s="17" t="s">
        <v>24</v>
      </c>
      <c r="L76" s="17">
        <f>COUNTIF(T76:KV76,L1)</f>
        <v>0</v>
      </c>
      <c r="M76" s="17">
        <f>COUNTIF(T76:KV76,M1)</f>
        <v>0</v>
      </c>
      <c r="N76" s="17">
        <f>COUNTIF(T76:KV76,N1)</f>
        <v>0</v>
      </c>
      <c r="O76" s="17">
        <f>COUNTIF(T76:KV76,O1)</f>
        <v>0</v>
      </c>
      <c r="P76" s="17">
        <f>COUNTIF(T76:KV76,P1)</f>
        <v>0</v>
      </c>
      <c r="Q76" s="17">
        <f t="shared" si="17"/>
        <v>0</v>
      </c>
      <c r="R76" s="17">
        <v>0</v>
      </c>
      <c r="S76" s="17">
        <v>0</v>
      </c>
    </row>
    <row r="77" spans="1:29" x14ac:dyDescent="0.3">
      <c r="A77" s="25" t="s">
        <v>9750</v>
      </c>
      <c r="B77" s="17" t="s">
        <v>661</v>
      </c>
      <c r="C77" s="18">
        <v>13375</v>
      </c>
      <c r="D77" s="17">
        <v>1936</v>
      </c>
      <c r="E77" s="17" t="s">
        <v>9866</v>
      </c>
      <c r="F77" s="17">
        <f t="shared" si="18"/>
        <v>285</v>
      </c>
      <c r="G77" s="17">
        <v>1</v>
      </c>
      <c r="H77" s="17">
        <v>285</v>
      </c>
      <c r="I77" s="17" t="s">
        <v>60</v>
      </c>
      <c r="J77" s="17" t="s">
        <v>57</v>
      </c>
      <c r="K77" s="17" t="s">
        <v>24</v>
      </c>
      <c r="L77" s="17">
        <f>COUNTIF(T77:KV77,L1)</f>
        <v>0</v>
      </c>
      <c r="M77" s="17">
        <f>COUNTIF(T77:KV77,M1)</f>
        <v>0</v>
      </c>
      <c r="N77" s="17">
        <f>COUNTIF(T77:KV77,N1)</f>
        <v>0</v>
      </c>
      <c r="O77" s="17">
        <f>COUNTIF(T77:KV77,O1)</f>
        <v>0</v>
      </c>
      <c r="P77" s="17">
        <f>COUNTIF(T77:KV77,P1)</f>
        <v>0</v>
      </c>
      <c r="Q77" s="17">
        <f t="shared" si="17"/>
        <v>0</v>
      </c>
      <c r="R77" s="17">
        <v>0</v>
      </c>
      <c r="S77" s="17">
        <v>0</v>
      </c>
    </row>
    <row r="78" spans="1:29" x14ac:dyDescent="0.3">
      <c r="A78" s="25" t="s">
        <v>9750</v>
      </c>
      <c r="B78" s="17" t="s">
        <v>661</v>
      </c>
      <c r="C78" s="18">
        <v>13375</v>
      </c>
      <c r="D78" s="17">
        <v>1936</v>
      </c>
      <c r="E78" s="17" t="s">
        <v>9867</v>
      </c>
      <c r="F78" s="17">
        <f t="shared" si="18"/>
        <v>412</v>
      </c>
      <c r="G78" s="17">
        <v>1</v>
      </c>
      <c r="H78" s="17">
        <v>412</v>
      </c>
      <c r="I78" s="17" t="s">
        <v>60</v>
      </c>
      <c r="J78" s="17" t="s">
        <v>57</v>
      </c>
      <c r="K78" s="17" t="s">
        <v>24</v>
      </c>
      <c r="L78" s="17">
        <f>COUNTIF(T78:KV78,L1)</f>
        <v>0</v>
      </c>
      <c r="M78" s="17">
        <f>COUNTIF(T78:KV78,M1)</f>
        <v>0</v>
      </c>
      <c r="N78" s="17">
        <f>COUNTIF(T78:KV78,N1)</f>
        <v>0</v>
      </c>
      <c r="O78" s="17">
        <f>COUNTIF(T78:KV78,O1)</f>
        <v>0</v>
      </c>
      <c r="P78" s="17">
        <f>COUNTIF(T78:KV78,P1)</f>
        <v>0</v>
      </c>
      <c r="Q78" s="17">
        <f t="shared" si="17"/>
        <v>0</v>
      </c>
      <c r="R78" s="17">
        <v>0</v>
      </c>
      <c r="S78" s="17">
        <v>0</v>
      </c>
    </row>
    <row r="79" spans="1:29" x14ac:dyDescent="0.3">
      <c r="A79" s="25" t="s">
        <v>9750</v>
      </c>
      <c r="B79" s="17" t="s">
        <v>661</v>
      </c>
      <c r="C79" s="18">
        <v>13376</v>
      </c>
      <c r="D79" s="17">
        <v>1936</v>
      </c>
      <c r="E79" s="17" t="s">
        <v>9868</v>
      </c>
      <c r="F79" s="17">
        <f t="shared" si="18"/>
        <v>412</v>
      </c>
      <c r="G79" s="17">
        <v>1</v>
      </c>
      <c r="H79" s="17">
        <v>412</v>
      </c>
      <c r="I79" s="17" t="s">
        <v>60</v>
      </c>
      <c r="J79" s="17" t="s">
        <v>57</v>
      </c>
      <c r="K79" s="17" t="s">
        <v>24</v>
      </c>
      <c r="L79" s="17">
        <f>COUNTIF(T79:KV79,L1)</f>
        <v>0</v>
      </c>
      <c r="M79" s="17">
        <f>COUNTIF(T79:KV79,M1)</f>
        <v>0</v>
      </c>
      <c r="N79" s="17">
        <f>COUNTIF(T79:KV79,N1)</f>
        <v>0</v>
      </c>
      <c r="O79" s="17">
        <f>COUNTIF(T79:KV79,O1)</f>
        <v>0</v>
      </c>
      <c r="P79" s="17">
        <f>COUNTIF(T79:KV79,P1)</f>
        <v>0</v>
      </c>
      <c r="Q79" s="17">
        <f t="shared" si="17"/>
        <v>0</v>
      </c>
      <c r="R79" s="17">
        <v>0</v>
      </c>
      <c r="S79" s="17">
        <v>0</v>
      </c>
    </row>
    <row r="80" spans="1:29" x14ac:dyDescent="0.3">
      <c r="A80" s="25" t="s">
        <v>9750</v>
      </c>
      <c r="B80" s="17" t="s">
        <v>661</v>
      </c>
      <c r="C80" s="18">
        <v>13376</v>
      </c>
      <c r="D80" s="17">
        <v>1936</v>
      </c>
      <c r="E80" s="17" t="s">
        <v>9869</v>
      </c>
      <c r="F80" s="17">
        <f t="shared" si="18"/>
        <v>335</v>
      </c>
      <c r="G80" s="17">
        <v>1</v>
      </c>
      <c r="H80" s="17">
        <v>335</v>
      </c>
      <c r="I80" s="17" t="s">
        <v>60</v>
      </c>
      <c r="J80" s="17" t="s">
        <v>57</v>
      </c>
      <c r="K80" s="17" t="s">
        <v>24</v>
      </c>
      <c r="L80" s="17">
        <f>COUNTIF(T80:KV80,L1)</f>
        <v>0</v>
      </c>
      <c r="M80" s="17">
        <f>COUNTIF(T80:KV80,M1)</f>
        <v>0</v>
      </c>
      <c r="N80" s="17">
        <f>COUNTIF(T80:KV80,N1)</f>
        <v>0</v>
      </c>
      <c r="O80" s="17">
        <f>COUNTIF(T80:KV80,O1)</f>
        <v>0</v>
      </c>
      <c r="P80" s="17">
        <f>COUNTIF(T80:KV80,P1)</f>
        <v>0</v>
      </c>
      <c r="Q80" s="17">
        <f t="shared" si="17"/>
        <v>0</v>
      </c>
      <c r="R80" s="17">
        <v>0</v>
      </c>
      <c r="S80" s="17">
        <v>0</v>
      </c>
    </row>
    <row r="81" spans="1:29" x14ac:dyDescent="0.3">
      <c r="A81" s="25" t="s">
        <v>9750</v>
      </c>
      <c r="B81" s="17" t="s">
        <v>661</v>
      </c>
      <c r="C81" s="18">
        <v>13376</v>
      </c>
      <c r="D81" s="17">
        <v>1936</v>
      </c>
      <c r="E81" s="17" t="s">
        <v>9870</v>
      </c>
      <c r="F81" s="17">
        <f t="shared" si="18"/>
        <v>287</v>
      </c>
      <c r="G81" s="17">
        <v>1</v>
      </c>
      <c r="H81" s="17">
        <v>287</v>
      </c>
      <c r="I81" s="17" t="s">
        <v>60</v>
      </c>
      <c r="J81" s="17" t="s">
        <v>57</v>
      </c>
      <c r="K81" s="17" t="s">
        <v>24</v>
      </c>
      <c r="L81" s="17">
        <f>COUNTIF(T81:KV81,L1)</f>
        <v>0</v>
      </c>
      <c r="M81" s="17">
        <f>COUNTIF(T81:KV81,M1)</f>
        <v>0</v>
      </c>
      <c r="N81" s="17">
        <f>COUNTIF(T81:KV81,N1)</f>
        <v>0</v>
      </c>
      <c r="O81" s="17">
        <f>COUNTIF(T81:KV81,O1)</f>
        <v>0</v>
      </c>
      <c r="P81" s="17">
        <f>COUNTIF(T81:KV81,P1)</f>
        <v>0</v>
      </c>
      <c r="Q81" s="17">
        <f t="shared" si="17"/>
        <v>0</v>
      </c>
      <c r="R81" s="17">
        <v>0</v>
      </c>
      <c r="S81" s="17">
        <v>0</v>
      </c>
    </row>
    <row r="82" spans="1:29" x14ac:dyDescent="0.3">
      <c r="A82" s="25" t="s">
        <v>9750</v>
      </c>
      <c r="B82" s="17" t="s">
        <v>661</v>
      </c>
      <c r="C82" s="18">
        <v>13376</v>
      </c>
      <c r="D82" s="17">
        <v>1936</v>
      </c>
      <c r="E82" s="17" t="s">
        <v>9871</v>
      </c>
      <c r="F82" s="17">
        <f t="shared" si="18"/>
        <v>392</v>
      </c>
      <c r="G82" s="17">
        <v>1</v>
      </c>
      <c r="H82" s="17">
        <v>392</v>
      </c>
      <c r="I82" s="17" t="s">
        <v>60</v>
      </c>
      <c r="J82" s="17" t="s">
        <v>57</v>
      </c>
      <c r="K82" s="17" t="s">
        <v>24</v>
      </c>
      <c r="L82" s="17">
        <f>COUNTIF(T82:KV82,L1)</f>
        <v>0</v>
      </c>
      <c r="M82" s="17">
        <f>COUNTIF(T82:KV82,M1)</f>
        <v>0</v>
      </c>
      <c r="N82" s="17">
        <f>COUNTIF(T82:KV82,N1)</f>
        <v>0</v>
      </c>
      <c r="O82" s="17">
        <f>COUNTIF(T82:KV82,O1)</f>
        <v>0</v>
      </c>
      <c r="P82" s="17">
        <f>COUNTIF(T82:KV82,P1)</f>
        <v>0</v>
      </c>
      <c r="Q82" s="17">
        <f t="shared" si="17"/>
        <v>0</v>
      </c>
      <c r="R82" s="17">
        <v>0</v>
      </c>
      <c r="S82" s="17">
        <v>0</v>
      </c>
    </row>
    <row r="83" spans="1:29" x14ac:dyDescent="0.3">
      <c r="A83" s="25" t="s">
        <v>9750</v>
      </c>
      <c r="B83" s="17" t="s">
        <v>661</v>
      </c>
      <c r="C83" s="18">
        <v>13387</v>
      </c>
      <c r="D83" s="17">
        <v>1936</v>
      </c>
      <c r="E83" s="17" t="s">
        <v>9872</v>
      </c>
      <c r="F83" s="17">
        <f t="shared" si="18"/>
        <v>422.77777777777777</v>
      </c>
      <c r="G83" s="17">
        <v>9</v>
      </c>
      <c r="H83" s="17">
        <v>3805</v>
      </c>
      <c r="I83" s="17" t="s">
        <v>7437</v>
      </c>
      <c r="J83" s="17" t="s">
        <v>57</v>
      </c>
      <c r="K83" s="17" t="s">
        <v>24</v>
      </c>
      <c r="L83" s="17">
        <f>COUNTIF(T83:KV83,L1)</f>
        <v>0</v>
      </c>
      <c r="M83" s="17">
        <f>COUNTIF(T83:KV83,M1)</f>
        <v>0</v>
      </c>
      <c r="N83" s="17">
        <f>COUNTIF(T83:KV83,N1)</f>
        <v>0</v>
      </c>
      <c r="O83" s="17">
        <f>COUNTIF(T83:KV83,O1)</f>
        <v>0</v>
      </c>
      <c r="P83" s="17">
        <f>COUNTIF(T83:KV83,P1)</f>
        <v>0</v>
      </c>
      <c r="Q83" s="17">
        <f t="shared" si="17"/>
        <v>0</v>
      </c>
      <c r="R83" s="17">
        <v>0</v>
      </c>
      <c r="S83" s="17">
        <v>0</v>
      </c>
    </row>
    <row r="84" spans="1:29" x14ac:dyDescent="0.3">
      <c r="A84" s="25" t="s">
        <v>9750</v>
      </c>
      <c r="B84" s="17" t="s">
        <v>661</v>
      </c>
      <c r="C84" s="18">
        <v>13388</v>
      </c>
      <c r="D84" s="17">
        <v>1936</v>
      </c>
      <c r="E84" s="17" t="s">
        <v>9873</v>
      </c>
      <c r="F84" s="17">
        <f t="shared" si="18"/>
        <v>263</v>
      </c>
      <c r="G84" s="17">
        <v>1</v>
      </c>
      <c r="H84" s="17">
        <v>263</v>
      </c>
      <c r="I84" s="17" t="s">
        <v>1221</v>
      </c>
      <c r="J84" s="17" t="s">
        <v>56</v>
      </c>
      <c r="K84" s="17" t="s">
        <v>24</v>
      </c>
      <c r="L84" s="17">
        <f>COUNTIF(T84:KV84,L1)</f>
        <v>0</v>
      </c>
      <c r="M84" s="17">
        <f>COUNTIF(T84:KV84,M1)</f>
        <v>0</v>
      </c>
      <c r="N84" s="17">
        <f>COUNTIF(T84:KV84,N1)</f>
        <v>0</v>
      </c>
      <c r="O84" s="17">
        <f>COUNTIF(T84:KV84,O1)</f>
        <v>0</v>
      </c>
      <c r="P84" s="17">
        <f>COUNTIF(T84:KV84,P1)</f>
        <v>0</v>
      </c>
      <c r="Q84" s="17">
        <f t="shared" si="17"/>
        <v>0</v>
      </c>
      <c r="R84" s="17">
        <v>0</v>
      </c>
      <c r="S84" s="17">
        <v>0</v>
      </c>
    </row>
    <row r="85" spans="1:29" x14ac:dyDescent="0.3">
      <c r="A85" s="25" t="s">
        <v>9750</v>
      </c>
      <c r="B85" s="17" t="s">
        <v>661</v>
      </c>
      <c r="C85" s="18">
        <v>13392</v>
      </c>
      <c r="D85" s="17">
        <v>1936</v>
      </c>
      <c r="E85" s="17" t="s">
        <v>9874</v>
      </c>
      <c r="F85" s="17">
        <f t="shared" si="18"/>
        <v>412</v>
      </c>
      <c r="G85" s="17">
        <v>2</v>
      </c>
      <c r="H85" s="17">
        <v>824</v>
      </c>
      <c r="I85" s="17" t="s">
        <v>1221</v>
      </c>
      <c r="J85" s="17" t="s">
        <v>56</v>
      </c>
      <c r="K85" s="17" t="s">
        <v>24</v>
      </c>
      <c r="L85" s="17">
        <f>COUNTIF(T85:KV85,L1)</f>
        <v>0</v>
      </c>
      <c r="M85" s="17">
        <f>COUNTIF(T85:KV85,M1)</f>
        <v>0</v>
      </c>
      <c r="N85" s="17">
        <f>COUNTIF(T85:KV85,N1)</f>
        <v>0</v>
      </c>
      <c r="O85" s="17">
        <f>COUNTIF(T85:KV85,O1)</f>
        <v>0</v>
      </c>
      <c r="P85" s="17">
        <f>COUNTIF(T85:KV85,P1)</f>
        <v>0</v>
      </c>
      <c r="Q85" s="17">
        <f t="shared" si="17"/>
        <v>0</v>
      </c>
      <c r="R85" s="17">
        <v>0</v>
      </c>
      <c r="S85" s="17">
        <v>0</v>
      </c>
    </row>
    <row r="86" spans="1:29" x14ac:dyDescent="0.3">
      <c r="A86" s="25" t="s">
        <v>9750</v>
      </c>
      <c r="B86" s="17" t="s">
        <v>661</v>
      </c>
      <c r="C86" s="18">
        <v>13392</v>
      </c>
      <c r="D86" s="17">
        <v>1936</v>
      </c>
      <c r="E86" s="17" t="s">
        <v>9875</v>
      </c>
      <c r="F86" s="17">
        <f t="shared" si="18"/>
        <v>412</v>
      </c>
      <c r="G86" s="17">
        <v>2</v>
      </c>
      <c r="H86" s="17">
        <v>824</v>
      </c>
      <c r="I86" s="17" t="s">
        <v>60</v>
      </c>
      <c r="J86" s="17" t="s">
        <v>57</v>
      </c>
      <c r="K86" s="17" t="s">
        <v>24</v>
      </c>
      <c r="L86" s="17">
        <f>COUNTIF(T86:KV86,L1)</f>
        <v>0</v>
      </c>
      <c r="M86" s="17">
        <f>COUNTIF(T86:KV86,M1)</f>
        <v>0</v>
      </c>
      <c r="N86" s="17">
        <f>COUNTIF(T86:KV86,N1)</f>
        <v>0</v>
      </c>
      <c r="O86" s="17">
        <f>COUNTIF(T86:KV86,O1)</f>
        <v>0</v>
      </c>
      <c r="P86" s="17">
        <f>COUNTIF(T86:KV86,P1)</f>
        <v>0</v>
      </c>
      <c r="Q86" s="17">
        <f t="shared" si="17"/>
        <v>0</v>
      </c>
      <c r="R86" s="17">
        <v>0</v>
      </c>
      <c r="S86" s="17">
        <v>0</v>
      </c>
    </row>
    <row r="87" spans="1:29" x14ac:dyDescent="0.3">
      <c r="A87" s="25" t="s">
        <v>9750</v>
      </c>
      <c r="B87" s="17" t="s">
        <v>661</v>
      </c>
      <c r="C87" s="18">
        <v>13394</v>
      </c>
      <c r="D87" s="17">
        <v>1936</v>
      </c>
      <c r="E87" s="17" t="s">
        <v>9876</v>
      </c>
      <c r="F87" s="17">
        <f t="shared" si="18"/>
        <v>412</v>
      </c>
      <c r="G87" s="17">
        <v>2</v>
      </c>
      <c r="H87" s="17">
        <v>824</v>
      </c>
      <c r="I87" s="17" t="s">
        <v>60</v>
      </c>
      <c r="J87" s="17" t="s">
        <v>56</v>
      </c>
      <c r="K87" s="17" t="s">
        <v>24</v>
      </c>
      <c r="L87" s="17">
        <f>COUNTIF(T87:KV87,L1)</f>
        <v>0</v>
      </c>
      <c r="M87" s="17">
        <f>COUNTIF(T87:KV87,M1)</f>
        <v>0</v>
      </c>
      <c r="N87" s="17">
        <f>COUNTIF(T87:KV87,N1)</f>
        <v>0</v>
      </c>
      <c r="O87" s="17">
        <f>COUNTIF(T87:KV87,O1)</f>
        <v>0</v>
      </c>
      <c r="P87" s="17">
        <f>COUNTIF(T87:KV87,P1)</f>
        <v>0</v>
      </c>
      <c r="Q87" s="17">
        <f t="shared" si="17"/>
        <v>0</v>
      </c>
      <c r="R87" s="17">
        <v>0</v>
      </c>
      <c r="S87" s="17">
        <v>0</v>
      </c>
    </row>
    <row r="88" spans="1:29" x14ac:dyDescent="0.3">
      <c r="A88" s="25" t="s">
        <v>9750</v>
      </c>
      <c r="B88" s="17" t="s">
        <v>661</v>
      </c>
      <c r="C88" s="18">
        <v>13401</v>
      </c>
      <c r="D88" s="17">
        <v>1936</v>
      </c>
      <c r="E88" s="17" t="s">
        <v>9877</v>
      </c>
      <c r="F88" s="17">
        <f t="shared" si="18"/>
        <v>412</v>
      </c>
      <c r="G88" s="17">
        <v>1</v>
      </c>
      <c r="H88" s="17">
        <v>412</v>
      </c>
      <c r="I88" s="17" t="s">
        <v>1221</v>
      </c>
      <c r="J88" s="17" t="s">
        <v>56</v>
      </c>
      <c r="K88" s="17" t="s">
        <v>24</v>
      </c>
      <c r="L88" s="17">
        <f>COUNTIF(T88:KV88,L1)</f>
        <v>0</v>
      </c>
      <c r="M88" s="17">
        <f>COUNTIF(T88:KV88,M1)</f>
        <v>0</v>
      </c>
      <c r="N88" s="17">
        <f>COUNTIF(T88:KV88,N1)</f>
        <v>0</v>
      </c>
      <c r="O88" s="17">
        <f>COUNTIF(T88:KV88,O1)</f>
        <v>0</v>
      </c>
      <c r="P88" s="17">
        <f>COUNTIF(T88:KV88,P1)</f>
        <v>0</v>
      </c>
      <c r="Q88" s="17">
        <f t="shared" si="17"/>
        <v>0</v>
      </c>
      <c r="R88" s="17">
        <v>0</v>
      </c>
      <c r="S88" s="17">
        <v>0</v>
      </c>
    </row>
    <row r="89" spans="1:29" x14ac:dyDescent="0.3">
      <c r="A89" s="25" t="s">
        <v>9750</v>
      </c>
      <c r="B89" s="17" t="s">
        <v>661</v>
      </c>
      <c r="C89" s="18">
        <v>13401</v>
      </c>
      <c r="D89" s="17">
        <v>1936</v>
      </c>
      <c r="E89" s="17" t="s">
        <v>9878</v>
      </c>
      <c r="F89" s="17">
        <f t="shared" si="18"/>
        <v>412</v>
      </c>
      <c r="G89" s="17">
        <v>1</v>
      </c>
      <c r="H89" s="17">
        <v>412</v>
      </c>
      <c r="I89" s="17" t="s">
        <v>60</v>
      </c>
      <c r="J89" s="17" t="s">
        <v>57</v>
      </c>
      <c r="K89" s="17" t="s">
        <v>24</v>
      </c>
      <c r="L89" s="17">
        <f>COUNTIF(T89:KV89,L1)</f>
        <v>2</v>
      </c>
      <c r="M89" s="17">
        <f>COUNTIF(T89:KV89,M1)</f>
        <v>0</v>
      </c>
      <c r="N89" s="17">
        <f>COUNTIF(T89:KV89,N1)</f>
        <v>0</v>
      </c>
      <c r="O89" s="17">
        <f>COUNTIF(T89:KV89,O1)</f>
        <v>0</v>
      </c>
      <c r="P89" s="17">
        <f>COUNTIF(T89:KV89,P1)</f>
        <v>0</v>
      </c>
      <c r="Q89" s="17">
        <f t="shared" si="17"/>
        <v>2</v>
      </c>
      <c r="R89" s="17">
        <f>H89/Q89</f>
        <v>206</v>
      </c>
      <c r="S89" s="17">
        <f t="shared" ref="S89" si="20">4000-R89</f>
        <v>3794</v>
      </c>
      <c r="T89" s="17" t="s">
        <v>6593</v>
      </c>
      <c r="U89" s="17" t="s">
        <v>1237</v>
      </c>
      <c r="V89" s="17" t="s">
        <v>9879</v>
      </c>
      <c r="W89" s="17" t="s">
        <v>9880</v>
      </c>
      <c r="X89" s="17" t="s">
        <v>4580</v>
      </c>
      <c r="Y89" s="17" t="s">
        <v>6593</v>
      </c>
      <c r="Z89" s="17" t="s">
        <v>9881</v>
      </c>
      <c r="AA89" s="17" t="s">
        <v>9882</v>
      </c>
      <c r="AB89" s="17" t="s">
        <v>9883</v>
      </c>
      <c r="AC89" s="17" t="s">
        <v>4580</v>
      </c>
    </row>
    <row r="90" spans="1:29" x14ac:dyDescent="0.3">
      <c r="A90" s="25" t="s">
        <v>9750</v>
      </c>
      <c r="B90" s="17" t="s">
        <v>661</v>
      </c>
      <c r="C90" s="18">
        <v>13401</v>
      </c>
      <c r="D90" s="17">
        <v>1936</v>
      </c>
      <c r="E90" s="17" t="s">
        <v>9884</v>
      </c>
      <c r="F90" s="17">
        <f t="shared" si="18"/>
        <v>323</v>
      </c>
      <c r="G90" s="17">
        <v>1</v>
      </c>
      <c r="H90" s="17">
        <v>323</v>
      </c>
      <c r="I90" s="17" t="s">
        <v>60</v>
      </c>
      <c r="J90" s="17" t="s">
        <v>57</v>
      </c>
      <c r="K90" s="17" t="s">
        <v>24</v>
      </c>
      <c r="L90" s="17">
        <f>COUNTIF(T90:KV90,L1)</f>
        <v>0</v>
      </c>
      <c r="M90" s="17">
        <f>COUNTIF(T90:KV90,M1)</f>
        <v>0</v>
      </c>
      <c r="N90" s="17">
        <f>COUNTIF(T90:KV90,N1)</f>
        <v>0</v>
      </c>
      <c r="O90" s="17">
        <f>COUNTIF(T90:KV90,O1)</f>
        <v>0</v>
      </c>
      <c r="P90" s="17">
        <f>COUNTIF(T90:KV90,P1)</f>
        <v>0</v>
      </c>
      <c r="Q90" s="17">
        <f t="shared" si="17"/>
        <v>0</v>
      </c>
      <c r="R90" s="17">
        <v>0</v>
      </c>
      <c r="S90" s="17">
        <v>0</v>
      </c>
    </row>
    <row r="91" spans="1:29" x14ac:dyDescent="0.3">
      <c r="A91" s="25" t="s">
        <v>9750</v>
      </c>
      <c r="B91" s="17" t="s">
        <v>661</v>
      </c>
      <c r="C91" s="18">
        <v>13407</v>
      </c>
      <c r="D91" s="17">
        <v>1936</v>
      </c>
      <c r="E91" s="17" t="s">
        <v>9885</v>
      </c>
      <c r="F91" s="17">
        <f t="shared" si="18"/>
        <v>412</v>
      </c>
      <c r="G91" s="17">
        <v>1</v>
      </c>
      <c r="H91" s="17">
        <v>412</v>
      </c>
      <c r="I91" s="17" t="s">
        <v>1221</v>
      </c>
      <c r="J91" s="17" t="s">
        <v>56</v>
      </c>
      <c r="K91" s="17" t="s">
        <v>24</v>
      </c>
      <c r="L91" s="17">
        <f>COUNTIF(T91:KV91,L1)</f>
        <v>0</v>
      </c>
      <c r="M91" s="17">
        <f>COUNTIF(T91:KV91,M1)</f>
        <v>0</v>
      </c>
      <c r="N91" s="17">
        <f>COUNTIF(T91:KV91,N1)</f>
        <v>0</v>
      </c>
      <c r="O91" s="17">
        <f>COUNTIF(T91:KV91,O1)</f>
        <v>0</v>
      </c>
      <c r="P91" s="17">
        <f>COUNTIF(T91:KV91,P1)</f>
        <v>0</v>
      </c>
      <c r="Q91" s="17">
        <f t="shared" si="17"/>
        <v>0</v>
      </c>
      <c r="R91" s="17">
        <v>0</v>
      </c>
      <c r="S91" s="17">
        <v>0</v>
      </c>
    </row>
    <row r="92" spans="1:29" x14ac:dyDescent="0.3">
      <c r="A92" s="25" t="s">
        <v>9750</v>
      </c>
      <c r="B92" s="17" t="s">
        <v>661</v>
      </c>
      <c r="C92" s="18">
        <v>13408</v>
      </c>
      <c r="D92" s="17">
        <v>1936</v>
      </c>
      <c r="E92" s="17" t="s">
        <v>9886</v>
      </c>
      <c r="F92" s="17">
        <f t="shared" si="18"/>
        <v>269</v>
      </c>
      <c r="G92" s="17">
        <v>1</v>
      </c>
      <c r="H92" s="17">
        <v>269</v>
      </c>
      <c r="I92" s="17" t="s">
        <v>1221</v>
      </c>
      <c r="J92" s="17" t="s">
        <v>56</v>
      </c>
      <c r="K92" s="17" t="s">
        <v>24</v>
      </c>
      <c r="L92" s="17">
        <f>COUNTIF(T92:KV92,L1)</f>
        <v>0</v>
      </c>
      <c r="M92" s="17">
        <f>COUNTIF(T92:KV92,M1)</f>
        <v>0</v>
      </c>
      <c r="N92" s="17">
        <f>COUNTIF(T92:KV92,N1)</f>
        <v>0</v>
      </c>
      <c r="O92" s="17">
        <f>COUNTIF(T92:KV92,O1)</f>
        <v>0</v>
      </c>
      <c r="P92" s="17">
        <f>COUNTIF(T92:KV92,P1)</f>
        <v>0</v>
      </c>
      <c r="Q92" s="17">
        <f t="shared" si="17"/>
        <v>0</v>
      </c>
      <c r="R92" s="17">
        <v>0</v>
      </c>
      <c r="S92" s="17">
        <v>0</v>
      </c>
    </row>
    <row r="93" spans="1:29" x14ac:dyDescent="0.3">
      <c r="A93" s="25" t="s">
        <v>9750</v>
      </c>
      <c r="B93" s="17" t="s">
        <v>661</v>
      </c>
      <c r="C93" s="18">
        <v>13411</v>
      </c>
      <c r="D93" s="17">
        <v>1936</v>
      </c>
      <c r="E93" s="17" t="s">
        <v>9887</v>
      </c>
      <c r="F93" s="17">
        <f t="shared" si="18"/>
        <v>379</v>
      </c>
      <c r="G93" s="17">
        <v>1</v>
      </c>
      <c r="H93" s="17">
        <v>379</v>
      </c>
      <c r="I93" s="17" t="s">
        <v>60</v>
      </c>
      <c r="J93" s="17" t="s">
        <v>57</v>
      </c>
      <c r="K93" s="17" t="s">
        <v>24</v>
      </c>
      <c r="L93" s="17">
        <f>COUNTIF(T93:KV93,L1)</f>
        <v>0</v>
      </c>
      <c r="M93" s="17">
        <f>COUNTIF(T93:KV93,M1)</f>
        <v>0</v>
      </c>
      <c r="N93" s="17">
        <f>COUNTIF(T93:KV93,N1)</f>
        <v>0</v>
      </c>
      <c r="O93" s="17">
        <f>COUNTIF(T93:KV93,O1)</f>
        <v>0</v>
      </c>
      <c r="P93" s="17">
        <f>COUNTIF(T93:KV93,P1)</f>
        <v>0</v>
      </c>
      <c r="Q93" s="17">
        <f t="shared" si="17"/>
        <v>0</v>
      </c>
      <c r="R93" s="17">
        <v>0</v>
      </c>
      <c r="S93" s="17">
        <v>0</v>
      </c>
    </row>
    <row r="94" spans="1:29" x14ac:dyDescent="0.3">
      <c r="A94" s="25" t="s">
        <v>9750</v>
      </c>
      <c r="B94" s="17" t="s">
        <v>661</v>
      </c>
      <c r="C94" s="18">
        <v>13411</v>
      </c>
      <c r="D94" s="17">
        <v>1936</v>
      </c>
      <c r="E94" s="17" t="s">
        <v>9888</v>
      </c>
      <c r="F94" s="17">
        <f t="shared" si="18"/>
        <v>289</v>
      </c>
      <c r="G94" s="17">
        <v>1</v>
      </c>
      <c r="H94" s="17">
        <v>289</v>
      </c>
      <c r="I94" s="17" t="s">
        <v>60</v>
      </c>
      <c r="J94" s="17" t="s">
        <v>57</v>
      </c>
      <c r="K94" s="17" t="s">
        <v>24</v>
      </c>
      <c r="L94" s="17">
        <f>COUNTIF(T94:KV94,L1)</f>
        <v>0</v>
      </c>
      <c r="M94" s="17">
        <f>COUNTIF(T94:KV94,M1)</f>
        <v>0</v>
      </c>
      <c r="N94" s="17">
        <f>COUNTIF(T94:KV94,N1)</f>
        <v>0</v>
      </c>
      <c r="O94" s="17">
        <f>COUNTIF(T94:KV94,O1)</f>
        <v>0</v>
      </c>
      <c r="P94" s="17">
        <f>COUNTIF(T94:KV94,P1)</f>
        <v>0</v>
      </c>
      <c r="Q94" s="17">
        <f t="shared" si="17"/>
        <v>0</v>
      </c>
      <c r="R94" s="17">
        <v>0</v>
      </c>
      <c r="S94" s="17">
        <v>0</v>
      </c>
    </row>
    <row r="95" spans="1:29" x14ac:dyDescent="0.3">
      <c r="A95" s="25" t="s">
        <v>9750</v>
      </c>
      <c r="B95" s="17" t="s">
        <v>661</v>
      </c>
      <c r="C95" s="18">
        <v>13412</v>
      </c>
      <c r="D95" s="17">
        <v>1936</v>
      </c>
      <c r="E95" s="17" t="s">
        <v>9889</v>
      </c>
      <c r="F95" s="17">
        <f t="shared" si="18"/>
        <v>412</v>
      </c>
      <c r="G95" s="17">
        <v>2</v>
      </c>
      <c r="H95" s="17">
        <v>824</v>
      </c>
      <c r="I95" s="17" t="s">
        <v>1221</v>
      </c>
      <c r="J95" s="17" t="s">
        <v>56</v>
      </c>
      <c r="K95" s="17" t="s">
        <v>24</v>
      </c>
      <c r="L95" s="17">
        <f>COUNTIF(T95:KV95,L1)</f>
        <v>0</v>
      </c>
      <c r="M95" s="17">
        <f>COUNTIF(T95:KV95,M1)</f>
        <v>0</v>
      </c>
      <c r="N95" s="17">
        <f>COUNTIF(T95:KV95,N1)</f>
        <v>0</v>
      </c>
      <c r="O95" s="17">
        <f>COUNTIF(T95:KV95,O1)</f>
        <v>0</v>
      </c>
      <c r="P95" s="17">
        <f>COUNTIF(T95:KV95,P1)</f>
        <v>0</v>
      </c>
      <c r="Q95" s="17">
        <f t="shared" si="17"/>
        <v>0</v>
      </c>
      <c r="R95" s="17">
        <v>0</v>
      </c>
      <c r="S95" s="17">
        <v>0</v>
      </c>
    </row>
    <row r="96" spans="1:29" x14ac:dyDescent="0.3">
      <c r="A96" s="25" t="s">
        <v>9750</v>
      </c>
      <c r="B96" s="17" t="s">
        <v>661</v>
      </c>
      <c r="C96" s="18">
        <v>13415</v>
      </c>
      <c r="D96" s="17">
        <v>1936</v>
      </c>
      <c r="E96" s="17" t="s">
        <v>9890</v>
      </c>
      <c r="F96" s="17">
        <f t="shared" si="18"/>
        <v>326.33333333333331</v>
      </c>
      <c r="G96" s="17">
        <v>3</v>
      </c>
      <c r="H96" s="17">
        <v>979</v>
      </c>
      <c r="I96" s="17" t="s">
        <v>60</v>
      </c>
      <c r="J96" s="17" t="s">
        <v>57</v>
      </c>
      <c r="K96" s="17" t="s">
        <v>24</v>
      </c>
      <c r="L96" s="17">
        <f>COUNTIF(T96:KV96,L1)</f>
        <v>0</v>
      </c>
      <c r="M96" s="17">
        <f>COUNTIF(T96:KV96,M1)</f>
        <v>0</v>
      </c>
      <c r="N96" s="17">
        <f>COUNTIF(T96:KV96,N1)</f>
        <v>0</v>
      </c>
      <c r="O96" s="17">
        <f>COUNTIF(T96:KV96,O1)</f>
        <v>0</v>
      </c>
      <c r="P96" s="17">
        <f>COUNTIF(T96:KV96,P1)</f>
        <v>0</v>
      </c>
      <c r="Q96" s="17">
        <f t="shared" si="17"/>
        <v>0</v>
      </c>
      <c r="R96" s="17">
        <v>0</v>
      </c>
      <c r="S96" s="17">
        <v>0</v>
      </c>
    </row>
    <row r="97" spans="1:19" x14ac:dyDescent="0.3">
      <c r="A97" s="25" t="s">
        <v>9750</v>
      </c>
      <c r="B97" s="17" t="s">
        <v>661</v>
      </c>
      <c r="C97" s="18">
        <v>13415</v>
      </c>
      <c r="D97" s="17">
        <v>1936</v>
      </c>
      <c r="E97" s="17" t="s">
        <v>9891</v>
      </c>
      <c r="F97" s="17">
        <f t="shared" si="18"/>
        <v>412</v>
      </c>
      <c r="G97" s="17">
        <v>1</v>
      </c>
      <c r="H97" s="17">
        <v>412</v>
      </c>
      <c r="I97" s="17" t="s">
        <v>60</v>
      </c>
      <c r="J97" s="17" t="s">
        <v>57</v>
      </c>
      <c r="K97" s="17" t="s">
        <v>24</v>
      </c>
      <c r="L97" s="17">
        <f>COUNTIF(T97:KV97,L1)</f>
        <v>0</v>
      </c>
      <c r="M97" s="17">
        <f>COUNTIF(T97:KV97,M1)</f>
        <v>0</v>
      </c>
      <c r="N97" s="17">
        <f>COUNTIF(T97:KV97,N1)</f>
        <v>0</v>
      </c>
      <c r="O97" s="17">
        <f>COUNTIF(T97:KV97,O1)</f>
        <v>0</v>
      </c>
      <c r="P97" s="17">
        <f>COUNTIF(T97:KV97,P1)</f>
        <v>0</v>
      </c>
      <c r="Q97" s="17">
        <f t="shared" si="17"/>
        <v>0</v>
      </c>
      <c r="R97" s="17">
        <v>0</v>
      </c>
      <c r="S97" s="17">
        <v>0</v>
      </c>
    </row>
    <row r="98" spans="1:19" x14ac:dyDescent="0.3">
      <c r="A98" s="25" t="s">
        <v>9750</v>
      </c>
      <c r="B98" s="17" t="s">
        <v>661</v>
      </c>
      <c r="C98" s="18">
        <v>13415</v>
      </c>
      <c r="D98" s="17">
        <v>1936</v>
      </c>
      <c r="E98" s="17" t="s">
        <v>9892</v>
      </c>
      <c r="F98" s="17">
        <f t="shared" si="18"/>
        <v>412</v>
      </c>
      <c r="G98" s="17">
        <v>1</v>
      </c>
      <c r="H98" s="17">
        <v>412</v>
      </c>
      <c r="I98" s="17" t="s">
        <v>60</v>
      </c>
      <c r="J98" s="17" t="s">
        <v>57</v>
      </c>
      <c r="K98" s="17" t="s">
        <v>24</v>
      </c>
      <c r="L98" s="17">
        <f>COUNTIF(T98:KV98,L1)</f>
        <v>0</v>
      </c>
      <c r="M98" s="17">
        <f>COUNTIF(T98:KV98,M1)</f>
        <v>0</v>
      </c>
      <c r="N98" s="17">
        <f>COUNTIF(T98:KV98,N1)</f>
        <v>0</v>
      </c>
      <c r="O98" s="17">
        <f>COUNTIF(T98:KV98,O1)</f>
        <v>0</v>
      </c>
      <c r="P98" s="17">
        <f>COUNTIF(T98:KV98,P1)</f>
        <v>0</v>
      </c>
      <c r="Q98" s="17">
        <f t="shared" si="17"/>
        <v>0</v>
      </c>
      <c r="R98" s="17">
        <v>0</v>
      </c>
      <c r="S98" s="17">
        <v>0</v>
      </c>
    </row>
    <row r="99" spans="1:19" x14ac:dyDescent="0.3">
      <c r="A99" s="25" t="s">
        <v>9750</v>
      </c>
      <c r="B99" s="17" t="s">
        <v>661</v>
      </c>
      <c r="C99" s="18">
        <v>13416</v>
      </c>
      <c r="D99" s="17">
        <v>1936</v>
      </c>
      <c r="E99" s="17" t="s">
        <v>9893</v>
      </c>
      <c r="F99" s="17">
        <f t="shared" si="18"/>
        <v>412</v>
      </c>
      <c r="G99" s="17">
        <v>4</v>
      </c>
      <c r="H99" s="17">
        <v>1648</v>
      </c>
      <c r="I99" s="17" t="s">
        <v>9851</v>
      </c>
      <c r="J99" s="17" t="s">
        <v>23</v>
      </c>
      <c r="K99" s="17" t="s">
        <v>24</v>
      </c>
      <c r="L99" s="17">
        <f>COUNTIF(T99:KV99,L1)</f>
        <v>0</v>
      </c>
      <c r="M99" s="17">
        <f>COUNTIF(T99:KV99,M1)</f>
        <v>0</v>
      </c>
      <c r="N99" s="17">
        <f>COUNTIF(T99:KV99,N1)</f>
        <v>0</v>
      </c>
      <c r="O99" s="17">
        <f>COUNTIF(T99:KV99,O1)</f>
        <v>0</v>
      </c>
      <c r="P99" s="17">
        <f>COUNTIF(T99:KV99,P1)</f>
        <v>0</v>
      </c>
      <c r="Q99" s="17">
        <f t="shared" si="17"/>
        <v>0</v>
      </c>
      <c r="R99" s="17">
        <v>0</v>
      </c>
      <c r="S99" s="17">
        <v>0</v>
      </c>
    </row>
    <row r="100" spans="1:19" x14ac:dyDescent="0.3">
      <c r="A100" s="25" t="s">
        <v>9750</v>
      </c>
      <c r="B100" s="17" t="s">
        <v>661</v>
      </c>
      <c r="C100" s="18">
        <v>13420</v>
      </c>
      <c r="D100" s="17">
        <v>1936</v>
      </c>
      <c r="E100" s="17" t="s">
        <v>9894</v>
      </c>
      <c r="F100" s="17">
        <f t="shared" si="18"/>
        <v>412</v>
      </c>
      <c r="G100" s="17">
        <v>1</v>
      </c>
      <c r="H100" s="17">
        <v>412</v>
      </c>
      <c r="I100" s="17" t="s">
        <v>60</v>
      </c>
      <c r="J100" s="17" t="s">
        <v>56</v>
      </c>
      <c r="K100" s="17" t="s">
        <v>24</v>
      </c>
      <c r="L100" s="17">
        <f>COUNTIF(T100:KV100,L1)</f>
        <v>0</v>
      </c>
      <c r="M100" s="17">
        <f>COUNTIF(T100:KV100,M1)</f>
        <v>0</v>
      </c>
      <c r="N100" s="17">
        <f>COUNTIF(T100:KV100,N1)</f>
        <v>0</v>
      </c>
      <c r="O100" s="17">
        <f>COUNTIF(T100:KV100,O1)</f>
        <v>0</v>
      </c>
      <c r="P100" s="17">
        <f>COUNTIF(T100:KV100,P1)</f>
        <v>0</v>
      </c>
      <c r="Q100" s="17">
        <f t="shared" si="17"/>
        <v>0</v>
      </c>
      <c r="R100" s="17">
        <v>0</v>
      </c>
      <c r="S100" s="17">
        <v>0</v>
      </c>
    </row>
    <row r="101" spans="1:19" x14ac:dyDescent="0.3">
      <c r="A101" s="25" t="s">
        <v>9750</v>
      </c>
      <c r="B101" s="17" t="s">
        <v>661</v>
      </c>
      <c r="C101" s="18">
        <v>13420</v>
      </c>
      <c r="D101" s="17">
        <v>1936</v>
      </c>
      <c r="E101" s="17" t="s">
        <v>9895</v>
      </c>
      <c r="F101" s="17">
        <f t="shared" si="18"/>
        <v>412</v>
      </c>
      <c r="G101" s="17">
        <v>1</v>
      </c>
      <c r="H101" s="17">
        <v>412</v>
      </c>
      <c r="I101" s="17" t="s">
        <v>1221</v>
      </c>
      <c r="J101" s="17" t="s">
        <v>56</v>
      </c>
      <c r="K101" s="17" t="s">
        <v>24</v>
      </c>
      <c r="L101" s="17">
        <f>COUNTIF(T101:KV101,L1)</f>
        <v>0</v>
      </c>
      <c r="M101" s="17">
        <f>COUNTIF(T101:KV101,M1)</f>
        <v>0</v>
      </c>
      <c r="N101" s="17">
        <f>COUNTIF(T101:KV101,N1)</f>
        <v>0</v>
      </c>
      <c r="O101" s="17">
        <f>COUNTIF(T101:KV101,O1)</f>
        <v>0</v>
      </c>
      <c r="P101" s="17">
        <f>COUNTIF(T101:KV101,P1)</f>
        <v>0</v>
      </c>
      <c r="Q101" s="17">
        <f t="shared" si="17"/>
        <v>0</v>
      </c>
      <c r="R101" s="17">
        <v>0</v>
      </c>
      <c r="S101" s="17">
        <v>0</v>
      </c>
    </row>
    <row r="102" spans="1:19" x14ac:dyDescent="0.3">
      <c r="A102" s="25" t="s">
        <v>9750</v>
      </c>
      <c r="B102" s="17" t="s">
        <v>661</v>
      </c>
      <c r="C102" s="18">
        <v>13422</v>
      </c>
      <c r="D102" s="17">
        <v>1936</v>
      </c>
      <c r="E102" s="17" t="s">
        <v>9896</v>
      </c>
      <c r="F102" s="17">
        <f t="shared" si="18"/>
        <v>253</v>
      </c>
      <c r="G102" s="17">
        <v>1</v>
      </c>
      <c r="H102" s="17">
        <v>253</v>
      </c>
      <c r="I102" s="17" t="s">
        <v>1221</v>
      </c>
      <c r="J102" s="17" t="s">
        <v>56</v>
      </c>
      <c r="K102" s="17" t="s">
        <v>24</v>
      </c>
      <c r="L102" s="17">
        <f>COUNTIF(T102:KV102,L1)</f>
        <v>0</v>
      </c>
      <c r="M102" s="17">
        <f>COUNTIF(T102:KV102,M1)</f>
        <v>0</v>
      </c>
      <c r="N102" s="17">
        <f>COUNTIF(T102:KV102,N1)</f>
        <v>0</v>
      </c>
      <c r="O102" s="17">
        <f>COUNTIF(T102:KV102,O1)</f>
        <v>0</v>
      </c>
      <c r="P102" s="17">
        <f>COUNTIF(T102:KV102,P1)</f>
        <v>0</v>
      </c>
      <c r="Q102" s="17">
        <f t="shared" si="17"/>
        <v>0</v>
      </c>
      <c r="R102" s="17">
        <v>0</v>
      </c>
      <c r="S102" s="17">
        <v>0</v>
      </c>
    </row>
    <row r="103" spans="1:19" x14ac:dyDescent="0.3">
      <c r="A103" s="25" t="s">
        <v>9750</v>
      </c>
      <c r="B103" s="17" t="s">
        <v>661</v>
      </c>
      <c r="C103" s="18">
        <v>13424</v>
      </c>
      <c r="D103" s="17">
        <v>1936</v>
      </c>
      <c r="E103" s="17" t="s">
        <v>9897</v>
      </c>
      <c r="F103" s="17">
        <f t="shared" si="18"/>
        <v>269</v>
      </c>
      <c r="G103" s="17">
        <v>1</v>
      </c>
      <c r="H103" s="17">
        <v>269</v>
      </c>
      <c r="I103" s="17" t="s">
        <v>1221</v>
      </c>
      <c r="J103" s="17" t="s">
        <v>56</v>
      </c>
      <c r="K103" s="17" t="s">
        <v>24</v>
      </c>
      <c r="L103" s="17">
        <f>COUNTIF(T103:KV103,L1)</f>
        <v>0</v>
      </c>
      <c r="M103" s="17">
        <f>COUNTIF(T103:KV103,M1)</f>
        <v>0</v>
      </c>
      <c r="N103" s="17">
        <f>COUNTIF(T103:KV103,N1)</f>
        <v>0</v>
      </c>
      <c r="O103" s="17">
        <f>COUNTIF(T103:KV103,O1)</f>
        <v>0</v>
      </c>
      <c r="P103" s="17">
        <f>COUNTIF(T103:KV103,P1)</f>
        <v>0</v>
      </c>
      <c r="Q103" s="17">
        <f t="shared" si="17"/>
        <v>0</v>
      </c>
      <c r="R103" s="17">
        <v>0</v>
      </c>
      <c r="S103" s="17">
        <v>0</v>
      </c>
    </row>
    <row r="104" spans="1:19" x14ac:dyDescent="0.3">
      <c r="A104" s="25" t="s">
        <v>9750</v>
      </c>
      <c r="B104" s="17" t="s">
        <v>661</v>
      </c>
      <c r="C104" s="18">
        <v>13425</v>
      </c>
      <c r="D104" s="17">
        <v>1936</v>
      </c>
      <c r="E104" s="17" t="s">
        <v>9898</v>
      </c>
      <c r="F104" s="17">
        <f t="shared" si="18"/>
        <v>412</v>
      </c>
      <c r="G104" s="17">
        <v>1</v>
      </c>
      <c r="H104" s="17">
        <v>412</v>
      </c>
      <c r="I104" s="17" t="s">
        <v>1221</v>
      </c>
      <c r="J104" s="17" t="s">
        <v>56</v>
      </c>
      <c r="K104" s="17" t="s">
        <v>24</v>
      </c>
      <c r="L104" s="17">
        <f>COUNTIF(T104:KV104,L1)</f>
        <v>0</v>
      </c>
      <c r="M104" s="17">
        <f>COUNTIF(T104:KV104,M1)</f>
        <v>0</v>
      </c>
      <c r="N104" s="17">
        <f>COUNTIF(T104:KV104,N1)</f>
        <v>0</v>
      </c>
      <c r="O104" s="17">
        <f>COUNTIF(T104:KV104,O1)</f>
        <v>0</v>
      </c>
      <c r="P104" s="17">
        <f>COUNTIF(T104:KV104,P1)</f>
        <v>0</v>
      </c>
      <c r="Q104" s="17">
        <f t="shared" si="17"/>
        <v>0</v>
      </c>
      <c r="R104" s="17">
        <v>0</v>
      </c>
      <c r="S104" s="17">
        <v>0</v>
      </c>
    </row>
    <row r="105" spans="1:19" x14ac:dyDescent="0.3">
      <c r="A105" s="25" t="s">
        <v>9750</v>
      </c>
      <c r="B105" s="17" t="s">
        <v>661</v>
      </c>
      <c r="C105" s="18">
        <v>13426</v>
      </c>
      <c r="D105" s="17">
        <v>1936</v>
      </c>
      <c r="E105" s="17" t="s">
        <v>9899</v>
      </c>
      <c r="F105" s="17">
        <f t="shared" si="18"/>
        <v>268</v>
      </c>
      <c r="G105" s="17">
        <v>1</v>
      </c>
      <c r="H105" s="17">
        <v>268</v>
      </c>
      <c r="I105" s="17" t="s">
        <v>1221</v>
      </c>
      <c r="J105" s="17" t="s">
        <v>56</v>
      </c>
      <c r="K105" s="17" t="s">
        <v>24</v>
      </c>
      <c r="L105" s="17">
        <f>COUNTIF(T105:KV105,L1)</f>
        <v>0</v>
      </c>
      <c r="M105" s="17">
        <f>COUNTIF(T105:KV105,M1)</f>
        <v>0</v>
      </c>
      <c r="N105" s="17">
        <f>COUNTIF(T105:KV105,N1)</f>
        <v>0</v>
      </c>
      <c r="O105" s="17">
        <f>COUNTIF(T105:KV105,O1)</f>
        <v>0</v>
      </c>
      <c r="P105" s="17">
        <f>COUNTIF(T105:KV105,P1)</f>
        <v>0</v>
      </c>
      <c r="Q105" s="17">
        <f t="shared" si="17"/>
        <v>0</v>
      </c>
      <c r="R105" s="17">
        <v>0</v>
      </c>
      <c r="S105" s="17">
        <v>0</v>
      </c>
    </row>
    <row r="106" spans="1:19" x14ac:dyDescent="0.3">
      <c r="A106" s="25" t="s">
        <v>9750</v>
      </c>
      <c r="B106" s="17" t="s">
        <v>661</v>
      </c>
      <c r="C106" s="18">
        <v>13428</v>
      </c>
      <c r="D106" s="17">
        <v>1936</v>
      </c>
      <c r="E106" s="17" t="s">
        <v>9900</v>
      </c>
      <c r="F106" s="17">
        <f t="shared" si="18"/>
        <v>374</v>
      </c>
      <c r="G106" s="17">
        <v>1</v>
      </c>
      <c r="H106" s="17">
        <v>374</v>
      </c>
      <c r="I106" s="17" t="s">
        <v>60</v>
      </c>
      <c r="J106" s="17" t="s">
        <v>57</v>
      </c>
      <c r="K106" s="17" t="s">
        <v>24</v>
      </c>
      <c r="L106" s="17">
        <f>COUNTIF(T106:KV106,L1)</f>
        <v>0</v>
      </c>
      <c r="M106" s="17">
        <f>COUNTIF(T106:KV106,M1)</f>
        <v>0</v>
      </c>
      <c r="N106" s="17">
        <f>COUNTIF(T106:KV106,N1)</f>
        <v>0</v>
      </c>
      <c r="O106" s="17">
        <f>COUNTIF(T106:KV106,O1)</f>
        <v>0</v>
      </c>
      <c r="P106" s="17">
        <f>COUNTIF(T106:KV106,P1)</f>
        <v>0</v>
      </c>
      <c r="Q106" s="17">
        <f t="shared" si="17"/>
        <v>0</v>
      </c>
      <c r="R106" s="17">
        <v>0</v>
      </c>
      <c r="S106" s="17">
        <v>0</v>
      </c>
    </row>
    <row r="107" spans="1:19" x14ac:dyDescent="0.3">
      <c r="A107" s="25" t="s">
        <v>9750</v>
      </c>
      <c r="B107" s="17" t="s">
        <v>661</v>
      </c>
      <c r="C107" s="18">
        <v>13431</v>
      </c>
      <c r="D107" s="17">
        <v>1936</v>
      </c>
      <c r="E107" s="17" t="s">
        <v>9901</v>
      </c>
      <c r="F107" s="17">
        <f t="shared" ref="F107:F122" si="21">H107/G107</f>
        <v>412</v>
      </c>
      <c r="G107" s="17">
        <v>1</v>
      </c>
      <c r="H107" s="17">
        <v>412</v>
      </c>
      <c r="I107" s="17" t="s">
        <v>1221</v>
      </c>
      <c r="J107" s="17" t="s">
        <v>56</v>
      </c>
      <c r="K107" s="17" t="s">
        <v>24</v>
      </c>
      <c r="L107" s="17">
        <f>COUNTIF(T107:KV107,L1)</f>
        <v>0</v>
      </c>
      <c r="M107" s="17">
        <f>COUNTIF(T107:KV107,M1)</f>
        <v>0</v>
      </c>
      <c r="N107" s="17">
        <f>COUNTIF(T107:KV107,N1)</f>
        <v>0</v>
      </c>
      <c r="O107" s="17">
        <f>COUNTIF(T107:KV107,O1)</f>
        <v>0</v>
      </c>
      <c r="P107" s="17">
        <f>COUNTIF(T107:KV107,P1)</f>
        <v>0</v>
      </c>
      <c r="Q107" s="17">
        <f t="shared" si="17"/>
        <v>0</v>
      </c>
      <c r="R107" s="17">
        <v>0</v>
      </c>
      <c r="S107" s="17">
        <v>0</v>
      </c>
    </row>
    <row r="108" spans="1:19" x14ac:dyDescent="0.3">
      <c r="A108" s="25" t="s">
        <v>9750</v>
      </c>
      <c r="B108" s="17" t="s">
        <v>661</v>
      </c>
      <c r="C108" s="18">
        <v>13438</v>
      </c>
      <c r="D108" s="17">
        <v>1936</v>
      </c>
      <c r="E108" s="17" t="s">
        <v>9902</v>
      </c>
      <c r="F108" s="17">
        <f t="shared" si="21"/>
        <v>412</v>
      </c>
      <c r="G108" s="17">
        <v>1</v>
      </c>
      <c r="H108" s="17">
        <v>412</v>
      </c>
      <c r="I108" s="17" t="s">
        <v>1221</v>
      </c>
      <c r="J108" s="17" t="s">
        <v>56</v>
      </c>
      <c r="K108" s="17" t="s">
        <v>24</v>
      </c>
      <c r="L108" s="17">
        <f>COUNTIF(T108:KV108,L1)</f>
        <v>0</v>
      </c>
      <c r="M108" s="17">
        <f>COUNTIF(T108:KV108,M1)</f>
        <v>0</v>
      </c>
      <c r="N108" s="17">
        <f>COUNTIF(T108:KV108,N1)</f>
        <v>0</v>
      </c>
      <c r="O108" s="17">
        <f>COUNTIF(T108:KV108,O1)</f>
        <v>0</v>
      </c>
      <c r="P108" s="17">
        <f>COUNTIF(T108:KV108,P1)</f>
        <v>0</v>
      </c>
      <c r="Q108" s="17">
        <f t="shared" si="17"/>
        <v>0</v>
      </c>
      <c r="R108" s="17">
        <v>0</v>
      </c>
      <c r="S108" s="17">
        <v>0</v>
      </c>
    </row>
    <row r="109" spans="1:19" x14ac:dyDescent="0.3">
      <c r="A109" s="25" t="s">
        <v>9750</v>
      </c>
      <c r="B109" s="17" t="s">
        <v>661</v>
      </c>
      <c r="C109" s="18">
        <v>13438</v>
      </c>
      <c r="D109" s="17">
        <v>1936</v>
      </c>
      <c r="E109" s="17" t="s">
        <v>9903</v>
      </c>
      <c r="F109" s="17">
        <f t="shared" si="21"/>
        <v>251</v>
      </c>
      <c r="G109" s="17">
        <v>1</v>
      </c>
      <c r="H109" s="17">
        <v>251</v>
      </c>
      <c r="I109" s="17" t="s">
        <v>60</v>
      </c>
      <c r="J109" s="17" t="s">
        <v>57</v>
      </c>
      <c r="K109" s="17" t="s">
        <v>24</v>
      </c>
      <c r="L109" s="17">
        <f>COUNTIF(T109:KV109,L1)</f>
        <v>0</v>
      </c>
      <c r="M109" s="17">
        <f>COUNTIF(T109:KV109,M1)</f>
        <v>0</v>
      </c>
      <c r="N109" s="17">
        <f>COUNTIF(T109:KV109,N1)</f>
        <v>0</v>
      </c>
      <c r="O109" s="17">
        <f>COUNTIF(T109:KV109,O1)</f>
        <v>0</v>
      </c>
      <c r="P109" s="17">
        <f>COUNTIF(T109:KV109,P1)</f>
        <v>0</v>
      </c>
      <c r="Q109" s="17">
        <f t="shared" si="17"/>
        <v>0</v>
      </c>
      <c r="R109" s="17">
        <v>0</v>
      </c>
      <c r="S109" s="17">
        <v>0</v>
      </c>
    </row>
    <row r="110" spans="1:19" x14ac:dyDescent="0.3">
      <c r="A110" s="25" t="s">
        <v>9750</v>
      </c>
      <c r="B110" s="17" t="s">
        <v>661</v>
      </c>
      <c r="C110" s="18">
        <v>13441</v>
      </c>
      <c r="D110" s="17">
        <v>1936</v>
      </c>
      <c r="E110" s="17" t="s">
        <v>9904</v>
      </c>
      <c r="F110" s="17">
        <f t="shared" si="21"/>
        <v>412</v>
      </c>
      <c r="G110" s="17">
        <v>1</v>
      </c>
      <c r="H110" s="17">
        <v>412</v>
      </c>
      <c r="I110" s="17" t="s">
        <v>1221</v>
      </c>
      <c r="J110" s="17" t="s">
        <v>56</v>
      </c>
      <c r="K110" s="17" t="s">
        <v>24</v>
      </c>
      <c r="L110" s="17">
        <f>COUNTIF(T110:KV110,L1)</f>
        <v>0</v>
      </c>
      <c r="M110" s="17">
        <f>COUNTIF(T110:KV110,M1)</f>
        <v>0</v>
      </c>
      <c r="N110" s="17">
        <f>COUNTIF(T110:KV110,N1)</f>
        <v>0</v>
      </c>
      <c r="O110" s="17">
        <f>COUNTIF(T110:KV110,O1)</f>
        <v>0</v>
      </c>
      <c r="P110" s="17">
        <f>COUNTIF(T110:KV110,P1)</f>
        <v>0</v>
      </c>
      <c r="Q110" s="17">
        <f t="shared" si="17"/>
        <v>0</v>
      </c>
      <c r="R110" s="17">
        <v>0</v>
      </c>
      <c r="S110" s="17">
        <v>0</v>
      </c>
    </row>
    <row r="111" spans="1:19" x14ac:dyDescent="0.3">
      <c r="A111" s="25" t="s">
        <v>9750</v>
      </c>
      <c r="B111" s="17" t="s">
        <v>661</v>
      </c>
      <c r="C111" s="18">
        <v>13441</v>
      </c>
      <c r="D111" s="17">
        <v>1936</v>
      </c>
      <c r="E111" s="17" t="s">
        <v>9905</v>
      </c>
      <c r="F111" s="17">
        <f t="shared" si="21"/>
        <v>412</v>
      </c>
      <c r="G111" s="17">
        <v>1</v>
      </c>
      <c r="H111" s="17">
        <v>412</v>
      </c>
      <c r="I111" s="17" t="s">
        <v>60</v>
      </c>
      <c r="J111" s="17" t="s">
        <v>57</v>
      </c>
      <c r="K111" s="17" t="s">
        <v>24</v>
      </c>
      <c r="L111" s="17">
        <f>COUNTIF(T111:KV111,L1)</f>
        <v>0</v>
      </c>
      <c r="M111" s="17">
        <f>COUNTIF(T111:KV111,M1)</f>
        <v>0</v>
      </c>
      <c r="N111" s="17">
        <f>COUNTIF(T111:KV111,N1)</f>
        <v>0</v>
      </c>
      <c r="O111" s="17">
        <f>COUNTIF(T111:KV111,O1)</f>
        <v>0</v>
      </c>
      <c r="P111" s="17">
        <f>COUNTIF(T111:KV111,P1)</f>
        <v>0</v>
      </c>
      <c r="Q111" s="17">
        <f t="shared" si="17"/>
        <v>0</v>
      </c>
      <c r="R111" s="17">
        <v>0</v>
      </c>
      <c r="S111" s="17">
        <v>0</v>
      </c>
    </row>
    <row r="112" spans="1:19" x14ac:dyDescent="0.3">
      <c r="A112" s="25" t="s">
        <v>9750</v>
      </c>
      <c r="B112" s="17" t="s">
        <v>661</v>
      </c>
      <c r="C112" s="18">
        <v>13445</v>
      </c>
      <c r="D112" s="17">
        <v>1936</v>
      </c>
      <c r="E112" s="17" t="s">
        <v>9906</v>
      </c>
      <c r="F112" s="17">
        <f t="shared" si="21"/>
        <v>354</v>
      </c>
      <c r="G112" s="17">
        <v>1</v>
      </c>
      <c r="H112" s="17">
        <v>354</v>
      </c>
      <c r="I112" s="17" t="s">
        <v>60</v>
      </c>
      <c r="J112" s="17" t="s">
        <v>56</v>
      </c>
      <c r="K112" s="17" t="s">
        <v>24</v>
      </c>
      <c r="L112" s="17">
        <f>COUNTIF(T112:KV112,L1)</f>
        <v>0</v>
      </c>
      <c r="M112" s="17">
        <f>COUNTIF(T112:KV112,M1)</f>
        <v>0</v>
      </c>
      <c r="N112" s="17">
        <f>COUNTIF(T112:KV112,N1)</f>
        <v>0</v>
      </c>
      <c r="O112" s="17">
        <f>COUNTIF(T112:KV112,O1)</f>
        <v>0</v>
      </c>
      <c r="P112" s="17">
        <f>COUNTIF(T112:KV112,P1)</f>
        <v>0</v>
      </c>
      <c r="Q112" s="17">
        <f t="shared" si="17"/>
        <v>0</v>
      </c>
      <c r="R112" s="17">
        <v>0</v>
      </c>
      <c r="S112" s="17">
        <v>0</v>
      </c>
    </row>
    <row r="113" spans="1:54" x14ac:dyDescent="0.3">
      <c r="A113" s="25" t="s">
        <v>9750</v>
      </c>
      <c r="B113" s="17" t="s">
        <v>661</v>
      </c>
      <c r="C113" s="18">
        <v>13448</v>
      </c>
      <c r="D113" s="17">
        <v>1936</v>
      </c>
      <c r="E113" s="17" t="s">
        <v>9907</v>
      </c>
      <c r="F113" s="17">
        <f t="shared" si="21"/>
        <v>251.5</v>
      </c>
      <c r="G113" s="17">
        <v>2</v>
      </c>
      <c r="H113" s="17">
        <v>503</v>
      </c>
      <c r="I113" s="17" t="s">
        <v>60</v>
      </c>
      <c r="J113" s="17" t="s">
        <v>57</v>
      </c>
      <c r="K113" s="17" t="s">
        <v>24</v>
      </c>
      <c r="L113" s="17">
        <f>COUNTIF(T113:KV113,L1)</f>
        <v>0</v>
      </c>
      <c r="M113" s="17">
        <f>COUNTIF(T113:KV113,M1)</f>
        <v>0</v>
      </c>
      <c r="N113" s="17">
        <f>COUNTIF(T113:KV113,N1)</f>
        <v>0</v>
      </c>
      <c r="O113" s="17">
        <f>COUNTIF(T113:KV113,O1)</f>
        <v>0</v>
      </c>
      <c r="P113" s="17">
        <f>COUNTIF(T113:KV113,P1)</f>
        <v>0</v>
      </c>
      <c r="Q113" s="17">
        <f t="shared" si="17"/>
        <v>0</v>
      </c>
      <c r="R113" s="17">
        <v>0</v>
      </c>
      <c r="S113" s="17">
        <v>0</v>
      </c>
    </row>
    <row r="114" spans="1:54" x14ac:dyDescent="0.3">
      <c r="A114" s="25" t="s">
        <v>9750</v>
      </c>
      <c r="B114" s="17" t="s">
        <v>661</v>
      </c>
      <c r="C114" s="18">
        <v>13448</v>
      </c>
      <c r="D114" s="17">
        <v>1936</v>
      </c>
      <c r="E114" s="17" t="s">
        <v>9908</v>
      </c>
      <c r="F114" s="17">
        <f t="shared" si="21"/>
        <v>412</v>
      </c>
      <c r="G114" s="17">
        <v>1</v>
      </c>
      <c r="H114" s="17">
        <v>412</v>
      </c>
      <c r="I114" s="17" t="s">
        <v>1221</v>
      </c>
      <c r="J114" s="17" t="s">
        <v>56</v>
      </c>
      <c r="K114" s="17" t="s">
        <v>24</v>
      </c>
      <c r="L114" s="17">
        <f>COUNTIF(T114:KV114,L1)</f>
        <v>0</v>
      </c>
      <c r="M114" s="17">
        <f>COUNTIF(T114:KV114,M1)</f>
        <v>0</v>
      </c>
      <c r="N114" s="17">
        <f>COUNTIF(T114:KV114,N1)</f>
        <v>0</v>
      </c>
      <c r="O114" s="17">
        <f>COUNTIF(T114:KV114,O1)</f>
        <v>0</v>
      </c>
      <c r="P114" s="17">
        <f>COUNTIF(T114:KV114,P1)</f>
        <v>0</v>
      </c>
      <c r="Q114" s="17">
        <f t="shared" si="17"/>
        <v>0</v>
      </c>
      <c r="R114" s="17">
        <v>0</v>
      </c>
      <c r="S114" s="17">
        <v>0</v>
      </c>
    </row>
    <row r="115" spans="1:54" x14ac:dyDescent="0.3">
      <c r="A115" s="25" t="s">
        <v>9750</v>
      </c>
      <c r="B115" s="17" t="s">
        <v>661</v>
      </c>
      <c r="C115" s="18">
        <v>13449</v>
      </c>
      <c r="D115" s="17">
        <v>1936</v>
      </c>
      <c r="E115" s="17" t="s">
        <v>9910</v>
      </c>
      <c r="F115" s="17">
        <f t="shared" si="21"/>
        <v>412</v>
      </c>
      <c r="G115" s="17">
        <v>2</v>
      </c>
      <c r="H115" s="17">
        <v>824</v>
      </c>
      <c r="I115" s="17" t="s">
        <v>9909</v>
      </c>
      <c r="J115" s="17" t="s">
        <v>57</v>
      </c>
      <c r="K115" s="17" t="s">
        <v>24</v>
      </c>
      <c r="L115" s="17">
        <f>COUNTIF(T115:KV115,L2)</f>
        <v>0</v>
      </c>
      <c r="M115" s="17">
        <f>COUNTIF(T115:KV115,M2)</f>
        <v>0</v>
      </c>
      <c r="N115" s="17">
        <f>COUNTIF(T115:KV115,N2)</f>
        <v>0</v>
      </c>
      <c r="O115" s="17">
        <f>COUNTIF(T115:KV115,O2)</f>
        <v>0</v>
      </c>
      <c r="P115" s="17">
        <f>COUNTIF(T115:KV115,P2)</f>
        <v>0</v>
      </c>
      <c r="Q115" s="17">
        <f t="shared" si="17"/>
        <v>0</v>
      </c>
      <c r="R115" s="17">
        <v>0</v>
      </c>
      <c r="S115" s="17">
        <v>0</v>
      </c>
    </row>
    <row r="116" spans="1:54" x14ac:dyDescent="0.3">
      <c r="A116" s="25" t="s">
        <v>9750</v>
      </c>
      <c r="B116" s="17" t="s">
        <v>661</v>
      </c>
      <c r="C116" s="18">
        <v>13457</v>
      </c>
      <c r="D116" s="17">
        <v>1936</v>
      </c>
      <c r="E116" s="17" t="s">
        <v>9911</v>
      </c>
      <c r="F116" s="17">
        <f t="shared" si="21"/>
        <v>412</v>
      </c>
      <c r="G116" s="17">
        <v>1</v>
      </c>
      <c r="H116" s="17">
        <v>412</v>
      </c>
      <c r="I116" s="17" t="s">
        <v>1221</v>
      </c>
      <c r="J116" s="17" t="s">
        <v>56</v>
      </c>
      <c r="K116" s="17" t="s">
        <v>24</v>
      </c>
      <c r="L116" s="17">
        <f>COUNTIF(T116:KV116,L1)</f>
        <v>0</v>
      </c>
      <c r="M116" s="17">
        <f>COUNTIF(T116:KV116,M1)</f>
        <v>0</v>
      </c>
      <c r="N116" s="17">
        <f>COUNTIF(T116:KV116,N1)</f>
        <v>0</v>
      </c>
      <c r="O116" s="17">
        <f>COUNTIF(T116:KV116,O1)</f>
        <v>0</v>
      </c>
      <c r="P116" s="17">
        <f>COUNTIF(T116:KV116,P1)</f>
        <v>0</v>
      </c>
      <c r="Q116" s="17">
        <f t="shared" si="17"/>
        <v>0</v>
      </c>
      <c r="R116" s="17">
        <v>0</v>
      </c>
      <c r="S116" s="17">
        <v>0</v>
      </c>
    </row>
    <row r="117" spans="1:54" x14ac:dyDescent="0.3">
      <c r="A117" s="25" t="s">
        <v>9750</v>
      </c>
      <c r="B117" s="17" t="s">
        <v>661</v>
      </c>
      <c r="C117" s="18">
        <v>13462</v>
      </c>
      <c r="D117" s="17">
        <v>1936</v>
      </c>
      <c r="E117" s="17" t="s">
        <v>9912</v>
      </c>
      <c r="F117" s="17">
        <f t="shared" si="21"/>
        <v>412</v>
      </c>
      <c r="G117" s="17">
        <v>2</v>
      </c>
      <c r="H117" s="17">
        <v>824</v>
      </c>
      <c r="I117" s="17" t="s">
        <v>1221</v>
      </c>
      <c r="J117" s="17" t="s">
        <v>56</v>
      </c>
      <c r="K117" s="17" t="s">
        <v>24</v>
      </c>
      <c r="L117" s="17">
        <f>COUNTIF(T117:KV117,L1)</f>
        <v>0</v>
      </c>
      <c r="M117" s="17">
        <f>COUNTIF(T117:KV117,M1)</f>
        <v>0</v>
      </c>
      <c r="N117" s="17">
        <f>COUNTIF(T117:KV117,N1)</f>
        <v>0</v>
      </c>
      <c r="O117" s="17">
        <f>COUNTIF(T117:KV117,O1)</f>
        <v>0</v>
      </c>
      <c r="P117" s="17">
        <f>COUNTIF(T117:KV117,P1)</f>
        <v>0</v>
      </c>
      <c r="Q117" s="17">
        <f t="shared" si="17"/>
        <v>0</v>
      </c>
      <c r="R117" s="17">
        <v>0</v>
      </c>
      <c r="S117" s="17">
        <v>0</v>
      </c>
    </row>
    <row r="118" spans="1:54" x14ac:dyDescent="0.3">
      <c r="A118" s="25" t="s">
        <v>9750</v>
      </c>
      <c r="B118" s="17" t="s">
        <v>661</v>
      </c>
      <c r="C118" s="18">
        <v>13463</v>
      </c>
      <c r="D118" s="17">
        <v>1936</v>
      </c>
      <c r="E118" s="17" t="s">
        <v>9913</v>
      </c>
      <c r="F118" s="17">
        <f t="shared" si="21"/>
        <v>303</v>
      </c>
      <c r="G118" s="17">
        <v>1</v>
      </c>
      <c r="H118" s="17">
        <v>303</v>
      </c>
      <c r="I118" s="17" t="s">
        <v>60</v>
      </c>
      <c r="J118" s="17" t="s">
        <v>56</v>
      </c>
      <c r="K118" s="17" t="s">
        <v>24</v>
      </c>
      <c r="L118" s="17">
        <f>COUNTIF(T118:KV118,L1)</f>
        <v>0</v>
      </c>
      <c r="M118" s="17">
        <f>COUNTIF(T118:KV118,M1)</f>
        <v>0</v>
      </c>
      <c r="N118" s="17">
        <f>COUNTIF(T118:KV118,N1)</f>
        <v>0</v>
      </c>
      <c r="O118" s="17">
        <f>COUNTIF(T118:KV118,O1)</f>
        <v>0</v>
      </c>
      <c r="P118" s="17">
        <f>COUNTIF(T118:KV118,P1)</f>
        <v>0</v>
      </c>
      <c r="Q118" s="17">
        <f t="shared" si="17"/>
        <v>0</v>
      </c>
      <c r="R118" s="17">
        <v>0</v>
      </c>
      <c r="S118" s="17">
        <v>0</v>
      </c>
    </row>
    <row r="119" spans="1:54" x14ac:dyDescent="0.3">
      <c r="A119" s="25" t="s">
        <v>9750</v>
      </c>
      <c r="B119" s="17" t="s">
        <v>661</v>
      </c>
      <c r="C119" s="18">
        <v>13475</v>
      </c>
      <c r="D119" s="17">
        <v>1936</v>
      </c>
      <c r="E119" s="17" t="s">
        <v>9914</v>
      </c>
      <c r="F119" s="17">
        <f t="shared" si="21"/>
        <v>412</v>
      </c>
      <c r="G119" s="17">
        <v>1</v>
      </c>
      <c r="H119" s="17">
        <v>412</v>
      </c>
      <c r="I119" s="17" t="s">
        <v>60</v>
      </c>
      <c r="J119" s="17" t="s">
        <v>57</v>
      </c>
      <c r="K119" s="17" t="s">
        <v>24</v>
      </c>
      <c r="L119" s="17">
        <f>COUNTIF(T119:KV119,L1)</f>
        <v>0</v>
      </c>
      <c r="M119" s="17">
        <f>COUNTIF(T119:KV119,M1)</f>
        <v>0</v>
      </c>
      <c r="N119" s="17">
        <f>COUNTIF(T119:KV119,N1)</f>
        <v>0</v>
      </c>
      <c r="O119" s="17">
        <f>COUNTIF(T119:KV119,O1)</f>
        <v>0</v>
      </c>
      <c r="P119" s="17">
        <f>COUNTIF(T119:KV119,P1)</f>
        <v>0</v>
      </c>
      <c r="Q119" s="17">
        <f t="shared" si="17"/>
        <v>0</v>
      </c>
      <c r="R119" s="17">
        <v>0</v>
      </c>
      <c r="S119" s="17">
        <v>0</v>
      </c>
    </row>
    <row r="120" spans="1:54" x14ac:dyDescent="0.3">
      <c r="A120" s="25" t="s">
        <v>9750</v>
      </c>
      <c r="B120" s="17" t="s">
        <v>661</v>
      </c>
      <c r="C120" s="18">
        <v>13476</v>
      </c>
      <c r="D120" s="17">
        <v>1936</v>
      </c>
      <c r="E120" s="17" t="s">
        <v>9915</v>
      </c>
      <c r="F120" s="17">
        <f t="shared" si="21"/>
        <v>412</v>
      </c>
      <c r="G120" s="17">
        <v>1</v>
      </c>
      <c r="H120" s="17">
        <v>412</v>
      </c>
      <c r="I120" s="17" t="s">
        <v>60</v>
      </c>
      <c r="J120" s="17" t="s">
        <v>57</v>
      </c>
      <c r="K120" s="17" t="s">
        <v>24</v>
      </c>
      <c r="L120" s="17">
        <f>COUNTIF(T120:KV120,L1)</f>
        <v>0</v>
      </c>
      <c r="M120" s="17">
        <f>COUNTIF(T120:KV120,M1)</f>
        <v>0</v>
      </c>
      <c r="N120" s="17">
        <f>COUNTIF(T120:KV120,N1)</f>
        <v>0</v>
      </c>
      <c r="O120" s="17">
        <f>COUNTIF(T120:KV120,O1)</f>
        <v>0</v>
      </c>
      <c r="P120" s="17">
        <f>COUNTIF(T120:KV120,P1)</f>
        <v>0</v>
      </c>
      <c r="Q120" s="17">
        <f t="shared" si="17"/>
        <v>0</v>
      </c>
      <c r="R120" s="17">
        <v>0</v>
      </c>
      <c r="S120" s="17">
        <v>0</v>
      </c>
    </row>
    <row r="121" spans="1:54" x14ac:dyDescent="0.3">
      <c r="A121" s="25" t="s">
        <v>9750</v>
      </c>
      <c r="B121" s="17" t="s">
        <v>661</v>
      </c>
      <c r="C121" s="18">
        <v>13476</v>
      </c>
      <c r="D121" s="17">
        <v>1936</v>
      </c>
      <c r="E121" s="17" t="s">
        <v>9916</v>
      </c>
      <c r="F121" s="17">
        <f t="shared" si="21"/>
        <v>288</v>
      </c>
      <c r="G121" s="17">
        <v>1</v>
      </c>
      <c r="H121" s="17">
        <v>288</v>
      </c>
      <c r="I121" s="17" t="s">
        <v>1221</v>
      </c>
      <c r="J121" s="17" t="s">
        <v>56</v>
      </c>
      <c r="K121" s="17" t="s">
        <v>24</v>
      </c>
      <c r="L121" s="17">
        <f>COUNTIF(T121:KV121,L1)</f>
        <v>0</v>
      </c>
      <c r="M121" s="17">
        <f>COUNTIF(T121:KV121,M1)</f>
        <v>0</v>
      </c>
      <c r="N121" s="17">
        <f>COUNTIF(T121:KV121,N1)</f>
        <v>0</v>
      </c>
      <c r="O121" s="17">
        <f>COUNTIF(T121:KV121,O1)</f>
        <v>0</v>
      </c>
      <c r="P121" s="17">
        <f>COUNTIF(T121:KV121,P1)</f>
        <v>0</v>
      </c>
      <c r="Q121" s="17">
        <f t="shared" si="17"/>
        <v>0</v>
      </c>
      <c r="R121" s="17">
        <v>0</v>
      </c>
      <c r="S121" s="17">
        <v>0</v>
      </c>
    </row>
    <row r="122" spans="1:54" x14ac:dyDescent="0.3">
      <c r="A122" s="25" t="s">
        <v>9750</v>
      </c>
      <c r="B122" s="17" t="s">
        <v>661</v>
      </c>
      <c r="C122" s="18">
        <v>13479</v>
      </c>
      <c r="D122" s="17">
        <v>1936</v>
      </c>
      <c r="E122" s="17" t="s">
        <v>9917</v>
      </c>
      <c r="F122" s="17">
        <f t="shared" si="21"/>
        <v>412</v>
      </c>
      <c r="G122" s="17">
        <v>1</v>
      </c>
      <c r="H122" s="17">
        <v>412</v>
      </c>
      <c r="I122" s="17" t="s">
        <v>1221</v>
      </c>
      <c r="J122" s="17" t="s">
        <v>56</v>
      </c>
      <c r="K122" s="17" t="s">
        <v>24</v>
      </c>
      <c r="L122" s="17">
        <f>COUNTIF(T122:KV122,L1)</f>
        <v>0</v>
      </c>
      <c r="M122" s="17">
        <f>COUNTIF(T122:KV122,M1)</f>
        <v>0</v>
      </c>
      <c r="N122" s="17">
        <f>COUNTIF(T122:KV122,N1)</f>
        <v>0</v>
      </c>
      <c r="O122" s="17">
        <f>COUNTIF(T122:KV122,O1)</f>
        <v>0</v>
      </c>
      <c r="P122" s="17">
        <f>COUNTIF(T122:KV122,P1)</f>
        <v>0</v>
      </c>
      <c r="Q122" s="17">
        <f t="shared" si="17"/>
        <v>0</v>
      </c>
      <c r="R122" s="17">
        <v>0</v>
      </c>
      <c r="S122" s="17">
        <v>0</v>
      </c>
    </row>
    <row r="123" spans="1:54" x14ac:dyDescent="0.3">
      <c r="A123" s="17" t="s">
        <v>870</v>
      </c>
      <c r="B123" s="17" t="s">
        <v>661</v>
      </c>
      <c r="C123" s="18">
        <v>13485</v>
      </c>
      <c r="D123" s="17">
        <v>1936</v>
      </c>
      <c r="E123" s="17" t="s">
        <v>7268</v>
      </c>
      <c r="F123" s="17">
        <f t="shared" si="5"/>
        <v>5093</v>
      </c>
      <c r="G123" s="17">
        <v>1</v>
      </c>
      <c r="H123" s="17">
        <v>5093</v>
      </c>
      <c r="I123" s="17" t="s">
        <v>7267</v>
      </c>
      <c r="J123" s="17" t="s">
        <v>57</v>
      </c>
      <c r="K123" s="17" t="s">
        <v>24</v>
      </c>
      <c r="L123" s="17">
        <f>COUNTIF(T123:KW123,L1)</f>
        <v>0</v>
      </c>
      <c r="M123" s="17">
        <f>COUNTIF(T123:KW123,M1)</f>
        <v>2</v>
      </c>
      <c r="N123" s="17">
        <f>COUNTIF(T123:KW123,N1)</f>
        <v>0</v>
      </c>
      <c r="O123" s="17">
        <f>COUNTIF(T123:KX123,O1)</f>
        <v>0</v>
      </c>
      <c r="P123" s="17">
        <f>COUNTIF(T123:KY123,P1)</f>
        <v>3</v>
      </c>
      <c r="Q123" s="17">
        <f t="shared" si="17"/>
        <v>5</v>
      </c>
      <c r="R123" s="17">
        <f>H123/Q123</f>
        <v>1018.6</v>
      </c>
      <c r="S123" s="17">
        <f t="shared" si="6"/>
        <v>2981.4</v>
      </c>
      <c r="T123" s="17" t="s">
        <v>8</v>
      </c>
      <c r="U123" s="17" t="s">
        <v>7269</v>
      </c>
      <c r="V123" s="46" t="s">
        <v>7270</v>
      </c>
      <c r="W123" s="17" t="s">
        <v>7271</v>
      </c>
      <c r="X123" s="32" t="s">
        <v>7272</v>
      </c>
      <c r="Y123" s="17" t="s">
        <v>10</v>
      </c>
      <c r="Z123" s="17" t="s">
        <v>7269</v>
      </c>
      <c r="AA123" s="39" t="s">
        <v>7273</v>
      </c>
      <c r="AB123" s="17" t="s">
        <v>7274</v>
      </c>
      <c r="AC123" s="32" t="s">
        <v>7272</v>
      </c>
      <c r="AD123" s="17" t="s">
        <v>8</v>
      </c>
      <c r="AE123" s="17" t="s">
        <v>7269</v>
      </c>
      <c r="AF123" s="39" t="s">
        <v>7275</v>
      </c>
      <c r="AG123" s="17" t="s">
        <v>7276</v>
      </c>
      <c r="AH123" s="32" t="s">
        <v>7272</v>
      </c>
      <c r="AI123" s="17" t="s">
        <v>10</v>
      </c>
      <c r="AJ123" s="17" t="s">
        <v>7269</v>
      </c>
      <c r="AK123" s="39" t="s">
        <v>7277</v>
      </c>
      <c r="AL123" s="17" t="s">
        <v>7278</v>
      </c>
      <c r="AM123" s="32" t="s">
        <v>7272</v>
      </c>
      <c r="AN123" s="17" t="s">
        <v>7279</v>
      </c>
      <c r="AO123" s="17" t="s">
        <v>1232</v>
      </c>
      <c r="AP123" s="17" t="s">
        <v>7280</v>
      </c>
      <c r="AQ123" s="17" t="s">
        <v>7281</v>
      </c>
      <c r="AR123" s="32" t="s">
        <v>7272</v>
      </c>
      <c r="AS123" s="17" t="s">
        <v>10</v>
      </c>
      <c r="AT123" s="17" t="s">
        <v>7269</v>
      </c>
      <c r="AU123" s="39" t="s">
        <v>7282</v>
      </c>
      <c r="AV123" s="17" t="s">
        <v>7283</v>
      </c>
      <c r="AW123" s="32" t="s">
        <v>7272</v>
      </c>
    </row>
    <row r="124" spans="1:54" x14ac:dyDescent="0.3">
      <c r="A124" s="17" t="s">
        <v>870</v>
      </c>
      <c r="B124" s="17" t="s">
        <v>661</v>
      </c>
      <c r="C124" s="18">
        <v>13485</v>
      </c>
      <c r="D124" s="17">
        <v>1936</v>
      </c>
      <c r="E124" s="17" t="s">
        <v>7284</v>
      </c>
      <c r="F124" s="17">
        <f t="shared" ref="F124:F576" si="22">H124/G124</f>
        <v>1241</v>
      </c>
      <c r="G124" s="17">
        <v>1</v>
      </c>
      <c r="H124" s="17">
        <v>1241</v>
      </c>
      <c r="I124" s="17" t="s">
        <v>7267</v>
      </c>
      <c r="J124" s="17" t="s">
        <v>57</v>
      </c>
      <c r="K124" s="17" t="s">
        <v>24</v>
      </c>
      <c r="L124" s="17">
        <f>COUNTIF(T124:KW124,L1)</f>
        <v>0</v>
      </c>
      <c r="M124" s="17">
        <f>COUNTIF(T124:KW124,M1)</f>
        <v>1</v>
      </c>
      <c r="N124" s="17">
        <f>COUNTIF(T124:KW124,N1)</f>
        <v>0</v>
      </c>
      <c r="O124" s="17">
        <f>COUNTIF(T124:KX124,O1)</f>
        <v>0</v>
      </c>
      <c r="P124" s="17">
        <f>COUNTIF(T124:KY124,P1)</f>
        <v>0</v>
      </c>
      <c r="Q124" s="17">
        <f t="shared" si="17"/>
        <v>1</v>
      </c>
      <c r="R124" s="17">
        <f>H124/Q124</f>
        <v>1241</v>
      </c>
      <c r="S124" s="17">
        <f t="shared" si="6"/>
        <v>2759</v>
      </c>
      <c r="T124" s="17" t="s">
        <v>8</v>
      </c>
      <c r="U124" s="17" t="s">
        <v>7286</v>
      </c>
      <c r="V124" s="39" t="s">
        <v>7285</v>
      </c>
      <c r="W124" s="17" t="s">
        <v>7287</v>
      </c>
      <c r="X124" s="32" t="s">
        <v>7272</v>
      </c>
      <c r="AA124" s="39"/>
      <c r="AC124" s="32"/>
      <c r="AF124" s="39"/>
      <c r="AH124" s="32"/>
      <c r="AK124" s="39"/>
      <c r="AM124" s="32"/>
      <c r="AR124" s="32"/>
      <c r="AU124" s="39"/>
      <c r="AW124" s="32"/>
    </row>
    <row r="125" spans="1:54" x14ac:dyDescent="0.3">
      <c r="A125" s="17" t="s">
        <v>870</v>
      </c>
      <c r="B125" s="17" t="s">
        <v>661</v>
      </c>
      <c r="C125" s="18">
        <v>13485</v>
      </c>
      <c r="D125" s="17">
        <v>1936</v>
      </c>
      <c r="E125" s="17" t="s">
        <v>7288</v>
      </c>
      <c r="F125" s="17">
        <f t="shared" si="22"/>
        <v>2113</v>
      </c>
      <c r="G125" s="17">
        <v>1</v>
      </c>
      <c r="H125" s="17">
        <v>2113</v>
      </c>
      <c r="I125" s="17" t="s">
        <v>7267</v>
      </c>
      <c r="J125" s="17" t="s">
        <v>57</v>
      </c>
      <c r="K125" s="17" t="s">
        <v>24</v>
      </c>
      <c r="L125" s="17">
        <f>COUNTIF(T125:KW125,L1)</f>
        <v>1</v>
      </c>
      <c r="M125" s="17">
        <f>COUNTIF(T125:KW125,M1)</f>
        <v>0</v>
      </c>
      <c r="N125" s="17">
        <f>COUNTIF(T125:KW125,N1)</f>
        <v>0</v>
      </c>
      <c r="O125" s="17">
        <f>COUNTIF(T125:KX125,O1)</f>
        <v>0</v>
      </c>
      <c r="P125" s="17">
        <f>COUNTIF(T125:KY125,P1)</f>
        <v>1</v>
      </c>
      <c r="Q125" s="17">
        <f t="shared" si="17"/>
        <v>2</v>
      </c>
      <c r="R125" s="17">
        <f>H125/Q125</f>
        <v>1056.5</v>
      </c>
      <c r="S125" s="17">
        <f t="shared" si="6"/>
        <v>2943.5</v>
      </c>
      <c r="T125" s="17" t="s">
        <v>6593</v>
      </c>
      <c r="U125" s="17" t="s">
        <v>60</v>
      </c>
      <c r="V125" s="39" t="s">
        <v>7289</v>
      </c>
      <c r="W125" s="17" t="s">
        <v>7290</v>
      </c>
      <c r="X125" s="32" t="s">
        <v>7272</v>
      </c>
      <c r="Y125" s="17" t="s">
        <v>10</v>
      </c>
      <c r="Z125" s="17" t="s">
        <v>5825</v>
      </c>
      <c r="AA125" s="39" t="s">
        <v>7291</v>
      </c>
      <c r="AB125" s="17" t="s">
        <v>7292</v>
      </c>
      <c r="AC125" s="32" t="s">
        <v>7272</v>
      </c>
      <c r="AF125" s="39"/>
      <c r="AH125" s="32"/>
      <c r="AK125" s="39"/>
      <c r="AM125" s="32"/>
      <c r="AR125" s="32"/>
      <c r="AU125" s="39"/>
      <c r="AW125" s="32"/>
    </row>
    <row r="126" spans="1:54" x14ac:dyDescent="0.3">
      <c r="A126" s="17" t="s">
        <v>870</v>
      </c>
      <c r="B126" s="17" t="s">
        <v>661</v>
      </c>
      <c r="C126" s="18">
        <v>13485</v>
      </c>
      <c r="D126" s="17">
        <v>1936</v>
      </c>
      <c r="E126" s="17" t="s">
        <v>7293</v>
      </c>
      <c r="F126" s="17">
        <f t="shared" si="22"/>
        <v>1876</v>
      </c>
      <c r="G126" s="17">
        <v>1</v>
      </c>
      <c r="H126" s="17">
        <v>1876</v>
      </c>
      <c r="I126" s="17" t="s">
        <v>7267</v>
      </c>
      <c r="J126" s="17" t="s">
        <v>57</v>
      </c>
      <c r="K126" s="17" t="s">
        <v>24</v>
      </c>
      <c r="L126" s="17">
        <f>COUNTIF(T126:KW126,L1)</f>
        <v>0</v>
      </c>
      <c r="M126" s="17">
        <f>COUNTIF(T126:KW126,M1)</f>
        <v>1</v>
      </c>
      <c r="N126" s="17">
        <f>COUNTIF(T126:KW126,N1)</f>
        <v>0</v>
      </c>
      <c r="O126" s="17">
        <f>COUNTIF(T126:KX126,O1)</f>
        <v>0</v>
      </c>
      <c r="P126" s="17">
        <f>COUNTIF(T126:KY126,P1)</f>
        <v>1</v>
      </c>
      <c r="Q126" s="17">
        <f t="shared" si="17"/>
        <v>2</v>
      </c>
      <c r="R126" s="17">
        <f>H126/Q126</f>
        <v>938</v>
      </c>
      <c r="S126" s="17">
        <f t="shared" si="6"/>
        <v>3062</v>
      </c>
      <c r="T126" s="17" t="s">
        <v>10</v>
      </c>
      <c r="U126" s="17" t="s">
        <v>7269</v>
      </c>
      <c r="V126" s="39" t="s">
        <v>7294</v>
      </c>
      <c r="W126" s="17" t="s">
        <v>7295</v>
      </c>
      <c r="X126" s="32" t="s">
        <v>7272</v>
      </c>
      <c r="Y126" s="17" t="s">
        <v>8</v>
      </c>
      <c r="Z126" s="17" t="s">
        <v>7296</v>
      </c>
      <c r="AA126" s="39" t="s">
        <v>7297</v>
      </c>
      <c r="AB126" s="17" t="s">
        <v>7298</v>
      </c>
      <c r="AC126" s="32" t="s">
        <v>7272</v>
      </c>
      <c r="AF126" s="39"/>
      <c r="AH126" s="32"/>
      <c r="AK126" s="39"/>
      <c r="AM126" s="32"/>
      <c r="AR126" s="32"/>
      <c r="AU126" s="39"/>
      <c r="AW126" s="32"/>
    </row>
    <row r="127" spans="1:54" x14ac:dyDescent="0.3">
      <c r="A127" s="17" t="s">
        <v>870</v>
      </c>
      <c r="B127" s="17" t="s">
        <v>661</v>
      </c>
      <c r="C127" s="18">
        <v>13485</v>
      </c>
      <c r="D127" s="17">
        <v>1936</v>
      </c>
      <c r="E127" s="17" t="s">
        <v>7299</v>
      </c>
      <c r="F127" s="17">
        <f t="shared" si="22"/>
        <v>2069.7777777777778</v>
      </c>
      <c r="G127" s="17">
        <v>9</v>
      </c>
      <c r="H127" s="17">
        <v>18628</v>
      </c>
      <c r="I127" s="17" t="s">
        <v>7267</v>
      </c>
      <c r="J127" s="17" t="s">
        <v>57</v>
      </c>
      <c r="K127" s="17" t="s">
        <v>24</v>
      </c>
      <c r="L127" s="17">
        <f>COUNTIF(T127:KW127,L1)</f>
        <v>4</v>
      </c>
      <c r="M127" s="17">
        <f>COUNTIF(T127:KW127,M1)</f>
        <v>1</v>
      </c>
      <c r="N127" s="17">
        <f>COUNTIF(T127:KW127,N1)</f>
        <v>0</v>
      </c>
      <c r="O127" s="17">
        <f>COUNTIF(T127:KX127,O1)</f>
        <v>0</v>
      </c>
      <c r="P127" s="17">
        <f>COUNTIF(T127:KY127,P1)</f>
        <v>1</v>
      </c>
      <c r="Q127" s="17">
        <f t="shared" si="17"/>
        <v>6</v>
      </c>
      <c r="R127" s="17">
        <f>H127/Q127</f>
        <v>3104.6666666666665</v>
      </c>
      <c r="S127" s="17">
        <f t="shared" si="6"/>
        <v>895.33333333333348</v>
      </c>
      <c r="T127" s="17" t="s">
        <v>10</v>
      </c>
      <c r="U127" s="17" t="s">
        <v>7269</v>
      </c>
      <c r="V127" s="39" t="s">
        <v>7300</v>
      </c>
      <c r="W127" s="17" t="s">
        <v>7301</v>
      </c>
      <c r="X127" s="32" t="s">
        <v>7272</v>
      </c>
      <c r="Y127" s="17" t="s">
        <v>8</v>
      </c>
      <c r="Z127" s="17" t="s">
        <v>949</v>
      </c>
      <c r="AA127" s="39" t="s">
        <v>7302</v>
      </c>
      <c r="AB127" s="17" t="s">
        <v>7303</v>
      </c>
      <c r="AC127" s="32" t="s">
        <v>7272</v>
      </c>
      <c r="AD127" s="17" t="s">
        <v>6593</v>
      </c>
      <c r="AE127" s="17" t="s">
        <v>6718</v>
      </c>
      <c r="AF127" s="25" t="s">
        <v>7304</v>
      </c>
      <c r="AG127" s="17" t="s">
        <v>7305</v>
      </c>
      <c r="AH127" s="32" t="s">
        <v>7272</v>
      </c>
      <c r="AI127" s="17" t="s">
        <v>6593</v>
      </c>
      <c r="AJ127" s="17" t="s">
        <v>7306</v>
      </c>
      <c r="AK127" s="39" t="s">
        <v>7307</v>
      </c>
      <c r="AL127" s="17" t="s">
        <v>7308</v>
      </c>
      <c r="AM127" s="32" t="s">
        <v>7272</v>
      </c>
      <c r="AN127" s="17" t="s">
        <v>7279</v>
      </c>
      <c r="AO127" s="17" t="s">
        <v>7309</v>
      </c>
      <c r="AP127" s="39" t="s">
        <v>7310</v>
      </c>
      <c r="AQ127" s="17" t="s">
        <v>7311</v>
      </c>
      <c r="AR127" s="32" t="s">
        <v>7272</v>
      </c>
      <c r="AS127" s="17" t="s">
        <v>6593</v>
      </c>
      <c r="AT127" s="17" t="s">
        <v>1232</v>
      </c>
      <c r="AU127" s="39" t="s">
        <v>7312</v>
      </c>
      <c r="AV127" s="17" t="s">
        <v>7313</v>
      </c>
      <c r="AW127" s="32" t="s">
        <v>7272</v>
      </c>
      <c r="AX127" s="17" t="s">
        <v>6593</v>
      </c>
      <c r="AY127" s="17" t="s">
        <v>1232</v>
      </c>
      <c r="AZ127" s="39" t="s">
        <v>7314</v>
      </c>
      <c r="BA127" s="17" t="s">
        <v>7313</v>
      </c>
      <c r="BB127" s="32" t="s">
        <v>7272</v>
      </c>
    </row>
    <row r="128" spans="1:54" x14ac:dyDescent="0.3">
      <c r="A128" s="25" t="s">
        <v>9750</v>
      </c>
      <c r="B128" s="17" t="s">
        <v>661</v>
      </c>
      <c r="C128" s="18">
        <v>13485</v>
      </c>
      <c r="D128" s="17">
        <v>1936</v>
      </c>
      <c r="E128" s="17" t="s">
        <v>9918</v>
      </c>
      <c r="F128" s="17">
        <f t="shared" ref="F128:F138" si="23">H128/G128</f>
        <v>412</v>
      </c>
      <c r="G128" s="17">
        <v>2</v>
      </c>
      <c r="H128" s="17">
        <v>824</v>
      </c>
      <c r="I128" s="17" t="s">
        <v>9909</v>
      </c>
      <c r="J128" s="17" t="s">
        <v>57</v>
      </c>
      <c r="K128" s="17" t="s">
        <v>24</v>
      </c>
      <c r="L128" s="17">
        <f>COUNTIF(T128:KV128,L1)</f>
        <v>0</v>
      </c>
      <c r="M128" s="17">
        <f>COUNTIF(T128:KV128,M1)</f>
        <v>0</v>
      </c>
      <c r="N128" s="17">
        <f>COUNTIF(T128:KV128,N1)</f>
        <v>0</v>
      </c>
      <c r="O128" s="17">
        <f>COUNTIF(T128:KV128,O1)</f>
        <v>0</v>
      </c>
      <c r="P128" s="17">
        <f>COUNTIF(T128:KV128,P1)</f>
        <v>0</v>
      </c>
      <c r="Q128" s="17">
        <f t="shared" si="17"/>
        <v>0</v>
      </c>
      <c r="R128" s="17">
        <v>0</v>
      </c>
      <c r="S128" s="17">
        <v>0</v>
      </c>
    </row>
    <row r="129" spans="1:54" x14ac:dyDescent="0.3">
      <c r="A129" s="25" t="s">
        <v>9750</v>
      </c>
      <c r="B129" s="17" t="s">
        <v>661</v>
      </c>
      <c r="C129" s="18">
        <v>13489</v>
      </c>
      <c r="D129" s="17">
        <v>1936</v>
      </c>
      <c r="E129" s="17" t="s">
        <v>9919</v>
      </c>
      <c r="F129" s="17">
        <f t="shared" si="23"/>
        <v>412</v>
      </c>
      <c r="G129" s="17">
        <v>1</v>
      </c>
      <c r="H129" s="17">
        <v>412</v>
      </c>
      <c r="I129" s="17" t="s">
        <v>60</v>
      </c>
      <c r="J129" s="17" t="s">
        <v>57</v>
      </c>
      <c r="K129" s="17" t="s">
        <v>24</v>
      </c>
      <c r="L129" s="17">
        <f>COUNTIF(T129:KV129,L1)</f>
        <v>0</v>
      </c>
      <c r="M129" s="17">
        <f>COUNTIF(T129:KV129,M1)</f>
        <v>0</v>
      </c>
      <c r="N129" s="17">
        <f>COUNTIF(T129:KV129,N1)</f>
        <v>0</v>
      </c>
      <c r="O129" s="17">
        <f>COUNTIF(T129:KV129,O1)</f>
        <v>0</v>
      </c>
      <c r="P129" s="17">
        <f>COUNTIF(T129:KV129,P1)</f>
        <v>0</v>
      </c>
      <c r="Q129" s="17">
        <f t="shared" si="17"/>
        <v>0</v>
      </c>
      <c r="R129" s="17">
        <v>0</v>
      </c>
      <c r="S129" s="17">
        <v>0</v>
      </c>
    </row>
    <row r="130" spans="1:54" x14ac:dyDescent="0.3">
      <c r="A130" s="25" t="s">
        <v>9750</v>
      </c>
      <c r="B130" s="17" t="s">
        <v>661</v>
      </c>
      <c r="C130" s="18">
        <v>13489</v>
      </c>
      <c r="D130" s="17">
        <v>1936</v>
      </c>
      <c r="E130" s="17" t="s">
        <v>9920</v>
      </c>
      <c r="F130" s="17">
        <f t="shared" si="23"/>
        <v>288.66666666666669</v>
      </c>
      <c r="G130" s="17">
        <v>3</v>
      </c>
      <c r="H130" s="17">
        <v>866</v>
      </c>
      <c r="I130" s="17" t="s">
        <v>60</v>
      </c>
      <c r="J130" s="17" t="s">
        <v>57</v>
      </c>
      <c r="K130" s="17" t="s">
        <v>24</v>
      </c>
      <c r="L130" s="17">
        <f>COUNTIF(T130:KV130,L1)</f>
        <v>0</v>
      </c>
      <c r="M130" s="17">
        <f>COUNTIF(T130:KV130,M1)</f>
        <v>0</v>
      </c>
      <c r="N130" s="17">
        <f>COUNTIF(T130:KV130,N1)</f>
        <v>0</v>
      </c>
      <c r="O130" s="17">
        <f>COUNTIF(T130:KV130,O1)</f>
        <v>0</v>
      </c>
      <c r="P130" s="17">
        <f>COUNTIF(T130:KV130,P1)</f>
        <v>0</v>
      </c>
      <c r="Q130" s="17">
        <f t="shared" ref="Q130:Q193" si="24">SUM(L130:P130)</f>
        <v>0</v>
      </c>
      <c r="R130" s="17">
        <v>0</v>
      </c>
      <c r="S130" s="17">
        <v>0</v>
      </c>
    </row>
    <row r="131" spans="1:54" x14ac:dyDescent="0.3">
      <c r="A131" s="25" t="s">
        <v>9750</v>
      </c>
      <c r="B131" s="17" t="s">
        <v>661</v>
      </c>
      <c r="C131" s="18">
        <v>13497</v>
      </c>
      <c r="D131" s="17">
        <v>1936</v>
      </c>
      <c r="E131" s="17" t="s">
        <v>9921</v>
      </c>
      <c r="F131" s="17">
        <f t="shared" si="23"/>
        <v>412</v>
      </c>
      <c r="G131" s="17">
        <v>1</v>
      </c>
      <c r="H131" s="17">
        <v>412</v>
      </c>
      <c r="I131" s="17" t="s">
        <v>60</v>
      </c>
      <c r="J131" s="17" t="s">
        <v>57</v>
      </c>
      <c r="K131" s="17" t="s">
        <v>24</v>
      </c>
      <c r="L131" s="17">
        <f>COUNTIF(T131:KV131,L1)</f>
        <v>0</v>
      </c>
      <c r="M131" s="17">
        <f>COUNTIF(T131:KV131,M1)</f>
        <v>0</v>
      </c>
      <c r="N131" s="17">
        <f>COUNTIF(T131:KV131,N1)</f>
        <v>0</v>
      </c>
      <c r="O131" s="17">
        <f>COUNTIF(T131:KV131,O1)</f>
        <v>0</v>
      </c>
      <c r="P131" s="17">
        <f>COUNTIF(T131:KV131,P1)</f>
        <v>0</v>
      </c>
      <c r="Q131" s="17">
        <f t="shared" si="24"/>
        <v>0</v>
      </c>
      <c r="R131" s="17">
        <v>0</v>
      </c>
      <c r="S131" s="17">
        <v>0</v>
      </c>
    </row>
    <row r="132" spans="1:54" x14ac:dyDescent="0.3">
      <c r="A132" s="25" t="s">
        <v>9750</v>
      </c>
      <c r="B132" s="17" t="s">
        <v>661</v>
      </c>
      <c r="C132" s="18">
        <v>13497</v>
      </c>
      <c r="D132" s="17">
        <v>1936</v>
      </c>
      <c r="E132" s="17" t="s">
        <v>9922</v>
      </c>
      <c r="F132" s="17">
        <f t="shared" si="23"/>
        <v>412</v>
      </c>
      <c r="G132" s="17">
        <v>1</v>
      </c>
      <c r="H132" s="17">
        <v>412</v>
      </c>
      <c r="I132" s="17" t="s">
        <v>60</v>
      </c>
      <c r="J132" s="17" t="s">
        <v>57</v>
      </c>
      <c r="K132" s="17" t="s">
        <v>24</v>
      </c>
      <c r="L132" s="17">
        <f>COUNTIF(T132:KV132,L1)</f>
        <v>0</v>
      </c>
      <c r="M132" s="17">
        <f>COUNTIF(T132:KV132,M1)</f>
        <v>0</v>
      </c>
      <c r="N132" s="17">
        <f>COUNTIF(T132:KV132,N1)</f>
        <v>0</v>
      </c>
      <c r="O132" s="17">
        <f>COUNTIF(T132:KV132,O1)</f>
        <v>0</v>
      </c>
      <c r="P132" s="17">
        <f>COUNTIF(T132:KV132,P1)</f>
        <v>0</v>
      </c>
      <c r="Q132" s="17">
        <f t="shared" si="24"/>
        <v>0</v>
      </c>
      <c r="R132" s="17">
        <v>0</v>
      </c>
      <c r="S132" s="17">
        <v>0</v>
      </c>
    </row>
    <row r="133" spans="1:54" x14ac:dyDescent="0.3">
      <c r="A133" s="25" t="s">
        <v>9750</v>
      </c>
      <c r="B133" s="17" t="s">
        <v>661</v>
      </c>
      <c r="C133" s="18">
        <v>13498</v>
      </c>
      <c r="D133" s="17">
        <v>1936</v>
      </c>
      <c r="E133" s="17" t="s">
        <v>9923</v>
      </c>
      <c r="F133" s="17">
        <f t="shared" si="23"/>
        <v>304</v>
      </c>
      <c r="G133" s="17">
        <v>3</v>
      </c>
      <c r="H133" s="17">
        <v>912</v>
      </c>
      <c r="I133" s="17" t="s">
        <v>60</v>
      </c>
      <c r="J133" s="17" t="s">
        <v>57</v>
      </c>
      <c r="K133" s="17" t="s">
        <v>24</v>
      </c>
      <c r="L133" s="17">
        <f>COUNTIF(T133:KV133,L1)</f>
        <v>0</v>
      </c>
      <c r="M133" s="17">
        <f>COUNTIF(T133:KV133,M1)</f>
        <v>0</v>
      </c>
      <c r="N133" s="17">
        <f>COUNTIF(T133:KV133,N1)</f>
        <v>0</v>
      </c>
      <c r="O133" s="17">
        <f>COUNTIF(T133:KV133,O1)</f>
        <v>0</v>
      </c>
      <c r="P133" s="17">
        <f>COUNTIF(T133:KV133,P1)</f>
        <v>0</v>
      </c>
      <c r="Q133" s="17">
        <f t="shared" si="24"/>
        <v>0</v>
      </c>
      <c r="R133" s="17">
        <v>0</v>
      </c>
      <c r="S133" s="17">
        <v>0</v>
      </c>
    </row>
    <row r="134" spans="1:54" x14ac:dyDescent="0.3">
      <c r="A134" s="25" t="s">
        <v>9750</v>
      </c>
      <c r="B134" s="17" t="s">
        <v>661</v>
      </c>
      <c r="C134" s="18">
        <v>13499</v>
      </c>
      <c r="D134" s="17">
        <v>1936</v>
      </c>
      <c r="E134" s="17" t="s">
        <v>9924</v>
      </c>
      <c r="F134" s="17">
        <f t="shared" si="23"/>
        <v>281</v>
      </c>
      <c r="G134" s="17">
        <v>3</v>
      </c>
      <c r="H134" s="17">
        <v>843</v>
      </c>
      <c r="I134" s="17" t="s">
        <v>60</v>
      </c>
      <c r="J134" s="17" t="s">
        <v>57</v>
      </c>
      <c r="K134" s="17" t="s">
        <v>24</v>
      </c>
      <c r="L134" s="17">
        <f>COUNTIF(T134:KV134,L1)</f>
        <v>1</v>
      </c>
      <c r="M134" s="17">
        <f>COUNTIF(T134:KV134,M1)</f>
        <v>0</v>
      </c>
      <c r="N134" s="17">
        <f>COUNTIF(T134:KV134,N1)</f>
        <v>0</v>
      </c>
      <c r="O134" s="17">
        <f>COUNTIF(T134:KV134,O1)</f>
        <v>0</v>
      </c>
      <c r="P134" s="17">
        <f>COUNTIF(T134:KV134,P1)</f>
        <v>0</v>
      </c>
      <c r="Q134" s="17">
        <f t="shared" si="24"/>
        <v>1</v>
      </c>
      <c r="R134" s="17">
        <f>H134/Q134</f>
        <v>843</v>
      </c>
      <c r="S134" s="17">
        <f t="shared" ref="S134" si="25">4000-R134</f>
        <v>3157</v>
      </c>
      <c r="T134" s="17" t="s">
        <v>6593</v>
      </c>
      <c r="U134" s="17" t="s">
        <v>8211</v>
      </c>
      <c r="V134" s="17" t="s">
        <v>9925</v>
      </c>
      <c r="W134" s="17" t="s">
        <v>9926</v>
      </c>
      <c r="X134" s="17" t="s">
        <v>3613</v>
      </c>
    </row>
    <row r="135" spans="1:54" x14ac:dyDescent="0.3">
      <c r="A135" s="25" t="s">
        <v>9750</v>
      </c>
      <c r="B135" s="17" t="s">
        <v>661</v>
      </c>
      <c r="C135" s="18">
        <v>13503</v>
      </c>
      <c r="D135" s="17">
        <v>1936</v>
      </c>
      <c r="E135" s="17" t="s">
        <v>9927</v>
      </c>
      <c r="F135" s="17">
        <f t="shared" si="23"/>
        <v>412</v>
      </c>
      <c r="G135" s="17">
        <v>1</v>
      </c>
      <c r="H135" s="17">
        <v>412</v>
      </c>
      <c r="I135" s="17" t="s">
        <v>60</v>
      </c>
      <c r="J135" s="17" t="s">
        <v>57</v>
      </c>
      <c r="K135" s="17" t="s">
        <v>24</v>
      </c>
      <c r="L135" s="17">
        <f>COUNTIF(T135:KV135,L1)</f>
        <v>0</v>
      </c>
      <c r="M135" s="17">
        <f>COUNTIF(T135:KV135,M1)</f>
        <v>0</v>
      </c>
      <c r="N135" s="17">
        <f>COUNTIF(T135:KV135,N1)</f>
        <v>0</v>
      </c>
      <c r="O135" s="17">
        <f>COUNTIF(T135:KV135,O1)</f>
        <v>0</v>
      </c>
      <c r="P135" s="17">
        <f>COUNTIF(T135:KV135,P1)</f>
        <v>0</v>
      </c>
      <c r="Q135" s="17">
        <f t="shared" si="24"/>
        <v>0</v>
      </c>
      <c r="R135" s="17">
        <v>0</v>
      </c>
      <c r="S135" s="17">
        <v>0</v>
      </c>
    </row>
    <row r="136" spans="1:54" x14ac:dyDescent="0.3">
      <c r="A136" s="25" t="s">
        <v>9750</v>
      </c>
      <c r="B136" s="17" t="s">
        <v>661</v>
      </c>
      <c r="C136" s="18">
        <v>13503</v>
      </c>
      <c r="D136" s="17">
        <v>1936</v>
      </c>
      <c r="E136" s="17" t="s">
        <v>9928</v>
      </c>
      <c r="F136" s="17">
        <f t="shared" si="23"/>
        <v>412</v>
      </c>
      <c r="G136" s="17">
        <v>2</v>
      </c>
      <c r="H136" s="17">
        <v>824</v>
      </c>
      <c r="I136" s="17" t="s">
        <v>7355</v>
      </c>
      <c r="J136" s="17" t="s">
        <v>56</v>
      </c>
      <c r="K136" s="17" t="s">
        <v>24</v>
      </c>
      <c r="L136" s="17">
        <f>COUNTIF(T136:KV136,L1)</f>
        <v>0</v>
      </c>
      <c r="M136" s="17">
        <f>COUNTIF(T136:KV136,M1)</f>
        <v>0</v>
      </c>
      <c r="N136" s="17">
        <f>COUNTIF(T136:KV136,N1)</f>
        <v>0</v>
      </c>
      <c r="O136" s="17">
        <f>COUNTIF(T136:KV136,O1)</f>
        <v>0</v>
      </c>
      <c r="P136" s="17">
        <f>COUNTIF(T136:KV136,P1)</f>
        <v>0</v>
      </c>
      <c r="Q136" s="17">
        <f t="shared" si="24"/>
        <v>0</v>
      </c>
      <c r="R136" s="17">
        <v>0</v>
      </c>
      <c r="S136" s="17">
        <v>0</v>
      </c>
    </row>
    <row r="137" spans="1:54" x14ac:dyDescent="0.3">
      <c r="A137" s="25" t="s">
        <v>9750</v>
      </c>
      <c r="B137" s="17" t="s">
        <v>661</v>
      </c>
      <c r="C137" s="18">
        <v>13506</v>
      </c>
      <c r="D137" s="17">
        <v>1936</v>
      </c>
      <c r="E137" s="17" t="s">
        <v>9826</v>
      </c>
      <c r="F137" s="17">
        <f t="shared" si="23"/>
        <v>412</v>
      </c>
      <c r="G137" s="17">
        <v>1</v>
      </c>
      <c r="H137" s="17">
        <v>412</v>
      </c>
      <c r="I137" s="17" t="s">
        <v>60</v>
      </c>
      <c r="J137" s="17" t="s">
        <v>57</v>
      </c>
      <c r="K137" s="17" t="s">
        <v>24</v>
      </c>
      <c r="L137" s="17">
        <f>COUNTIF(T137:KV137,L1)</f>
        <v>0</v>
      </c>
      <c r="M137" s="17">
        <f>COUNTIF(T137:KV137,M1)</f>
        <v>0</v>
      </c>
      <c r="N137" s="17">
        <f>COUNTIF(T137:KV137,N1)</f>
        <v>0</v>
      </c>
      <c r="O137" s="17">
        <f>COUNTIF(T137:KV137,O1)</f>
        <v>0</v>
      </c>
      <c r="P137" s="17">
        <f>COUNTIF(T137:KV137,P1)</f>
        <v>0</v>
      </c>
      <c r="Q137" s="17">
        <f t="shared" si="24"/>
        <v>0</v>
      </c>
      <c r="R137" s="17">
        <v>0</v>
      </c>
      <c r="S137" s="17">
        <v>0</v>
      </c>
    </row>
    <row r="138" spans="1:54" x14ac:dyDescent="0.3">
      <c r="A138" s="25" t="s">
        <v>9750</v>
      </c>
      <c r="B138" s="17" t="s">
        <v>661</v>
      </c>
      <c r="C138" s="18">
        <v>13506</v>
      </c>
      <c r="D138" s="17">
        <v>1936</v>
      </c>
      <c r="E138" s="17" t="s">
        <v>9929</v>
      </c>
      <c r="F138" s="17">
        <f t="shared" si="23"/>
        <v>412</v>
      </c>
      <c r="G138" s="17">
        <v>1</v>
      </c>
      <c r="H138" s="17">
        <v>412</v>
      </c>
      <c r="I138" s="17" t="s">
        <v>60</v>
      </c>
      <c r="J138" s="17" t="s">
        <v>57</v>
      </c>
      <c r="K138" s="17" t="s">
        <v>24</v>
      </c>
      <c r="L138" s="17">
        <f>COUNTIF(T138:KV138,L1)</f>
        <v>0</v>
      </c>
      <c r="M138" s="17">
        <f>COUNTIF(T138:KV138,M1)</f>
        <v>0</v>
      </c>
      <c r="N138" s="17">
        <f>COUNTIF(T138:KV138,N1)</f>
        <v>0</v>
      </c>
      <c r="O138" s="17">
        <f>COUNTIF(T138:KV138,O1)</f>
        <v>0</v>
      </c>
      <c r="P138" s="17">
        <f>COUNTIF(T138:KV138,P1)</f>
        <v>0</v>
      </c>
      <c r="Q138" s="17">
        <f t="shared" si="24"/>
        <v>0</v>
      </c>
      <c r="R138" s="17">
        <v>0</v>
      </c>
      <c r="S138" s="17">
        <v>0</v>
      </c>
    </row>
    <row r="139" spans="1:54" x14ac:dyDescent="0.3">
      <c r="A139" s="25" t="s">
        <v>9750</v>
      </c>
      <c r="B139" s="17" t="s">
        <v>661</v>
      </c>
      <c r="C139" s="18">
        <v>13509</v>
      </c>
      <c r="D139" s="17">
        <v>1936</v>
      </c>
      <c r="E139" s="17" t="s">
        <v>9930</v>
      </c>
      <c r="F139" s="17">
        <f>H139/G139</f>
        <v>412</v>
      </c>
      <c r="G139" s="17">
        <v>1</v>
      </c>
      <c r="H139" s="17">
        <v>412</v>
      </c>
      <c r="I139" s="17" t="s">
        <v>60</v>
      </c>
      <c r="J139" s="17" t="s">
        <v>56</v>
      </c>
      <c r="K139" s="17" t="s">
        <v>24</v>
      </c>
      <c r="L139" s="17">
        <f>COUNTIF(T139:KV139,L1)</f>
        <v>0</v>
      </c>
      <c r="M139" s="17">
        <f>COUNTIF(T139:KV139,M1)</f>
        <v>0</v>
      </c>
      <c r="N139" s="17">
        <f>COUNTIF(T139:KV139,N1)</f>
        <v>0</v>
      </c>
      <c r="O139" s="17">
        <f>COUNTIF(T139:KV139,O1)</f>
        <v>0</v>
      </c>
      <c r="P139" s="17">
        <f>COUNTIF(T139:KV139,P1)</f>
        <v>0</v>
      </c>
      <c r="Q139" s="17">
        <f t="shared" si="24"/>
        <v>0</v>
      </c>
      <c r="R139" s="17">
        <v>0</v>
      </c>
      <c r="S139" s="17">
        <v>0</v>
      </c>
    </row>
    <row r="140" spans="1:54" x14ac:dyDescent="0.3">
      <c r="A140" s="17" t="s">
        <v>870</v>
      </c>
      <c r="B140" s="17" t="s">
        <v>661</v>
      </c>
      <c r="C140" s="18">
        <v>13512</v>
      </c>
      <c r="D140" s="17">
        <v>1936</v>
      </c>
      <c r="E140" s="17" t="s">
        <v>7315</v>
      </c>
      <c r="F140" s="17">
        <f t="shared" si="22"/>
        <v>1215</v>
      </c>
      <c r="G140" s="17">
        <v>1</v>
      </c>
      <c r="H140" s="17">
        <v>1215</v>
      </c>
      <c r="I140" s="17" t="s">
        <v>60</v>
      </c>
      <c r="J140" s="17" t="s">
        <v>57</v>
      </c>
      <c r="K140" s="17" t="s">
        <v>24</v>
      </c>
      <c r="L140" s="17">
        <f>COUNTIF(T140:KW140,L1)</f>
        <v>0</v>
      </c>
      <c r="M140" s="17">
        <f>COUNTIF(T140:KW140,M1)</f>
        <v>0</v>
      </c>
      <c r="N140" s="17">
        <f>COUNTIF(T140:KW140,N1)</f>
        <v>0</v>
      </c>
      <c r="O140" s="17">
        <f>COUNTIF(T140:KX140,O1)</f>
        <v>0</v>
      </c>
      <c r="P140" s="17">
        <f>COUNTIF(T140:KY140,P1)</f>
        <v>0</v>
      </c>
      <c r="Q140" s="17">
        <f t="shared" si="24"/>
        <v>0</v>
      </c>
      <c r="R140" s="17">
        <v>0</v>
      </c>
      <c r="S140" s="17">
        <v>0</v>
      </c>
      <c r="V140" s="39"/>
      <c r="X140" s="32"/>
      <c r="AA140" s="39"/>
      <c r="AC140" s="32"/>
      <c r="AF140" s="16"/>
      <c r="AH140" s="32"/>
      <c r="AK140" s="39"/>
      <c r="AM140" s="32"/>
      <c r="AP140" s="39"/>
      <c r="AR140" s="32"/>
      <c r="AU140" s="39"/>
      <c r="AW140" s="32"/>
      <c r="AZ140" s="39"/>
      <c r="BB140" s="32"/>
    </row>
    <row r="141" spans="1:54" x14ac:dyDescent="0.3">
      <c r="A141" s="25" t="s">
        <v>9750</v>
      </c>
      <c r="B141" s="17" t="s">
        <v>661</v>
      </c>
      <c r="C141" s="18">
        <v>13520</v>
      </c>
      <c r="D141" s="17">
        <v>1937</v>
      </c>
      <c r="E141" s="17" t="s">
        <v>9931</v>
      </c>
      <c r="F141" s="17">
        <f t="shared" ref="F141:F147" si="26">H141/G141</f>
        <v>280</v>
      </c>
      <c r="G141" s="17">
        <v>1</v>
      </c>
      <c r="H141" s="17">
        <v>280</v>
      </c>
      <c r="I141" s="17" t="s">
        <v>60</v>
      </c>
      <c r="J141" s="17" t="s">
        <v>56</v>
      </c>
      <c r="K141" s="17" t="s">
        <v>24</v>
      </c>
      <c r="L141" s="17">
        <f>COUNTIF(T141:KV141,L1)</f>
        <v>0</v>
      </c>
      <c r="M141" s="17">
        <f>COUNTIF(T141:KV141,M1)</f>
        <v>0</v>
      </c>
      <c r="N141" s="17">
        <f>COUNTIF(T141:KV141,N1)</f>
        <v>0</v>
      </c>
      <c r="O141" s="17">
        <f>COUNTIF(T141:KV141,O1)</f>
        <v>0</v>
      </c>
      <c r="P141" s="17">
        <f>COUNTIF(T141:KV141,P1)</f>
        <v>0</v>
      </c>
      <c r="Q141" s="17">
        <f t="shared" si="24"/>
        <v>0</v>
      </c>
      <c r="R141" s="17">
        <v>0</v>
      </c>
      <c r="S141" s="17">
        <v>0</v>
      </c>
    </row>
    <row r="142" spans="1:54" x14ac:dyDescent="0.3">
      <c r="A142" s="25" t="s">
        <v>9750</v>
      </c>
      <c r="B142" s="17" t="s">
        <v>661</v>
      </c>
      <c r="C142" s="18">
        <v>13522</v>
      </c>
      <c r="D142" s="17">
        <v>1937</v>
      </c>
      <c r="E142" s="17" t="s">
        <v>9932</v>
      </c>
      <c r="F142" s="17">
        <f t="shared" si="26"/>
        <v>275</v>
      </c>
      <c r="G142" s="17">
        <v>1</v>
      </c>
      <c r="H142" s="17">
        <v>275</v>
      </c>
      <c r="I142" s="17" t="s">
        <v>60</v>
      </c>
      <c r="J142" s="17" t="s">
        <v>56</v>
      </c>
      <c r="K142" s="17" t="s">
        <v>24</v>
      </c>
      <c r="L142" s="17">
        <f>COUNTIF(T142:KV142,L1)</f>
        <v>0</v>
      </c>
      <c r="M142" s="17">
        <f>COUNTIF(T142:KV142,M1)</f>
        <v>0</v>
      </c>
      <c r="N142" s="17">
        <f>COUNTIF(T142:KV142,N1)</f>
        <v>0</v>
      </c>
      <c r="O142" s="17">
        <f>COUNTIF(T142:KV142,O1)</f>
        <v>0</v>
      </c>
      <c r="P142" s="17">
        <f>COUNTIF(T142:KV142,P1)</f>
        <v>0</v>
      </c>
      <c r="Q142" s="17">
        <f t="shared" si="24"/>
        <v>0</v>
      </c>
      <c r="R142" s="17">
        <v>0</v>
      </c>
      <c r="S142" s="17">
        <v>0</v>
      </c>
    </row>
    <row r="143" spans="1:54" x14ac:dyDescent="0.3">
      <c r="A143" s="25" t="s">
        <v>9750</v>
      </c>
      <c r="B143" s="17" t="s">
        <v>661</v>
      </c>
      <c r="C143" s="18">
        <v>13523</v>
      </c>
      <c r="D143" s="17">
        <v>1937</v>
      </c>
      <c r="E143" s="17" t="s">
        <v>9933</v>
      </c>
      <c r="F143" s="17">
        <f t="shared" si="26"/>
        <v>412</v>
      </c>
      <c r="G143" s="17">
        <v>1</v>
      </c>
      <c r="H143" s="17">
        <v>412</v>
      </c>
      <c r="I143" s="17" t="s">
        <v>7355</v>
      </c>
      <c r="J143" s="17" t="s">
        <v>56</v>
      </c>
      <c r="K143" s="17" t="s">
        <v>24</v>
      </c>
      <c r="L143" s="17">
        <f>COUNTIF(T143:KV143,L1)</f>
        <v>0</v>
      </c>
      <c r="M143" s="17">
        <f>COUNTIF(T143:KV143,M1)</f>
        <v>0</v>
      </c>
      <c r="N143" s="17">
        <f>COUNTIF(T143:KV143,N1)</f>
        <v>0</v>
      </c>
      <c r="O143" s="17">
        <f>COUNTIF(T143:KV143,O1)</f>
        <v>0</v>
      </c>
      <c r="P143" s="17">
        <f>COUNTIF(T143:KV143,P1)</f>
        <v>0</v>
      </c>
      <c r="Q143" s="17">
        <f t="shared" si="24"/>
        <v>0</v>
      </c>
      <c r="R143" s="17">
        <v>0</v>
      </c>
      <c r="S143" s="17">
        <v>0</v>
      </c>
    </row>
    <row r="144" spans="1:54" x14ac:dyDescent="0.3">
      <c r="A144" s="25" t="s">
        <v>9750</v>
      </c>
      <c r="B144" s="17" t="s">
        <v>661</v>
      </c>
      <c r="C144" s="18">
        <v>13536</v>
      </c>
      <c r="D144" s="17">
        <v>1937</v>
      </c>
      <c r="E144" s="17" t="s">
        <v>9934</v>
      </c>
      <c r="F144" s="17">
        <f t="shared" si="26"/>
        <v>318</v>
      </c>
      <c r="G144" s="17">
        <v>1</v>
      </c>
      <c r="H144" s="17">
        <v>318</v>
      </c>
      <c r="I144" s="17" t="s">
        <v>60</v>
      </c>
      <c r="J144" s="17" t="s">
        <v>56</v>
      </c>
      <c r="K144" s="17" t="s">
        <v>24</v>
      </c>
      <c r="L144" s="17">
        <f>COUNTIF(T144:KV144,L1)</f>
        <v>0</v>
      </c>
      <c r="M144" s="17">
        <f>COUNTIF(T144:KV144,M1)</f>
        <v>0</v>
      </c>
      <c r="N144" s="17">
        <f>COUNTIF(T144:KV144,N1)</f>
        <v>0</v>
      </c>
      <c r="O144" s="17">
        <f>COUNTIF(T144:KV144,O1)</f>
        <v>0</v>
      </c>
      <c r="P144" s="17">
        <f>COUNTIF(T144:KV144,P1)</f>
        <v>0</v>
      </c>
      <c r="Q144" s="17">
        <f t="shared" si="24"/>
        <v>0</v>
      </c>
      <c r="R144" s="17">
        <v>0</v>
      </c>
      <c r="S144" s="17">
        <v>0</v>
      </c>
    </row>
    <row r="145" spans="1:54" x14ac:dyDescent="0.3">
      <c r="A145" s="25" t="s">
        <v>9750</v>
      </c>
      <c r="B145" s="17" t="s">
        <v>661</v>
      </c>
      <c r="C145" s="18">
        <v>13536</v>
      </c>
      <c r="D145" s="17">
        <v>1937</v>
      </c>
      <c r="E145" s="17" t="s">
        <v>9935</v>
      </c>
      <c r="F145" s="17">
        <f t="shared" si="26"/>
        <v>412</v>
      </c>
      <c r="G145" s="17">
        <v>1</v>
      </c>
      <c r="H145" s="17">
        <v>412</v>
      </c>
      <c r="I145" s="17" t="s">
        <v>60</v>
      </c>
      <c r="J145" s="17" t="s">
        <v>56</v>
      </c>
      <c r="K145" s="17" t="s">
        <v>24</v>
      </c>
      <c r="L145" s="17">
        <f>COUNTIF(T145:KV145,L1)</f>
        <v>0</v>
      </c>
      <c r="M145" s="17">
        <f>COUNTIF(T145:KV145,M1)</f>
        <v>0</v>
      </c>
      <c r="N145" s="17">
        <f>COUNTIF(T145:KV145,N1)</f>
        <v>0</v>
      </c>
      <c r="O145" s="17">
        <f>COUNTIF(T145:KV145,O1)</f>
        <v>0</v>
      </c>
      <c r="P145" s="17">
        <f>COUNTIF(T145:KV145,P1)</f>
        <v>0</v>
      </c>
      <c r="Q145" s="17">
        <f t="shared" si="24"/>
        <v>0</v>
      </c>
      <c r="R145" s="17">
        <v>0</v>
      </c>
      <c r="S145" s="17">
        <v>0</v>
      </c>
    </row>
    <row r="146" spans="1:54" x14ac:dyDescent="0.3">
      <c r="A146" s="25" t="s">
        <v>9750</v>
      </c>
      <c r="B146" s="17" t="s">
        <v>661</v>
      </c>
      <c r="C146" s="18">
        <v>13537</v>
      </c>
      <c r="D146" s="17">
        <v>1937</v>
      </c>
      <c r="E146" s="17" t="s">
        <v>9936</v>
      </c>
      <c r="F146" s="17">
        <f t="shared" si="26"/>
        <v>412</v>
      </c>
      <c r="G146" s="17">
        <v>2</v>
      </c>
      <c r="H146" s="17">
        <v>824</v>
      </c>
      <c r="I146" s="17" t="s">
        <v>60</v>
      </c>
      <c r="J146" s="17" t="s">
        <v>56</v>
      </c>
      <c r="K146" s="17" t="s">
        <v>24</v>
      </c>
      <c r="L146" s="17">
        <f>COUNTIF(T146:KV146,L1)</f>
        <v>0</v>
      </c>
      <c r="M146" s="17">
        <f>COUNTIF(T146:KV146,M1)</f>
        <v>0</v>
      </c>
      <c r="N146" s="17">
        <f>COUNTIF(T146:KV146,N1)</f>
        <v>0</v>
      </c>
      <c r="O146" s="17">
        <f>COUNTIF(T146:KV146,O1)</f>
        <v>0</v>
      </c>
      <c r="P146" s="17">
        <f>COUNTIF(T146:KV146,P1)</f>
        <v>0</v>
      </c>
      <c r="Q146" s="17">
        <f t="shared" si="24"/>
        <v>0</v>
      </c>
      <c r="R146" s="17">
        <v>0</v>
      </c>
      <c r="S146" s="17">
        <v>0</v>
      </c>
    </row>
    <row r="147" spans="1:54" x14ac:dyDescent="0.3">
      <c r="A147" s="25" t="s">
        <v>9750</v>
      </c>
      <c r="B147" s="17" t="s">
        <v>661</v>
      </c>
      <c r="C147" s="18">
        <v>13540</v>
      </c>
      <c r="D147" s="17">
        <v>1937</v>
      </c>
      <c r="E147" s="17" t="s">
        <v>9937</v>
      </c>
      <c r="F147" s="17">
        <f t="shared" si="26"/>
        <v>275</v>
      </c>
      <c r="G147" s="17">
        <v>1</v>
      </c>
      <c r="H147" s="17">
        <v>275</v>
      </c>
      <c r="I147" s="17" t="s">
        <v>60</v>
      </c>
      <c r="J147" s="17" t="s">
        <v>56</v>
      </c>
      <c r="K147" s="17" t="s">
        <v>24</v>
      </c>
      <c r="L147" s="17">
        <f>COUNTIF(T147:KV147,L1)</f>
        <v>0</v>
      </c>
      <c r="M147" s="17">
        <f>COUNTIF(T147:KV147,M1)</f>
        <v>0</v>
      </c>
      <c r="N147" s="17">
        <f>COUNTIF(T147:KV147,N1)</f>
        <v>0</v>
      </c>
      <c r="O147" s="17">
        <f>COUNTIF(T147:KV147,O1)</f>
        <v>0</v>
      </c>
      <c r="P147" s="17">
        <f>COUNTIF(T147:KV147,P1)</f>
        <v>0</v>
      </c>
      <c r="Q147" s="17">
        <f t="shared" si="24"/>
        <v>0</v>
      </c>
      <c r="R147" s="17">
        <v>0</v>
      </c>
      <c r="S147" s="17">
        <v>0</v>
      </c>
    </row>
    <row r="148" spans="1:54" x14ac:dyDescent="0.3">
      <c r="A148" s="17" t="s">
        <v>8291</v>
      </c>
      <c r="B148" s="17" t="s">
        <v>661</v>
      </c>
      <c r="C148" s="18">
        <v>13547</v>
      </c>
      <c r="D148" s="17">
        <v>1937</v>
      </c>
      <c r="E148" s="17" t="s">
        <v>8284</v>
      </c>
      <c r="F148" s="17">
        <f t="shared" si="22"/>
        <v>332</v>
      </c>
      <c r="G148" s="17">
        <v>1</v>
      </c>
      <c r="H148" s="17">
        <v>332</v>
      </c>
      <c r="I148" s="17" t="s">
        <v>60</v>
      </c>
      <c r="J148" s="17" t="s">
        <v>56</v>
      </c>
      <c r="K148" s="17" t="s">
        <v>24</v>
      </c>
      <c r="L148" s="17">
        <f>COUNTIF(T148:KW148,L1)</f>
        <v>1</v>
      </c>
      <c r="M148" s="17">
        <f>COUNTIF(T148:KW148,M1)</f>
        <v>0</v>
      </c>
      <c r="N148" s="17">
        <f>COUNTIF(T148:KW148,N1)</f>
        <v>0</v>
      </c>
      <c r="O148" s="17">
        <f>COUNTIF(T148:KX148,O1)</f>
        <v>0</v>
      </c>
      <c r="P148" s="17">
        <f>COUNTIF(T148:KY148,P1)</f>
        <v>0</v>
      </c>
      <c r="Q148" s="17">
        <f t="shared" si="24"/>
        <v>1</v>
      </c>
      <c r="R148" s="17">
        <f>H148/Q148</f>
        <v>332</v>
      </c>
      <c r="S148" s="17">
        <f t="shared" ref="S148" si="27">4000-R148</f>
        <v>3668</v>
      </c>
      <c r="T148" s="17" t="s">
        <v>6593</v>
      </c>
      <c r="U148" s="17" t="s">
        <v>8287</v>
      </c>
      <c r="V148" s="39" t="s">
        <v>8285</v>
      </c>
      <c r="W148" s="17" t="s">
        <v>8288</v>
      </c>
      <c r="X148" s="32" t="s">
        <v>8286</v>
      </c>
      <c r="AA148" s="39"/>
      <c r="AC148" s="32"/>
      <c r="AF148" s="16"/>
      <c r="AH148" s="32"/>
      <c r="AK148" s="39"/>
      <c r="AM148" s="32"/>
      <c r="AP148" s="39"/>
      <c r="AR148" s="32"/>
      <c r="AU148" s="39"/>
      <c r="AW148" s="32"/>
      <c r="AZ148" s="39"/>
      <c r="BB148" s="32"/>
    </row>
    <row r="149" spans="1:54" x14ac:dyDescent="0.3">
      <c r="A149" s="25" t="s">
        <v>9750</v>
      </c>
      <c r="B149" s="17" t="s">
        <v>661</v>
      </c>
      <c r="C149" s="18">
        <v>13556</v>
      </c>
      <c r="D149" s="17">
        <v>1937</v>
      </c>
      <c r="E149" s="17" t="s">
        <v>9938</v>
      </c>
      <c r="F149" s="17">
        <f>H149/G149</f>
        <v>296.5</v>
      </c>
      <c r="G149" s="17">
        <v>2</v>
      </c>
      <c r="H149" s="17">
        <v>593</v>
      </c>
      <c r="I149" s="17" t="s">
        <v>7355</v>
      </c>
      <c r="J149" s="17" t="s">
        <v>56</v>
      </c>
      <c r="K149" s="17" t="s">
        <v>24</v>
      </c>
      <c r="L149" s="17">
        <f>COUNTIF(T149:KV149,L1)</f>
        <v>0</v>
      </c>
      <c r="M149" s="17">
        <f>COUNTIF(T149:KV149,M1)</f>
        <v>0</v>
      </c>
      <c r="N149" s="17">
        <f>COUNTIF(T149:KV149,N1)</f>
        <v>1</v>
      </c>
      <c r="O149" s="17">
        <f>COUNTIF(T149:KV149,O1)</f>
        <v>0</v>
      </c>
      <c r="P149" s="17">
        <f>COUNTIF(T149:KV149,P1)</f>
        <v>0</v>
      </c>
      <c r="Q149" s="17">
        <f t="shared" si="24"/>
        <v>1</v>
      </c>
      <c r="R149" s="17">
        <f>H149/Q149</f>
        <v>593</v>
      </c>
      <c r="S149" s="17">
        <f t="shared" ref="S149" si="28">4000-R149</f>
        <v>3407</v>
      </c>
      <c r="T149" s="17" t="s">
        <v>9</v>
      </c>
      <c r="U149" s="17" t="s">
        <v>9783</v>
      </c>
      <c r="V149" s="17" t="s">
        <v>9939</v>
      </c>
      <c r="W149" s="17" t="s">
        <v>9940</v>
      </c>
      <c r="X149" s="17" t="s">
        <v>9941</v>
      </c>
    </row>
    <row r="150" spans="1:54" x14ac:dyDescent="0.3">
      <c r="A150" s="25" t="s">
        <v>9750</v>
      </c>
      <c r="B150" s="17" t="s">
        <v>661</v>
      </c>
      <c r="C150" s="18">
        <v>13558</v>
      </c>
      <c r="D150" s="17">
        <v>1937</v>
      </c>
      <c r="E150" s="17" t="s">
        <v>9942</v>
      </c>
      <c r="F150" s="17">
        <f>H150/G150</f>
        <v>230.5</v>
      </c>
      <c r="G150" s="17">
        <v>2</v>
      </c>
      <c r="H150" s="17">
        <v>461</v>
      </c>
      <c r="I150" s="17" t="s">
        <v>60</v>
      </c>
      <c r="J150" s="17" t="s">
        <v>56</v>
      </c>
      <c r="K150" s="17" t="s">
        <v>24</v>
      </c>
      <c r="L150" s="17">
        <f>COUNTIF(T150:KV150,L1)</f>
        <v>0</v>
      </c>
      <c r="M150" s="17">
        <f>COUNTIF(T150:KV150,M1)</f>
        <v>0</v>
      </c>
      <c r="N150" s="17">
        <f>COUNTIF(T150:KV150,N1)</f>
        <v>0</v>
      </c>
      <c r="O150" s="17">
        <f>COUNTIF(T150:KV150,O1)</f>
        <v>0</v>
      </c>
      <c r="P150" s="17">
        <f>COUNTIF(T150:KV150,P1)</f>
        <v>0</v>
      </c>
      <c r="Q150" s="17">
        <f t="shared" si="24"/>
        <v>0</v>
      </c>
      <c r="R150" s="17">
        <v>0</v>
      </c>
      <c r="S150" s="17">
        <v>0</v>
      </c>
    </row>
    <row r="151" spans="1:54" x14ac:dyDescent="0.3">
      <c r="A151" s="25" t="s">
        <v>9750</v>
      </c>
      <c r="B151" s="17" t="s">
        <v>661</v>
      </c>
      <c r="C151" s="18">
        <v>13575</v>
      </c>
      <c r="D151" s="17">
        <v>1937</v>
      </c>
      <c r="E151" s="17" t="s">
        <v>9944</v>
      </c>
      <c r="F151" s="17">
        <f>H151/G151</f>
        <v>412</v>
      </c>
      <c r="G151" s="17">
        <v>12</v>
      </c>
      <c r="H151" s="17">
        <v>4944</v>
      </c>
      <c r="I151" s="17" t="s">
        <v>9943</v>
      </c>
      <c r="J151" s="17" t="s">
        <v>23</v>
      </c>
      <c r="K151" s="17" t="s">
        <v>24</v>
      </c>
      <c r="L151" s="17">
        <f>COUNTIF(T151:KV151,L1)</f>
        <v>0</v>
      </c>
      <c r="M151" s="17">
        <f>COUNTIF(T151:KV151,M1)</f>
        <v>0</v>
      </c>
      <c r="N151" s="17">
        <f>COUNTIF(T151:KV151,N1)</f>
        <v>0</v>
      </c>
      <c r="O151" s="17">
        <f>COUNTIF(T151:KV151,O1)</f>
        <v>0</v>
      </c>
      <c r="P151" s="17">
        <f>COUNTIF(T151:KV151,P1)</f>
        <v>0</v>
      </c>
      <c r="Q151" s="17">
        <f t="shared" si="24"/>
        <v>0</v>
      </c>
      <c r="R151" s="17">
        <v>0</v>
      </c>
      <c r="S151" s="17">
        <v>0</v>
      </c>
    </row>
    <row r="152" spans="1:54" x14ac:dyDescent="0.3">
      <c r="A152" s="17" t="s">
        <v>870</v>
      </c>
      <c r="B152" s="17" t="s">
        <v>661</v>
      </c>
      <c r="C152" s="18">
        <v>13638</v>
      </c>
      <c r="D152" s="17">
        <v>1937</v>
      </c>
      <c r="E152" s="17" t="s">
        <v>7316</v>
      </c>
      <c r="F152" s="17">
        <f t="shared" si="22"/>
        <v>1698.3333333333333</v>
      </c>
      <c r="G152" s="17">
        <v>3</v>
      </c>
      <c r="H152" s="17">
        <v>5095</v>
      </c>
      <c r="I152" s="17" t="s">
        <v>4969</v>
      </c>
      <c r="J152" s="17" t="s">
        <v>56</v>
      </c>
      <c r="K152" s="17" t="s">
        <v>24</v>
      </c>
      <c r="L152" s="17">
        <f>COUNTIF(T152:KW152,L1)</f>
        <v>0</v>
      </c>
      <c r="M152" s="17">
        <f>COUNTIF(T152:KW152,M1)</f>
        <v>2</v>
      </c>
      <c r="N152" s="17">
        <f>COUNTIF(T152:KW152,N1)</f>
        <v>0</v>
      </c>
      <c r="O152" s="17">
        <f>COUNTIF(T152:KX152,O1)</f>
        <v>0</v>
      </c>
      <c r="P152" s="17">
        <f>COUNTIF(T152:KY152,P1)</f>
        <v>0</v>
      </c>
      <c r="Q152" s="17">
        <f t="shared" si="24"/>
        <v>2</v>
      </c>
      <c r="R152" s="17">
        <f>H152/Q152</f>
        <v>2547.5</v>
      </c>
      <c r="S152" s="17">
        <f t="shared" ref="S152" si="29">4000-R152</f>
        <v>1452.5</v>
      </c>
      <c r="T152" s="17" t="s">
        <v>8</v>
      </c>
      <c r="U152" s="17" t="s">
        <v>7318</v>
      </c>
      <c r="V152" s="39" t="s">
        <v>7317</v>
      </c>
      <c r="W152" s="17" t="s">
        <v>7319</v>
      </c>
      <c r="X152" s="32" t="s">
        <v>7320</v>
      </c>
      <c r="Y152" s="17" t="s">
        <v>8</v>
      </c>
      <c r="Z152" s="17" t="s">
        <v>5825</v>
      </c>
      <c r="AA152" s="39" t="s">
        <v>7321</v>
      </c>
      <c r="AB152" s="17" t="s">
        <v>7322</v>
      </c>
      <c r="AC152" s="32" t="s">
        <v>7320</v>
      </c>
      <c r="AF152" s="16"/>
      <c r="AH152" s="32"/>
      <c r="AK152" s="39"/>
      <c r="AM152" s="32"/>
      <c r="AP152" s="39"/>
      <c r="AR152" s="32"/>
      <c r="AU152" s="39"/>
      <c r="AW152" s="32"/>
      <c r="AZ152" s="39"/>
      <c r="BB152" s="32"/>
    </row>
    <row r="153" spans="1:54" ht="15.6" customHeight="1" x14ac:dyDescent="0.3">
      <c r="A153" s="17" t="s">
        <v>870</v>
      </c>
      <c r="B153" s="17" t="s">
        <v>661</v>
      </c>
      <c r="C153" s="18">
        <v>13642</v>
      </c>
      <c r="D153" s="17">
        <v>1937</v>
      </c>
      <c r="E153" s="41" t="s">
        <v>7323</v>
      </c>
      <c r="F153" s="17">
        <f t="shared" si="22"/>
        <v>3104</v>
      </c>
      <c r="G153" s="17">
        <v>1</v>
      </c>
      <c r="H153" s="17">
        <v>3104</v>
      </c>
      <c r="I153" s="17" t="s">
        <v>4969</v>
      </c>
      <c r="J153" s="17" t="s">
        <v>56</v>
      </c>
      <c r="K153" s="17" t="s">
        <v>24</v>
      </c>
      <c r="L153" s="17">
        <f>COUNTIF(T153:KW153,L1)</f>
        <v>0</v>
      </c>
      <c r="M153" s="17">
        <f>COUNTIF(T153:KW153,M1)</f>
        <v>0</v>
      </c>
      <c r="N153" s="17">
        <f>COUNTIF(T153:KW153,N1)</f>
        <v>0</v>
      </c>
      <c r="O153" s="17">
        <f>COUNTIF(T153:KX153,O1)</f>
        <v>0</v>
      </c>
      <c r="P153" s="17">
        <f>COUNTIF(T153:KY153,P1)</f>
        <v>0</v>
      </c>
      <c r="Q153" s="17">
        <f t="shared" si="24"/>
        <v>0</v>
      </c>
      <c r="R153" s="17">
        <v>0</v>
      </c>
      <c r="S153" s="17">
        <v>0</v>
      </c>
      <c r="V153" s="39"/>
      <c r="X153" s="32"/>
      <c r="AA153" s="39"/>
      <c r="AC153" s="32"/>
      <c r="AF153" s="16"/>
      <c r="AH153" s="32"/>
      <c r="AK153" s="39"/>
      <c r="AM153" s="32"/>
      <c r="AP153" s="39"/>
      <c r="AR153" s="32"/>
      <c r="AU153" s="39"/>
      <c r="AW153" s="32"/>
      <c r="AZ153" s="39"/>
      <c r="BB153" s="32"/>
    </row>
    <row r="154" spans="1:54" x14ac:dyDescent="0.3">
      <c r="A154" s="25" t="s">
        <v>9750</v>
      </c>
      <c r="B154" s="17" t="s">
        <v>661</v>
      </c>
      <c r="C154" s="18">
        <v>13645</v>
      </c>
      <c r="D154" s="17">
        <v>1937</v>
      </c>
      <c r="E154" s="17" t="s">
        <v>9945</v>
      </c>
      <c r="F154" s="17">
        <f>H154/G154</f>
        <v>281</v>
      </c>
      <c r="G154" s="17">
        <v>1</v>
      </c>
      <c r="H154" s="17">
        <v>281</v>
      </c>
      <c r="I154" s="17" t="s">
        <v>1221</v>
      </c>
      <c r="J154" s="17" t="s">
        <v>56</v>
      </c>
      <c r="K154" s="17" t="s">
        <v>24</v>
      </c>
      <c r="L154" s="17">
        <f>COUNTIF(T154:KV154,L1)</f>
        <v>0</v>
      </c>
      <c r="M154" s="17">
        <f>COUNTIF(T154:KV154,M1)</f>
        <v>0</v>
      </c>
      <c r="N154" s="17">
        <f>COUNTIF(T154:KV154,N1)</f>
        <v>0</v>
      </c>
      <c r="O154" s="17">
        <f>COUNTIF(T154:KV154,O1)</f>
        <v>0</v>
      </c>
      <c r="P154" s="17">
        <f>COUNTIF(T154:KV154,P1)</f>
        <v>0</v>
      </c>
      <c r="Q154" s="17">
        <f t="shared" si="24"/>
        <v>0</v>
      </c>
      <c r="R154" s="17">
        <v>0</v>
      </c>
      <c r="S154" s="17">
        <v>0</v>
      </c>
    </row>
    <row r="155" spans="1:54" ht="15.6" customHeight="1" x14ac:dyDescent="0.3">
      <c r="A155" s="17" t="s">
        <v>8291</v>
      </c>
      <c r="B155" s="17" t="s">
        <v>661</v>
      </c>
      <c r="C155" s="18">
        <v>13650</v>
      </c>
      <c r="D155" s="17">
        <v>1937</v>
      </c>
      <c r="E155" s="41" t="s">
        <v>8290</v>
      </c>
      <c r="F155" s="17">
        <f t="shared" si="22"/>
        <v>448</v>
      </c>
      <c r="G155" s="17">
        <v>1</v>
      </c>
      <c r="H155" s="17">
        <v>448</v>
      </c>
      <c r="I155" s="17" t="s">
        <v>8289</v>
      </c>
      <c r="J155" s="17" t="s">
        <v>23</v>
      </c>
      <c r="K155" s="17" t="s">
        <v>24</v>
      </c>
      <c r="L155" s="17">
        <f>COUNTIF(T155:KW155,L1)</f>
        <v>0</v>
      </c>
      <c r="M155" s="17">
        <f>COUNTIF(T155:KW155,M1)</f>
        <v>0</v>
      </c>
      <c r="N155" s="17">
        <f>COUNTIF(T155:KW155,N1)</f>
        <v>0</v>
      </c>
      <c r="O155" s="17">
        <f>COUNTIF(T155:KX155,O1)</f>
        <v>0</v>
      </c>
      <c r="P155" s="17">
        <f>COUNTIF(T155:KY155,P1)</f>
        <v>0</v>
      </c>
      <c r="Q155" s="17">
        <f t="shared" si="24"/>
        <v>0</v>
      </c>
      <c r="R155" s="17">
        <v>0</v>
      </c>
      <c r="S155" s="17">
        <v>0</v>
      </c>
      <c r="V155" s="39"/>
      <c r="X155" s="32"/>
      <c r="AA155" s="39"/>
      <c r="AC155" s="32"/>
      <c r="AF155" s="16"/>
      <c r="AH155" s="32"/>
      <c r="AK155" s="39"/>
      <c r="AM155" s="32"/>
      <c r="AP155" s="39"/>
      <c r="AR155" s="32"/>
      <c r="AU155" s="39"/>
      <c r="AW155" s="32"/>
      <c r="AZ155" s="39"/>
      <c r="BB155" s="32"/>
    </row>
    <row r="156" spans="1:54" x14ac:dyDescent="0.3">
      <c r="A156" s="25" t="s">
        <v>9750</v>
      </c>
      <c r="B156" s="17" t="s">
        <v>661</v>
      </c>
      <c r="C156" s="18">
        <v>13650</v>
      </c>
      <c r="D156" s="17">
        <v>1937</v>
      </c>
      <c r="E156" s="17" t="s">
        <v>9947</v>
      </c>
      <c r="F156" s="17">
        <f>H156/G156</f>
        <v>412</v>
      </c>
      <c r="G156" s="17">
        <v>7</v>
      </c>
      <c r="H156" s="17">
        <v>2884</v>
      </c>
      <c r="I156" s="17" t="s">
        <v>9946</v>
      </c>
      <c r="J156" s="17" t="s">
        <v>23</v>
      </c>
      <c r="K156" s="17" t="s">
        <v>24</v>
      </c>
      <c r="L156" s="17">
        <f>COUNTIF(T156:KV156,L1)</f>
        <v>0</v>
      </c>
      <c r="M156" s="17">
        <f>COUNTIF(T156:KV156,M1)</f>
        <v>0</v>
      </c>
      <c r="N156" s="17">
        <f>COUNTIF(T156:KV156,N1)</f>
        <v>0</v>
      </c>
      <c r="O156" s="17">
        <f>COUNTIF(T156:KV156,O1)</f>
        <v>0</v>
      </c>
      <c r="P156" s="17">
        <f>COUNTIF(T156:KV156,P1)</f>
        <v>0</v>
      </c>
      <c r="Q156" s="17">
        <f t="shared" si="24"/>
        <v>0</v>
      </c>
      <c r="R156" s="17">
        <v>0</v>
      </c>
      <c r="S156" s="17">
        <v>0</v>
      </c>
    </row>
    <row r="157" spans="1:54" x14ac:dyDescent="0.3">
      <c r="A157" s="25" t="s">
        <v>9750</v>
      </c>
      <c r="B157" s="17" t="s">
        <v>661</v>
      </c>
      <c r="C157" s="18">
        <v>13660</v>
      </c>
      <c r="D157" s="17">
        <v>1937</v>
      </c>
      <c r="E157" s="17" t="s">
        <v>9948</v>
      </c>
      <c r="F157" s="17">
        <f>H157/G157</f>
        <v>412</v>
      </c>
      <c r="G157" s="17">
        <v>1</v>
      </c>
      <c r="H157" s="17">
        <v>412</v>
      </c>
      <c r="I157" s="17" t="s">
        <v>60</v>
      </c>
      <c r="J157" s="17" t="s">
        <v>56</v>
      </c>
      <c r="K157" s="17" t="s">
        <v>24</v>
      </c>
      <c r="L157" s="17">
        <f>COUNTIF(T157:KV157,L1)</f>
        <v>0</v>
      </c>
      <c r="M157" s="17">
        <f>COUNTIF(T157:KV157,M1)</f>
        <v>0</v>
      </c>
      <c r="N157" s="17">
        <f>COUNTIF(T157:KV157,N1)</f>
        <v>0</v>
      </c>
      <c r="O157" s="17">
        <f>COUNTIF(T157:KV157,O1)</f>
        <v>0</v>
      </c>
      <c r="P157" s="17">
        <f>COUNTIF(T157:KV157,P1)</f>
        <v>0</v>
      </c>
      <c r="Q157" s="17">
        <f t="shared" si="24"/>
        <v>0</v>
      </c>
      <c r="R157" s="17">
        <v>0</v>
      </c>
      <c r="S157" s="17">
        <v>0</v>
      </c>
    </row>
    <row r="158" spans="1:54" x14ac:dyDescent="0.3">
      <c r="A158" s="25" t="s">
        <v>9750</v>
      </c>
      <c r="B158" s="17" t="s">
        <v>661</v>
      </c>
      <c r="C158" s="18">
        <v>13664</v>
      </c>
      <c r="D158" s="17">
        <v>1937</v>
      </c>
      <c r="E158" s="17" t="s">
        <v>9949</v>
      </c>
      <c r="F158" s="17">
        <f>H158/G158</f>
        <v>282.5</v>
      </c>
      <c r="G158" s="17">
        <v>2</v>
      </c>
      <c r="H158" s="17">
        <v>565</v>
      </c>
      <c r="I158" s="17" t="s">
        <v>60</v>
      </c>
      <c r="J158" s="17" t="s">
        <v>57</v>
      </c>
      <c r="K158" s="17" t="s">
        <v>24</v>
      </c>
      <c r="L158" s="17">
        <f>COUNTIF(T158:KV158,L1)</f>
        <v>0</v>
      </c>
      <c r="M158" s="17">
        <f>COUNTIF(T158:KV158,M1)</f>
        <v>0</v>
      </c>
      <c r="N158" s="17">
        <f>COUNTIF(T158:KV158,N1)</f>
        <v>0</v>
      </c>
      <c r="O158" s="17">
        <f>COUNTIF(T158:KV158,O1)</f>
        <v>0</v>
      </c>
      <c r="P158" s="17">
        <f>COUNTIF(T158:KV158,P1)</f>
        <v>0</v>
      </c>
      <c r="Q158" s="17">
        <f t="shared" si="24"/>
        <v>0</v>
      </c>
      <c r="R158" s="17">
        <v>0</v>
      </c>
      <c r="S158" s="17">
        <v>0</v>
      </c>
    </row>
    <row r="159" spans="1:54" x14ac:dyDescent="0.3">
      <c r="A159" s="25" t="s">
        <v>9750</v>
      </c>
      <c r="B159" s="17" t="s">
        <v>661</v>
      </c>
      <c r="C159" s="18">
        <v>13671</v>
      </c>
      <c r="D159" s="17">
        <v>1937</v>
      </c>
      <c r="E159" s="17" t="s">
        <v>9950</v>
      </c>
      <c r="F159" s="17">
        <f>H159/G159</f>
        <v>356.4</v>
      </c>
      <c r="G159" s="17">
        <v>5</v>
      </c>
      <c r="H159" s="17">
        <v>1782</v>
      </c>
      <c r="I159" s="17" t="s">
        <v>60</v>
      </c>
      <c r="J159" s="17" t="s">
        <v>56</v>
      </c>
      <c r="K159" s="17" t="s">
        <v>24</v>
      </c>
      <c r="L159" s="17">
        <f>COUNTIF(T159:KV159,L1)</f>
        <v>0</v>
      </c>
      <c r="M159" s="17">
        <f>COUNTIF(T159:KV159,M1)</f>
        <v>0</v>
      </c>
      <c r="N159" s="17">
        <f>COUNTIF(T159:KV159,N1)</f>
        <v>0</v>
      </c>
      <c r="O159" s="17">
        <f>COUNTIF(T159:KV159,O1)</f>
        <v>0</v>
      </c>
      <c r="P159" s="17">
        <f>COUNTIF(T159:KV159,P1)</f>
        <v>0</v>
      </c>
      <c r="Q159" s="17">
        <f t="shared" si="24"/>
        <v>0</v>
      </c>
      <c r="R159" s="17">
        <v>0</v>
      </c>
      <c r="S159" s="17">
        <v>0</v>
      </c>
    </row>
    <row r="160" spans="1:54" x14ac:dyDescent="0.3">
      <c r="A160" s="25" t="s">
        <v>9750</v>
      </c>
      <c r="B160" s="17" t="s">
        <v>661</v>
      </c>
      <c r="C160" s="18">
        <v>13691</v>
      </c>
      <c r="D160" s="17">
        <v>1937</v>
      </c>
      <c r="E160" s="17" t="s">
        <v>9951</v>
      </c>
      <c r="F160" s="17">
        <f>H160/G160</f>
        <v>279</v>
      </c>
      <c r="G160" s="17">
        <v>1</v>
      </c>
      <c r="H160" s="17">
        <v>279</v>
      </c>
      <c r="I160" s="17" t="s">
        <v>60</v>
      </c>
      <c r="J160" s="17" t="s">
        <v>57</v>
      </c>
      <c r="K160" s="17" t="s">
        <v>24</v>
      </c>
      <c r="L160" s="17">
        <f>COUNTIF(T160:KV160,L1)</f>
        <v>0</v>
      </c>
      <c r="M160" s="17">
        <f>COUNTIF(T160:KV160,M1)</f>
        <v>0</v>
      </c>
      <c r="N160" s="17">
        <f>COUNTIF(T160:KV160,N1)</f>
        <v>0</v>
      </c>
      <c r="O160" s="17">
        <f>COUNTIF(T160:KV160,O1)</f>
        <v>0</v>
      </c>
      <c r="P160" s="17">
        <f>COUNTIF(T160:KV160,P1)</f>
        <v>0</v>
      </c>
      <c r="Q160" s="17">
        <f t="shared" si="24"/>
        <v>0</v>
      </c>
      <c r="R160" s="17">
        <v>0</v>
      </c>
      <c r="S160" s="17">
        <v>0</v>
      </c>
    </row>
    <row r="161" spans="1:169" ht="15.6" customHeight="1" x14ac:dyDescent="0.3">
      <c r="A161" s="17" t="s">
        <v>870</v>
      </c>
      <c r="B161" s="17" t="s">
        <v>661</v>
      </c>
      <c r="C161" s="18">
        <v>13697</v>
      </c>
      <c r="D161" s="17">
        <v>1937</v>
      </c>
      <c r="E161" s="47" t="s">
        <v>7324</v>
      </c>
      <c r="F161" s="17">
        <f t="shared" si="22"/>
        <v>5660</v>
      </c>
      <c r="G161" s="17">
        <v>1</v>
      </c>
      <c r="H161" s="17">
        <v>5660</v>
      </c>
      <c r="I161" s="17" t="s">
        <v>4969</v>
      </c>
      <c r="J161" s="17" t="s">
        <v>56</v>
      </c>
      <c r="K161" s="17" t="s">
        <v>24</v>
      </c>
      <c r="L161" s="17">
        <f>COUNTIF(T161:KW161,L1)</f>
        <v>2</v>
      </c>
      <c r="M161" s="17">
        <f>COUNTIF(T161:KW161,M1)</f>
        <v>8</v>
      </c>
      <c r="N161" s="17">
        <f>COUNTIF(T161:KW161,N1)</f>
        <v>1</v>
      </c>
      <c r="O161" s="17">
        <f>COUNTIF(T161:KX161,O1)</f>
        <v>0</v>
      </c>
      <c r="P161" s="17">
        <f>COUNTIF(T161:KY161,P1)</f>
        <v>0</v>
      </c>
      <c r="Q161" s="17">
        <f t="shared" si="24"/>
        <v>11</v>
      </c>
      <c r="R161" s="17">
        <f>H161/Q161</f>
        <v>514.5454545454545</v>
      </c>
      <c r="S161" s="17">
        <f t="shared" ref="S161" si="30">4000-R161</f>
        <v>3485.4545454545455</v>
      </c>
      <c r="T161" s="17" t="s">
        <v>8</v>
      </c>
      <c r="U161" s="17" t="s">
        <v>949</v>
      </c>
      <c r="V161" s="39" t="s">
        <v>7757</v>
      </c>
      <c r="W161" s="17" t="s">
        <v>7758</v>
      </c>
      <c r="X161" s="32" t="s">
        <v>7759</v>
      </c>
      <c r="Y161" s="17" t="s">
        <v>8</v>
      </c>
      <c r="Z161" s="17" t="s">
        <v>2632</v>
      </c>
      <c r="AA161" s="39" t="s">
        <v>7760</v>
      </c>
      <c r="AB161" s="17" t="s">
        <v>7761</v>
      </c>
      <c r="AC161" s="32" t="s">
        <v>7759</v>
      </c>
      <c r="AD161" s="17" t="s">
        <v>6593</v>
      </c>
      <c r="AE161" s="17" t="s">
        <v>1037</v>
      </c>
      <c r="AF161" s="39" t="s">
        <v>7762</v>
      </c>
      <c r="AG161" s="17" t="s">
        <v>7763</v>
      </c>
      <c r="AH161" s="32" t="s">
        <v>7759</v>
      </c>
      <c r="AI161" s="17" t="s">
        <v>8</v>
      </c>
      <c r="AJ161" s="17" t="s">
        <v>6738</v>
      </c>
      <c r="AK161" s="39" t="s">
        <v>7765</v>
      </c>
      <c r="AL161" s="17" t="s">
        <v>7766</v>
      </c>
      <c r="AM161" s="32" t="s">
        <v>7759</v>
      </c>
      <c r="AN161" s="17" t="s">
        <v>6593</v>
      </c>
      <c r="AO161" s="17" t="s">
        <v>7112</v>
      </c>
      <c r="AP161" s="39" t="s">
        <v>7767</v>
      </c>
      <c r="AQ161" s="17" t="s">
        <v>7768</v>
      </c>
      <c r="AR161" s="32" t="s">
        <v>7759</v>
      </c>
      <c r="AS161" s="17" t="s">
        <v>8</v>
      </c>
      <c r="AT161" s="17" t="s">
        <v>3727</v>
      </c>
      <c r="AU161" s="39" t="s">
        <v>7769</v>
      </c>
      <c r="AV161" s="17" t="s">
        <v>7770</v>
      </c>
      <c r="AW161" s="32" t="s">
        <v>7759</v>
      </c>
      <c r="AX161" s="17" t="s">
        <v>9</v>
      </c>
      <c r="AY161" s="17" t="s">
        <v>35</v>
      </c>
      <c r="AZ161" s="39" t="s">
        <v>7771</v>
      </c>
      <c r="BA161" s="17" t="s">
        <v>7772</v>
      </c>
      <c r="BB161" s="32" t="s">
        <v>7759</v>
      </c>
      <c r="BC161" s="17" t="s">
        <v>8</v>
      </c>
      <c r="BD161" s="17" t="s">
        <v>722</v>
      </c>
      <c r="BE161" s="17" t="s">
        <v>7773</v>
      </c>
      <c r="BF161" s="17" t="s">
        <v>7831</v>
      </c>
      <c r="BG161" s="32" t="s">
        <v>7759</v>
      </c>
      <c r="BH161" s="17" t="s">
        <v>8</v>
      </c>
      <c r="BI161" s="17" t="s">
        <v>7774</v>
      </c>
      <c r="BJ161" s="17" t="s">
        <v>7775</v>
      </c>
      <c r="BK161" s="17" t="s">
        <v>7776</v>
      </c>
      <c r="BL161" s="32" t="s">
        <v>7759</v>
      </c>
      <c r="BM161" s="17" t="s">
        <v>8</v>
      </c>
      <c r="BN161" s="17" t="s">
        <v>7778</v>
      </c>
      <c r="BO161" s="39" t="s">
        <v>7777</v>
      </c>
      <c r="BP161" s="17" t="s">
        <v>7779</v>
      </c>
      <c r="BQ161" s="32" t="s">
        <v>7759</v>
      </c>
      <c r="BR161" s="17" t="s">
        <v>8</v>
      </c>
      <c r="BS161" s="17" t="s">
        <v>7780</v>
      </c>
      <c r="BT161" s="39" t="s">
        <v>7781</v>
      </c>
      <c r="BU161" s="17" t="s">
        <v>7782</v>
      </c>
      <c r="BV161" s="32" t="s">
        <v>7759</v>
      </c>
    </row>
    <row r="162" spans="1:169" x14ac:dyDescent="0.3">
      <c r="A162" s="25" t="s">
        <v>9750</v>
      </c>
      <c r="B162" s="17" t="s">
        <v>661</v>
      </c>
      <c r="C162" s="18">
        <v>13700</v>
      </c>
      <c r="D162" s="17">
        <v>1937</v>
      </c>
      <c r="E162" s="17" t="s">
        <v>9952</v>
      </c>
      <c r="F162" s="17">
        <f>H162/G162</f>
        <v>412</v>
      </c>
      <c r="G162" s="17">
        <v>10</v>
      </c>
      <c r="H162" s="17">
        <v>4120</v>
      </c>
      <c r="I162" s="17" t="s">
        <v>9946</v>
      </c>
      <c r="J162" s="17" t="s">
        <v>23</v>
      </c>
      <c r="K162" s="17" t="s">
        <v>24</v>
      </c>
      <c r="L162" s="17">
        <f>COUNTIF(T162:KV162,L1)</f>
        <v>0</v>
      </c>
      <c r="M162" s="17">
        <f>COUNTIF(T162:KV162,M1)</f>
        <v>2</v>
      </c>
      <c r="N162" s="17">
        <f>COUNTIF(T162:KV162,N1)</f>
        <v>0</v>
      </c>
      <c r="O162" s="17">
        <f>COUNTIF(T162:KV162,O1)</f>
        <v>0</v>
      </c>
      <c r="P162" s="17">
        <f>COUNTIF(T162:KV162,P1)</f>
        <v>0</v>
      </c>
      <c r="Q162" s="17">
        <f t="shared" si="24"/>
        <v>2</v>
      </c>
      <c r="R162" s="17">
        <f>H162/Q162</f>
        <v>2060</v>
      </c>
      <c r="S162" s="17">
        <f t="shared" ref="S162" si="31">4000-R162</f>
        <v>1940</v>
      </c>
      <c r="T162" s="17" t="s">
        <v>8</v>
      </c>
      <c r="U162" s="17" t="s">
        <v>5738</v>
      </c>
      <c r="V162" s="17" t="s">
        <v>9953</v>
      </c>
      <c r="W162" s="17" t="s">
        <v>9954</v>
      </c>
      <c r="X162" s="17" t="s">
        <v>9955</v>
      </c>
      <c r="Y162" s="17" t="s">
        <v>8</v>
      </c>
      <c r="Z162" s="17" t="s">
        <v>5573</v>
      </c>
      <c r="AA162" s="17" t="s">
        <v>9956</v>
      </c>
      <c r="AB162" s="17" t="s">
        <v>9957</v>
      </c>
      <c r="AC162" s="17" t="s">
        <v>9958</v>
      </c>
    </row>
    <row r="163" spans="1:169" x14ac:dyDescent="0.3">
      <c r="A163" s="25" t="s">
        <v>9750</v>
      </c>
      <c r="B163" s="17" t="s">
        <v>661</v>
      </c>
      <c r="C163" s="18">
        <v>13712</v>
      </c>
      <c r="D163" s="17">
        <v>1937</v>
      </c>
      <c r="E163" s="17" t="s">
        <v>9959</v>
      </c>
      <c r="F163" s="17">
        <f>H163/G163</f>
        <v>412</v>
      </c>
      <c r="G163" s="17">
        <v>1</v>
      </c>
      <c r="H163" s="17">
        <v>412</v>
      </c>
      <c r="I163" s="17" t="s">
        <v>1221</v>
      </c>
      <c r="J163" s="17" t="s">
        <v>56</v>
      </c>
      <c r="K163" s="17" t="s">
        <v>24</v>
      </c>
      <c r="L163" s="17">
        <f>COUNTIF(T163:KV163,L1)</f>
        <v>0</v>
      </c>
      <c r="M163" s="17">
        <f>COUNTIF(T163:KV163,M1)</f>
        <v>0</v>
      </c>
      <c r="N163" s="17">
        <f>COUNTIF(T163:KV163,N1)</f>
        <v>0</v>
      </c>
      <c r="O163" s="17">
        <f>COUNTIF(T163:KV163,O1)</f>
        <v>0</v>
      </c>
      <c r="P163" s="17">
        <f>COUNTIF(T163:KV163,P1)</f>
        <v>0</v>
      </c>
      <c r="Q163" s="17">
        <f t="shared" si="24"/>
        <v>0</v>
      </c>
      <c r="R163" s="17">
        <v>0</v>
      </c>
      <c r="S163" s="17">
        <v>0</v>
      </c>
    </row>
    <row r="164" spans="1:169" ht="15.6" customHeight="1" x14ac:dyDescent="0.3">
      <c r="A164" s="17" t="s">
        <v>2385</v>
      </c>
      <c r="B164" s="17" t="s">
        <v>661</v>
      </c>
      <c r="C164" s="18">
        <v>13719</v>
      </c>
      <c r="D164" s="17">
        <v>1937</v>
      </c>
      <c r="E164" s="47" t="s">
        <v>7844</v>
      </c>
      <c r="F164" s="17">
        <f t="shared" si="22"/>
        <v>675.5</v>
      </c>
      <c r="G164" s="17">
        <v>4</v>
      </c>
      <c r="H164" s="17">
        <v>2702</v>
      </c>
      <c r="I164" s="17" t="s">
        <v>60</v>
      </c>
      <c r="J164" s="17" t="s">
        <v>57</v>
      </c>
      <c r="K164" s="17" t="s">
        <v>24</v>
      </c>
      <c r="L164" s="17">
        <f>COUNTIF(T164:KW164,L1)</f>
        <v>0</v>
      </c>
      <c r="M164" s="17">
        <f>COUNTIF(T164:KW164,M1)</f>
        <v>0</v>
      </c>
      <c r="N164" s="17">
        <f>COUNTIF(T164:KW164,N1)</f>
        <v>0</v>
      </c>
      <c r="O164" s="17">
        <f>COUNTIF(T164:KX164,O1)</f>
        <v>0</v>
      </c>
      <c r="P164" s="17">
        <f>COUNTIF(T164:KY164,P1)</f>
        <v>0</v>
      </c>
      <c r="Q164" s="17">
        <f t="shared" si="24"/>
        <v>0</v>
      </c>
      <c r="R164" s="17">
        <v>0</v>
      </c>
      <c r="S164" s="17">
        <v>0</v>
      </c>
      <c r="V164" s="39"/>
      <c r="X164" s="32"/>
      <c r="AA164" s="39"/>
      <c r="AC164" s="32"/>
      <c r="AF164" s="39"/>
      <c r="AH164" s="32"/>
      <c r="AK164" s="39"/>
      <c r="AM164" s="32"/>
      <c r="AP164" s="39"/>
      <c r="AR164" s="32"/>
      <c r="AU164" s="39"/>
      <c r="AW164" s="32"/>
      <c r="AZ164" s="39"/>
      <c r="BB164" s="32"/>
      <c r="BG164" s="32"/>
      <c r="BL164" s="32"/>
      <c r="BO164" s="39"/>
      <c r="BQ164" s="32"/>
      <c r="BT164" s="39"/>
      <c r="BV164" s="32"/>
    </row>
    <row r="165" spans="1:169" x14ac:dyDescent="0.3">
      <c r="A165" s="25" t="s">
        <v>9750</v>
      </c>
      <c r="B165" s="17" t="s">
        <v>661</v>
      </c>
      <c r="C165" s="18">
        <v>13725</v>
      </c>
      <c r="D165" s="17">
        <v>1937</v>
      </c>
      <c r="E165" s="17" t="s">
        <v>9960</v>
      </c>
      <c r="F165" s="17">
        <f>H165/G165</f>
        <v>316</v>
      </c>
      <c r="G165" s="17">
        <v>2</v>
      </c>
      <c r="H165" s="17">
        <v>632</v>
      </c>
      <c r="I165" s="17" t="s">
        <v>1221</v>
      </c>
      <c r="J165" s="17" t="s">
        <v>56</v>
      </c>
      <c r="K165" s="17" t="s">
        <v>24</v>
      </c>
      <c r="L165" s="17">
        <f>COUNTIF(T165:KV165,L1)</f>
        <v>0</v>
      </c>
      <c r="M165" s="17">
        <f>COUNTIF(T165:KV165,M1)</f>
        <v>0</v>
      </c>
      <c r="N165" s="17">
        <f>COUNTIF(T165:KV165,N1)</f>
        <v>0</v>
      </c>
      <c r="O165" s="17">
        <f>COUNTIF(T165:KV165,O1)</f>
        <v>0</v>
      </c>
      <c r="P165" s="17">
        <f>COUNTIF(T165:KV165,P1)</f>
        <v>0</v>
      </c>
      <c r="Q165" s="17">
        <f t="shared" si="24"/>
        <v>0</v>
      </c>
      <c r="R165" s="17">
        <v>0</v>
      </c>
      <c r="S165" s="17">
        <v>0</v>
      </c>
    </row>
    <row r="166" spans="1:169" x14ac:dyDescent="0.3">
      <c r="A166" s="17" t="s">
        <v>870</v>
      </c>
      <c r="B166" s="17" t="s">
        <v>661</v>
      </c>
      <c r="C166" s="18">
        <v>13728</v>
      </c>
      <c r="D166" s="17">
        <v>1937</v>
      </c>
      <c r="E166" s="17" t="s">
        <v>7783</v>
      </c>
      <c r="F166" s="17">
        <f t="shared" si="22"/>
        <v>1992.1428571428571</v>
      </c>
      <c r="G166" s="17">
        <v>7</v>
      </c>
      <c r="H166" s="17">
        <v>13945</v>
      </c>
      <c r="I166" s="17" t="s">
        <v>4969</v>
      </c>
      <c r="J166" s="17" t="s">
        <v>56</v>
      </c>
      <c r="K166" s="17" t="s">
        <v>24</v>
      </c>
      <c r="L166" s="17">
        <f>COUNTIF(T166:KW166,L1)</f>
        <v>4</v>
      </c>
      <c r="M166" s="17">
        <f>COUNTIF(T166:KW166,M1)</f>
        <v>19</v>
      </c>
      <c r="N166" s="17">
        <f>COUNTIF(T166:KW166,N1)</f>
        <v>1</v>
      </c>
      <c r="O166" s="17">
        <f>COUNTIF(T166:KX166,O1)</f>
        <v>0</v>
      </c>
      <c r="P166" s="17">
        <f>COUNTIF(T166:KY166,P1)</f>
        <v>0</v>
      </c>
      <c r="Q166" s="17">
        <f t="shared" si="24"/>
        <v>24</v>
      </c>
      <c r="R166" s="17">
        <f>H166/Q166</f>
        <v>581.04166666666663</v>
      </c>
      <c r="S166" s="17">
        <f t="shared" ref="S166" si="32">4000-R166</f>
        <v>3418.9583333333335</v>
      </c>
      <c r="T166" s="17" t="s">
        <v>8</v>
      </c>
      <c r="U166" s="17" t="s">
        <v>7786</v>
      </c>
      <c r="V166" s="39" t="s">
        <v>7785</v>
      </c>
      <c r="W166" s="17" t="s">
        <v>7787</v>
      </c>
      <c r="X166" s="32" t="s">
        <v>7784</v>
      </c>
      <c r="Y166" s="17" t="s">
        <v>8</v>
      </c>
      <c r="Z166" s="17" t="s">
        <v>7788</v>
      </c>
      <c r="AA166" s="39" t="s">
        <v>7790</v>
      </c>
      <c r="AB166" s="17" t="s">
        <v>7789</v>
      </c>
      <c r="AC166" s="32" t="s">
        <v>7784</v>
      </c>
      <c r="AD166" s="17" t="s">
        <v>8</v>
      </c>
      <c r="AE166" s="17" t="s">
        <v>7764</v>
      </c>
      <c r="AF166" s="39" t="s">
        <v>7791</v>
      </c>
      <c r="AG166" s="17" t="s">
        <v>7792</v>
      </c>
      <c r="AH166" s="32" t="s">
        <v>7784</v>
      </c>
      <c r="AI166" s="17" t="s">
        <v>8</v>
      </c>
      <c r="AJ166" s="17" t="s">
        <v>4883</v>
      </c>
      <c r="AK166" s="39" t="s">
        <v>7793</v>
      </c>
      <c r="AL166" s="17" t="s">
        <v>7794</v>
      </c>
      <c r="AM166" s="32" t="s">
        <v>7784</v>
      </c>
      <c r="AN166" s="17" t="s">
        <v>8</v>
      </c>
      <c r="AO166" s="17" t="s">
        <v>7795</v>
      </c>
      <c r="AP166" s="39" t="s">
        <v>7796</v>
      </c>
      <c r="AQ166" s="17" t="s">
        <v>7797</v>
      </c>
      <c r="AR166" s="32" t="s">
        <v>7784</v>
      </c>
      <c r="AS166" s="17" t="s">
        <v>8</v>
      </c>
      <c r="AT166" s="17" t="s">
        <v>7798</v>
      </c>
      <c r="AU166" s="39" t="s">
        <v>7799</v>
      </c>
      <c r="AV166" s="17" t="s">
        <v>7800</v>
      </c>
      <c r="AW166" s="32" t="s">
        <v>7784</v>
      </c>
      <c r="AX166" s="17" t="s">
        <v>8</v>
      </c>
      <c r="AY166" s="17" t="s">
        <v>7798</v>
      </c>
      <c r="AZ166" s="39" t="s">
        <v>7801</v>
      </c>
      <c r="BA166" s="17" t="s">
        <v>7802</v>
      </c>
      <c r="BB166" s="32" t="s">
        <v>7784</v>
      </c>
      <c r="BC166" s="17" t="s">
        <v>8</v>
      </c>
      <c r="BD166" s="17" t="s">
        <v>7803</v>
      </c>
      <c r="BE166" s="39" t="s">
        <v>7804</v>
      </c>
      <c r="BF166" s="17" t="s">
        <v>7805</v>
      </c>
      <c r="BG166" s="32" t="s">
        <v>7784</v>
      </c>
      <c r="BH166" s="17" t="s">
        <v>8</v>
      </c>
      <c r="BI166" s="17" t="s">
        <v>5223</v>
      </c>
      <c r="BJ166" s="39" t="s">
        <v>7806</v>
      </c>
      <c r="BK166" s="17" t="s">
        <v>7807</v>
      </c>
      <c r="BL166" s="32" t="s">
        <v>7784</v>
      </c>
      <c r="BM166" s="17" t="s">
        <v>6593</v>
      </c>
      <c r="BN166" s="17" t="s">
        <v>1232</v>
      </c>
      <c r="BO166" s="39" t="s">
        <v>7808</v>
      </c>
      <c r="BP166" s="17" t="s">
        <v>7809</v>
      </c>
      <c r="BQ166" s="32" t="s">
        <v>7784</v>
      </c>
      <c r="BR166" s="17" t="s">
        <v>6593</v>
      </c>
      <c r="BS166" s="17" t="s">
        <v>6718</v>
      </c>
      <c r="BT166" s="17" t="s">
        <v>7810</v>
      </c>
      <c r="BU166" s="17" t="s">
        <v>7811</v>
      </c>
      <c r="BV166" s="32" t="s">
        <v>7784</v>
      </c>
      <c r="BW166" s="17" t="s">
        <v>8</v>
      </c>
      <c r="BX166" s="17" t="s">
        <v>2212</v>
      </c>
      <c r="BY166" s="39" t="s">
        <v>7812</v>
      </c>
      <c r="BZ166" s="17" t="s">
        <v>7813</v>
      </c>
      <c r="CA166" s="32" t="s">
        <v>7784</v>
      </c>
      <c r="CB166" s="17" t="s">
        <v>8</v>
      </c>
      <c r="CC166" s="17" t="s">
        <v>949</v>
      </c>
      <c r="CD166" s="39" t="s">
        <v>7814</v>
      </c>
      <c r="CE166" s="17" t="s">
        <v>7815</v>
      </c>
      <c r="CF166" s="32" t="s">
        <v>7784</v>
      </c>
      <c r="CG166" s="17" t="s">
        <v>8</v>
      </c>
      <c r="CH166" s="17" t="s">
        <v>7816</v>
      </c>
      <c r="CI166" s="39" t="s">
        <v>7817</v>
      </c>
      <c r="CJ166" s="17" t="s">
        <v>7818</v>
      </c>
      <c r="CK166" s="32" t="s">
        <v>7784</v>
      </c>
      <c r="CL166" s="17" t="s">
        <v>9</v>
      </c>
      <c r="CM166" s="17" t="s">
        <v>35</v>
      </c>
      <c r="CN166" s="39" t="s">
        <v>7819</v>
      </c>
      <c r="CO166" s="17" t="s">
        <v>7820</v>
      </c>
      <c r="CP166" s="32" t="s">
        <v>7784</v>
      </c>
      <c r="CQ166" s="17" t="s">
        <v>8</v>
      </c>
      <c r="CR166" s="17" t="s">
        <v>7822</v>
      </c>
      <c r="CS166" s="39" t="s">
        <v>7821</v>
      </c>
      <c r="CT166" s="17" t="s">
        <v>7823</v>
      </c>
      <c r="CU166" s="32" t="s">
        <v>7784</v>
      </c>
      <c r="CV166" s="17" t="s">
        <v>8</v>
      </c>
      <c r="CW166" s="17" t="s">
        <v>7034</v>
      </c>
      <c r="CX166" s="39" t="s">
        <v>7824</v>
      </c>
      <c r="CY166" s="17" t="s">
        <v>7825</v>
      </c>
      <c r="CZ166" s="32" t="s">
        <v>7784</v>
      </c>
      <c r="DA166" s="17" t="s">
        <v>8</v>
      </c>
      <c r="DB166" s="17" t="s">
        <v>2885</v>
      </c>
      <c r="DC166" s="39" t="s">
        <v>7826</v>
      </c>
      <c r="DD166" s="17" t="s">
        <v>7827</v>
      </c>
      <c r="DE166" s="32" t="s">
        <v>7784</v>
      </c>
      <c r="DF166" s="17" t="s">
        <v>8</v>
      </c>
      <c r="DG166" s="17" t="s">
        <v>7828</v>
      </c>
      <c r="DH166" s="39" t="s">
        <v>7829</v>
      </c>
      <c r="DI166" s="17" t="s">
        <v>7830</v>
      </c>
      <c r="DJ166" s="32" t="s">
        <v>7784</v>
      </c>
      <c r="DK166" s="17" t="s">
        <v>6593</v>
      </c>
      <c r="DL166" s="17" t="s">
        <v>6754</v>
      </c>
      <c r="DM166" s="39" t="s">
        <v>7832</v>
      </c>
      <c r="DN166" s="17" t="s">
        <v>7833</v>
      </c>
      <c r="DO166" s="32" t="s">
        <v>7784</v>
      </c>
      <c r="DP166" s="17" t="s">
        <v>8</v>
      </c>
      <c r="DQ166" s="39" t="s">
        <v>949</v>
      </c>
      <c r="DR166" s="17" t="s">
        <v>7834</v>
      </c>
      <c r="DS166" s="42" t="s">
        <v>7835</v>
      </c>
      <c r="DT166" s="32" t="s">
        <v>7784</v>
      </c>
      <c r="DU166" s="17" t="s">
        <v>8</v>
      </c>
      <c r="DV166" s="17" t="s">
        <v>7836</v>
      </c>
      <c r="DW166" s="17" t="s">
        <v>7837</v>
      </c>
      <c r="DX166" s="39" t="s">
        <v>7838</v>
      </c>
      <c r="DY166" s="32" t="s">
        <v>7784</v>
      </c>
      <c r="DZ166" s="17" t="s">
        <v>6593</v>
      </c>
      <c r="EA166" s="17" t="s">
        <v>1469</v>
      </c>
      <c r="EB166" s="17" t="s">
        <v>7839</v>
      </c>
      <c r="EC166" s="17" t="s">
        <v>7840</v>
      </c>
      <c r="ED166" s="32" t="s">
        <v>7784</v>
      </c>
      <c r="EE166" s="17" t="s">
        <v>8</v>
      </c>
      <c r="EF166" s="17" t="s">
        <v>7842</v>
      </c>
      <c r="EG166" s="39" t="s">
        <v>7841</v>
      </c>
      <c r="EH166" s="17" t="s">
        <v>7843</v>
      </c>
      <c r="EI166" s="32" t="s">
        <v>7784</v>
      </c>
      <c r="EL166" s="39"/>
      <c r="EN166" s="32"/>
      <c r="FH166" s="32"/>
      <c r="FK166" s="39"/>
      <c r="FL166" s="42"/>
      <c r="FM166" s="32"/>
    </row>
    <row r="167" spans="1:169" x14ac:dyDescent="0.3">
      <c r="A167" s="25" t="s">
        <v>9961</v>
      </c>
      <c r="B167" s="17" t="s">
        <v>661</v>
      </c>
      <c r="C167" s="18">
        <v>13728</v>
      </c>
      <c r="D167" s="17">
        <v>1937</v>
      </c>
      <c r="E167" s="17" t="s">
        <v>9962</v>
      </c>
      <c r="F167" s="17">
        <f>H167/G167</f>
        <v>588</v>
      </c>
      <c r="G167" s="17">
        <v>1</v>
      </c>
      <c r="H167" s="17">
        <v>588</v>
      </c>
      <c r="I167" s="17" t="s">
        <v>60</v>
      </c>
      <c r="J167" s="17" t="s">
        <v>56</v>
      </c>
      <c r="K167" s="17" t="s">
        <v>24</v>
      </c>
      <c r="L167" s="17">
        <f>COUNTIF(T167:KV167,L1)</f>
        <v>0</v>
      </c>
      <c r="M167" s="17">
        <f>COUNTIF(T167:KV167,M1)</f>
        <v>0</v>
      </c>
      <c r="N167" s="17">
        <f>COUNTIF(T167:KV167,N1)</f>
        <v>0</v>
      </c>
      <c r="O167" s="17">
        <f>COUNTIF(T167:KV167,O1)</f>
        <v>0</v>
      </c>
      <c r="P167" s="17">
        <f>COUNTIF(T167:KV167,P1)</f>
        <v>0</v>
      </c>
      <c r="Q167" s="17">
        <f t="shared" si="24"/>
        <v>0</v>
      </c>
      <c r="R167" s="17">
        <v>0</v>
      </c>
      <c r="S167" s="17">
        <v>0</v>
      </c>
    </row>
    <row r="168" spans="1:169" x14ac:dyDescent="0.3">
      <c r="A168" s="25" t="s">
        <v>9961</v>
      </c>
      <c r="B168" s="17" t="s">
        <v>661</v>
      </c>
      <c r="C168" s="18">
        <v>13731</v>
      </c>
      <c r="D168" s="17">
        <v>1937</v>
      </c>
      <c r="E168" s="17" t="s">
        <v>9963</v>
      </c>
      <c r="F168" s="17">
        <f>H168/G168</f>
        <v>435</v>
      </c>
      <c r="G168" s="17">
        <v>1</v>
      </c>
      <c r="H168" s="17">
        <v>435</v>
      </c>
      <c r="I168" s="17" t="s">
        <v>60</v>
      </c>
      <c r="J168" s="17" t="s">
        <v>56</v>
      </c>
      <c r="K168" s="17" t="s">
        <v>24</v>
      </c>
      <c r="L168" s="17">
        <f>COUNTIF(T168:KV168,L1)</f>
        <v>0</v>
      </c>
      <c r="M168" s="17">
        <f>COUNTIF(T168:KV168,M1)</f>
        <v>0</v>
      </c>
      <c r="N168" s="17">
        <f>COUNTIF(T168:KV168,N1)</f>
        <v>0</v>
      </c>
      <c r="O168" s="17">
        <f>COUNTIF(T168:KV168,O1)</f>
        <v>0</v>
      </c>
      <c r="P168" s="17">
        <f>COUNTIF(T168:KV168,P1)</f>
        <v>0</v>
      </c>
      <c r="Q168" s="17">
        <f t="shared" si="24"/>
        <v>0</v>
      </c>
      <c r="R168" s="17">
        <v>0</v>
      </c>
      <c r="S168" s="17">
        <v>0</v>
      </c>
    </row>
    <row r="169" spans="1:169" x14ac:dyDescent="0.3">
      <c r="A169" s="25" t="s">
        <v>9961</v>
      </c>
      <c r="B169" s="17" t="s">
        <v>661</v>
      </c>
      <c r="C169" s="18">
        <v>13732</v>
      </c>
      <c r="D169" s="17">
        <v>1937</v>
      </c>
      <c r="E169" s="17" t="s">
        <v>9964</v>
      </c>
      <c r="F169" s="17">
        <f>H169/G169</f>
        <v>410</v>
      </c>
      <c r="G169" s="17">
        <v>1</v>
      </c>
      <c r="H169" s="17">
        <v>410</v>
      </c>
      <c r="I169" s="17" t="s">
        <v>60</v>
      </c>
      <c r="J169" s="17" t="s">
        <v>56</v>
      </c>
      <c r="K169" s="17" t="s">
        <v>24</v>
      </c>
      <c r="L169" s="17">
        <f>COUNTIF(T169:KV169,L1)</f>
        <v>0</v>
      </c>
      <c r="M169" s="17">
        <f>COUNTIF(T169:KV169,M1)</f>
        <v>0</v>
      </c>
      <c r="N169" s="17">
        <f>COUNTIF(T169:KV169,N1)</f>
        <v>0</v>
      </c>
      <c r="O169" s="17">
        <f>COUNTIF(T169:KV169,O1)</f>
        <v>0</v>
      </c>
      <c r="P169" s="17">
        <f>COUNTIF(T169:KV169,P1)</f>
        <v>0</v>
      </c>
      <c r="Q169" s="17">
        <f t="shared" si="24"/>
        <v>0</v>
      </c>
      <c r="R169" s="17">
        <v>0</v>
      </c>
      <c r="S169" s="17">
        <v>0</v>
      </c>
    </row>
    <row r="170" spans="1:169" x14ac:dyDescent="0.3">
      <c r="A170" s="25" t="s">
        <v>9961</v>
      </c>
      <c r="B170" s="17" t="s">
        <v>661</v>
      </c>
      <c r="C170" s="18">
        <v>13737</v>
      </c>
      <c r="D170" s="17">
        <v>1937</v>
      </c>
      <c r="E170" s="17" t="s">
        <v>9965</v>
      </c>
      <c r="F170" s="17">
        <f>H170/G170</f>
        <v>553</v>
      </c>
      <c r="G170" s="17">
        <v>1</v>
      </c>
      <c r="H170" s="17">
        <v>553</v>
      </c>
      <c r="I170" s="17" t="s">
        <v>60</v>
      </c>
      <c r="J170" s="17" t="s">
        <v>11318</v>
      </c>
      <c r="K170" s="17" t="s">
        <v>24</v>
      </c>
      <c r="L170" s="17">
        <f>COUNTIF(T170:KV170,L1)</f>
        <v>0</v>
      </c>
      <c r="M170" s="17">
        <f>COUNTIF(T170:KV170,M1)</f>
        <v>0</v>
      </c>
      <c r="N170" s="17">
        <f>COUNTIF(T170:KV170,N1)</f>
        <v>0</v>
      </c>
      <c r="O170" s="17">
        <f>COUNTIF(T170:KV170,O1)</f>
        <v>0</v>
      </c>
      <c r="P170" s="17">
        <f>COUNTIF(T170:KV170,P1)</f>
        <v>0</v>
      </c>
      <c r="Q170" s="17">
        <f t="shared" si="24"/>
        <v>0</v>
      </c>
      <c r="R170" s="17">
        <v>0</v>
      </c>
      <c r="S170" s="17">
        <v>0</v>
      </c>
    </row>
    <row r="171" spans="1:169" x14ac:dyDescent="0.3">
      <c r="A171" s="25" t="s">
        <v>9961</v>
      </c>
      <c r="B171" s="17" t="s">
        <v>661</v>
      </c>
      <c r="C171" s="18">
        <v>13740</v>
      </c>
      <c r="D171" s="17">
        <v>1937</v>
      </c>
      <c r="E171" s="17" t="s">
        <v>9966</v>
      </c>
      <c r="F171" s="17">
        <f>H171/G171</f>
        <v>319.66666666666669</v>
      </c>
      <c r="G171" s="17">
        <v>3</v>
      </c>
      <c r="H171" s="17">
        <v>959</v>
      </c>
      <c r="I171" s="17" t="s">
        <v>9946</v>
      </c>
      <c r="J171" s="17" t="s">
        <v>23</v>
      </c>
      <c r="K171" s="17" t="s">
        <v>24</v>
      </c>
      <c r="L171" s="17">
        <f>COUNTIF(T171:KV171,L1)</f>
        <v>0</v>
      </c>
      <c r="M171" s="17">
        <f>COUNTIF(T171:KV171,M1)</f>
        <v>0</v>
      </c>
      <c r="N171" s="17">
        <f>COUNTIF(T171:KV171,N1)</f>
        <v>0</v>
      </c>
      <c r="O171" s="17">
        <f>COUNTIF(T171:KV171,O1)</f>
        <v>0</v>
      </c>
      <c r="P171" s="17">
        <f>COUNTIF(T171:KV171,P1)</f>
        <v>0</v>
      </c>
      <c r="Q171" s="17">
        <f t="shared" si="24"/>
        <v>0</v>
      </c>
      <c r="R171" s="17">
        <v>0</v>
      </c>
      <c r="S171" s="17">
        <v>0</v>
      </c>
    </row>
    <row r="172" spans="1:169" x14ac:dyDescent="0.3">
      <c r="A172" s="17" t="s">
        <v>2385</v>
      </c>
      <c r="B172" s="17" t="s">
        <v>661</v>
      </c>
      <c r="C172" s="18">
        <v>13750</v>
      </c>
      <c r="D172" s="17">
        <v>1937</v>
      </c>
      <c r="E172" s="17" t="s">
        <v>7845</v>
      </c>
      <c r="F172" s="17">
        <f t="shared" si="22"/>
        <v>1946</v>
      </c>
      <c r="G172" s="17">
        <v>1</v>
      </c>
      <c r="H172" s="17">
        <v>1946</v>
      </c>
      <c r="I172" s="17" t="s">
        <v>7846</v>
      </c>
      <c r="J172" s="17" t="s">
        <v>56</v>
      </c>
      <c r="K172" s="17" t="s">
        <v>24</v>
      </c>
      <c r="L172" s="17">
        <f>COUNTIF(T172:KW172,L1)</f>
        <v>0</v>
      </c>
      <c r="M172" s="17">
        <f>COUNTIF(T172:KW172,M1)</f>
        <v>0</v>
      </c>
      <c r="N172" s="17">
        <f>COUNTIF(T172:KW172,N1)</f>
        <v>0</v>
      </c>
      <c r="O172" s="17">
        <f>COUNTIF(T172:KX172,O1)</f>
        <v>0</v>
      </c>
      <c r="P172" s="17">
        <f>COUNTIF(T172:KY172,P1)</f>
        <v>0</v>
      </c>
      <c r="Q172" s="17">
        <f t="shared" si="24"/>
        <v>0</v>
      </c>
      <c r="R172" s="17">
        <v>0</v>
      </c>
      <c r="S172" s="17">
        <v>0</v>
      </c>
      <c r="V172" s="39"/>
      <c r="X172" s="32"/>
      <c r="AA172" s="39"/>
      <c r="AC172" s="32"/>
      <c r="AF172" s="39"/>
      <c r="AH172" s="32"/>
      <c r="AK172" s="39"/>
      <c r="AM172" s="32"/>
      <c r="AP172" s="39"/>
      <c r="AR172" s="32"/>
      <c r="AU172" s="39"/>
      <c r="AW172" s="32"/>
      <c r="AZ172" s="39"/>
      <c r="BB172" s="32"/>
      <c r="BE172" s="39"/>
      <c r="BG172" s="32"/>
      <c r="BJ172" s="39"/>
      <c r="BL172" s="32"/>
      <c r="BO172" s="39"/>
      <c r="BQ172" s="32"/>
      <c r="BV172" s="32"/>
      <c r="BY172" s="39"/>
      <c r="CA172" s="32"/>
      <c r="CD172" s="39"/>
      <c r="CF172" s="32"/>
      <c r="CI172" s="39"/>
      <c r="CK172" s="32"/>
      <c r="CN172" s="39"/>
      <c r="CP172" s="32"/>
      <c r="CS172" s="39"/>
      <c r="CU172" s="32"/>
      <c r="CX172" s="39"/>
      <c r="CZ172" s="32"/>
      <c r="DC172" s="39"/>
      <c r="DE172" s="32"/>
      <c r="DH172" s="39"/>
      <c r="DJ172" s="32"/>
      <c r="DM172" s="39"/>
      <c r="DP172" s="32"/>
      <c r="DR172" s="39"/>
      <c r="DT172" s="42"/>
      <c r="DU172" s="32"/>
      <c r="DX172" s="39"/>
      <c r="DY172" s="32"/>
      <c r="ED172" s="32"/>
      <c r="EG172" s="39"/>
      <c r="EI172" s="32"/>
      <c r="EL172" s="39"/>
      <c r="EN172" s="32"/>
      <c r="FH172" s="32"/>
      <c r="FK172" s="39"/>
      <c r="FL172" s="42"/>
      <c r="FM172" s="32"/>
    </row>
    <row r="173" spans="1:169" x14ac:dyDescent="0.3">
      <c r="A173" s="25" t="s">
        <v>9961</v>
      </c>
      <c r="B173" s="17" t="s">
        <v>661</v>
      </c>
      <c r="C173" s="18">
        <v>13752</v>
      </c>
      <c r="D173" s="17">
        <v>1937</v>
      </c>
      <c r="E173" s="17" t="s">
        <v>9967</v>
      </c>
      <c r="F173" s="17">
        <f>H173/G173</f>
        <v>515</v>
      </c>
      <c r="G173" s="17">
        <v>1</v>
      </c>
      <c r="H173" s="17">
        <v>515</v>
      </c>
      <c r="I173" s="17" t="s">
        <v>60</v>
      </c>
      <c r="J173" s="17" t="s">
        <v>56</v>
      </c>
      <c r="K173" s="17" t="s">
        <v>24</v>
      </c>
      <c r="L173" s="17">
        <f>COUNTIF(T173:KV173,L1)</f>
        <v>0</v>
      </c>
      <c r="M173" s="17">
        <f>COUNTIF(T173:KV173,M1)</f>
        <v>0</v>
      </c>
      <c r="N173" s="17">
        <f>COUNTIF(T173:KV173,N1)</f>
        <v>0</v>
      </c>
      <c r="O173" s="17">
        <f>COUNTIF(T173:KV173,O1)</f>
        <v>0</v>
      </c>
      <c r="P173" s="17">
        <f>COUNTIF(T173:KV173,P1)</f>
        <v>0</v>
      </c>
      <c r="Q173" s="17">
        <f t="shared" si="24"/>
        <v>0</v>
      </c>
      <c r="R173" s="17">
        <v>0</v>
      </c>
      <c r="S173" s="17">
        <v>0</v>
      </c>
    </row>
    <row r="174" spans="1:169" x14ac:dyDescent="0.3">
      <c r="A174" s="25" t="s">
        <v>9961</v>
      </c>
      <c r="B174" s="17" t="s">
        <v>661</v>
      </c>
      <c r="C174" s="18">
        <v>13752</v>
      </c>
      <c r="D174" s="17">
        <v>1937</v>
      </c>
      <c r="E174" s="17" t="s">
        <v>9968</v>
      </c>
      <c r="F174" s="17">
        <f>H174/G174</f>
        <v>524</v>
      </c>
      <c r="G174" s="17">
        <v>1</v>
      </c>
      <c r="H174" s="17">
        <v>524</v>
      </c>
      <c r="I174" s="17" t="s">
        <v>60</v>
      </c>
      <c r="J174" s="17" t="s">
        <v>56</v>
      </c>
      <c r="K174" s="17" t="s">
        <v>24</v>
      </c>
      <c r="L174" s="17">
        <f>COUNTIF(T174:KV174,L1)</f>
        <v>0</v>
      </c>
      <c r="M174" s="17">
        <f>COUNTIF(T174:KV174,M1)</f>
        <v>0</v>
      </c>
      <c r="N174" s="17">
        <f>COUNTIF(T174:KV174,N1)</f>
        <v>0</v>
      </c>
      <c r="O174" s="17">
        <f>COUNTIF(T174:KV174,O1)</f>
        <v>0</v>
      </c>
      <c r="P174" s="17">
        <f>COUNTIF(T174:KV174,P1)</f>
        <v>0</v>
      </c>
      <c r="Q174" s="17">
        <f t="shared" si="24"/>
        <v>0</v>
      </c>
      <c r="R174" s="17">
        <v>0</v>
      </c>
      <c r="S174" s="17">
        <v>0</v>
      </c>
    </row>
    <row r="175" spans="1:169" x14ac:dyDescent="0.3">
      <c r="A175" s="25" t="s">
        <v>9961</v>
      </c>
      <c r="B175" s="17" t="s">
        <v>661</v>
      </c>
      <c r="C175" s="18">
        <v>13759</v>
      </c>
      <c r="D175" s="17">
        <v>1937</v>
      </c>
      <c r="E175" s="17" t="s">
        <v>9969</v>
      </c>
      <c r="F175" s="17">
        <f>H175/G175</f>
        <v>452</v>
      </c>
      <c r="G175" s="17">
        <v>1</v>
      </c>
      <c r="H175" s="17">
        <v>452</v>
      </c>
      <c r="I175" s="17" t="s">
        <v>60</v>
      </c>
      <c r="J175" s="17" t="s">
        <v>56</v>
      </c>
      <c r="K175" s="17" t="s">
        <v>24</v>
      </c>
      <c r="L175" s="17">
        <f>COUNTIF(T175:KV175,L1)</f>
        <v>0</v>
      </c>
      <c r="M175" s="17">
        <f>COUNTIF(T175:KV175,M1)</f>
        <v>0</v>
      </c>
      <c r="N175" s="17">
        <f>COUNTIF(T175:KV175,N1)</f>
        <v>0</v>
      </c>
      <c r="O175" s="17">
        <f>COUNTIF(T175:KV175,O1)</f>
        <v>0</v>
      </c>
      <c r="P175" s="17">
        <f>COUNTIF(T175:KV175,P1)</f>
        <v>0</v>
      </c>
      <c r="Q175" s="17">
        <f t="shared" si="24"/>
        <v>0</v>
      </c>
      <c r="R175" s="17">
        <v>0</v>
      </c>
      <c r="S175" s="17">
        <v>0</v>
      </c>
    </row>
    <row r="176" spans="1:169" x14ac:dyDescent="0.3">
      <c r="A176" s="25" t="s">
        <v>9961</v>
      </c>
      <c r="B176" s="17" t="s">
        <v>661</v>
      </c>
      <c r="C176" s="18">
        <v>13761</v>
      </c>
      <c r="D176" s="17">
        <v>1937</v>
      </c>
      <c r="E176" s="17" t="s">
        <v>9970</v>
      </c>
      <c r="F176" s="17">
        <f>H176/G176</f>
        <v>396</v>
      </c>
      <c r="G176" s="17">
        <v>1</v>
      </c>
      <c r="H176" s="17">
        <v>396</v>
      </c>
      <c r="I176" s="17" t="s">
        <v>60</v>
      </c>
      <c r="J176" s="17" t="s">
        <v>56</v>
      </c>
      <c r="K176" s="17" t="s">
        <v>24</v>
      </c>
      <c r="L176" s="17">
        <f>COUNTIF(T176:KV176,L1)</f>
        <v>0</v>
      </c>
      <c r="M176" s="17">
        <f>COUNTIF(T176:KV176,M1)</f>
        <v>0</v>
      </c>
      <c r="N176" s="17">
        <f>COUNTIF(T176:KV176,N1)</f>
        <v>0</v>
      </c>
      <c r="O176" s="17">
        <f>COUNTIF(T176:KV176,O1)</f>
        <v>0</v>
      </c>
      <c r="P176" s="17">
        <f>COUNTIF(T176:KV176,P1)</f>
        <v>0</v>
      </c>
      <c r="Q176" s="17">
        <f t="shared" si="24"/>
        <v>0</v>
      </c>
      <c r="R176" s="17">
        <v>0</v>
      </c>
      <c r="S176" s="17">
        <v>0</v>
      </c>
    </row>
    <row r="177" spans="1:169" x14ac:dyDescent="0.3">
      <c r="A177" s="17" t="s">
        <v>2385</v>
      </c>
      <c r="B177" s="17" t="s">
        <v>661</v>
      </c>
      <c r="C177" s="18">
        <v>13765</v>
      </c>
      <c r="D177" s="17">
        <v>1937</v>
      </c>
      <c r="E177" s="17" t="s">
        <v>7847</v>
      </c>
      <c r="F177" s="17">
        <f t="shared" si="22"/>
        <v>967</v>
      </c>
      <c r="G177" s="17">
        <v>1</v>
      </c>
      <c r="H177" s="17">
        <v>967</v>
      </c>
      <c r="I177" s="17" t="s">
        <v>60</v>
      </c>
      <c r="J177" s="17" t="s">
        <v>56</v>
      </c>
      <c r="K177" s="17" t="s">
        <v>24</v>
      </c>
      <c r="L177" s="17">
        <f>COUNTIF(T177:KW177,L1)</f>
        <v>0</v>
      </c>
      <c r="M177" s="17">
        <f>COUNTIF(T177:KW177,M1)</f>
        <v>0</v>
      </c>
      <c r="N177" s="17">
        <f>COUNTIF(T177:KW177,N1)</f>
        <v>0</v>
      </c>
      <c r="O177" s="17">
        <f>COUNTIF(T177:KX177,O1)</f>
        <v>0</v>
      </c>
      <c r="P177" s="17">
        <f>COUNTIF(T177:KY177,P1)</f>
        <v>0</v>
      </c>
      <c r="Q177" s="17">
        <f t="shared" si="24"/>
        <v>0</v>
      </c>
      <c r="R177" s="17">
        <v>0</v>
      </c>
      <c r="S177" s="17">
        <v>0</v>
      </c>
      <c r="V177" s="39"/>
      <c r="X177" s="32"/>
      <c r="AA177" s="39"/>
      <c r="AC177" s="32"/>
      <c r="AF177" s="39"/>
      <c r="AH177" s="32"/>
      <c r="AK177" s="39"/>
      <c r="AM177" s="32"/>
      <c r="AP177" s="39"/>
      <c r="AR177" s="32"/>
      <c r="AU177" s="39"/>
      <c r="AW177" s="32"/>
      <c r="AZ177" s="39"/>
      <c r="BB177" s="32"/>
      <c r="BE177" s="39"/>
      <c r="BG177" s="32"/>
      <c r="BJ177" s="39"/>
      <c r="BL177" s="32"/>
      <c r="BO177" s="39"/>
      <c r="BQ177" s="32"/>
      <c r="BV177" s="32"/>
      <c r="BY177" s="39"/>
      <c r="CA177" s="32"/>
      <c r="CD177" s="39"/>
      <c r="CF177" s="32"/>
      <c r="CI177" s="39"/>
      <c r="CK177" s="32"/>
      <c r="CN177" s="39"/>
      <c r="CP177" s="32"/>
      <c r="CS177" s="39"/>
      <c r="CU177" s="32"/>
      <c r="CX177" s="39"/>
      <c r="CZ177" s="32"/>
      <c r="DC177" s="39"/>
      <c r="DE177" s="32"/>
      <c r="DH177" s="39"/>
      <c r="DJ177" s="32"/>
      <c r="DM177" s="39"/>
      <c r="DP177" s="32"/>
      <c r="DR177" s="39"/>
      <c r="DT177" s="42"/>
      <c r="DU177" s="32"/>
      <c r="DX177" s="39"/>
      <c r="DY177" s="32"/>
      <c r="ED177" s="32"/>
      <c r="EG177" s="39"/>
      <c r="EI177" s="32"/>
      <c r="EL177" s="39"/>
      <c r="EN177" s="32"/>
      <c r="FH177" s="32"/>
      <c r="FK177" s="39"/>
      <c r="FL177" s="42"/>
      <c r="FM177" s="32"/>
    </row>
    <row r="178" spans="1:169" x14ac:dyDescent="0.3">
      <c r="A178" s="25" t="s">
        <v>9961</v>
      </c>
      <c r="B178" s="17" t="s">
        <v>661</v>
      </c>
      <c r="C178" s="18">
        <v>13770</v>
      </c>
      <c r="D178" s="17">
        <v>1937</v>
      </c>
      <c r="E178" s="17" t="s">
        <v>9971</v>
      </c>
      <c r="F178" s="17">
        <f t="shared" ref="F178:F187" si="33">H178/G178</f>
        <v>271</v>
      </c>
      <c r="G178" s="17">
        <v>1</v>
      </c>
      <c r="H178" s="17">
        <v>271</v>
      </c>
      <c r="I178" s="17" t="s">
        <v>1221</v>
      </c>
      <c r="J178" s="17" t="s">
        <v>56</v>
      </c>
      <c r="K178" s="17" t="s">
        <v>24</v>
      </c>
      <c r="L178" s="17">
        <f>COUNTIF(T178:KV178,L1)</f>
        <v>0</v>
      </c>
      <c r="M178" s="17">
        <f>COUNTIF(T178:KV178,M1)</f>
        <v>0</v>
      </c>
      <c r="N178" s="17">
        <f>COUNTIF(T178:KV178,N1)</f>
        <v>0</v>
      </c>
      <c r="O178" s="17">
        <f>COUNTIF(T178:KV178,O1)</f>
        <v>0</v>
      </c>
      <c r="P178" s="17">
        <f>COUNTIF(T178:KV178,P1)</f>
        <v>0</v>
      </c>
      <c r="Q178" s="17">
        <f t="shared" si="24"/>
        <v>0</v>
      </c>
      <c r="R178" s="17">
        <v>0</v>
      </c>
      <c r="S178" s="17">
        <v>0</v>
      </c>
    </row>
    <row r="179" spans="1:169" x14ac:dyDescent="0.3">
      <c r="A179" s="25" t="s">
        <v>9961</v>
      </c>
      <c r="B179" s="17" t="s">
        <v>661</v>
      </c>
      <c r="C179" s="18">
        <v>13772</v>
      </c>
      <c r="D179" s="17">
        <v>1937</v>
      </c>
      <c r="E179" s="17" t="s">
        <v>9972</v>
      </c>
      <c r="F179" s="17">
        <f t="shared" si="33"/>
        <v>284</v>
      </c>
      <c r="G179" s="17">
        <v>1</v>
      </c>
      <c r="H179" s="17">
        <v>284</v>
      </c>
      <c r="I179" s="17" t="s">
        <v>60</v>
      </c>
      <c r="J179" s="17" t="s">
        <v>56</v>
      </c>
      <c r="K179" s="17" t="s">
        <v>24</v>
      </c>
      <c r="L179" s="17">
        <f>COUNTIF(T179:KV179,L1)</f>
        <v>0</v>
      </c>
      <c r="M179" s="17">
        <f>COUNTIF(T179:KV179,M1)</f>
        <v>0</v>
      </c>
      <c r="N179" s="17">
        <f>COUNTIF(T179:KV179,N1)</f>
        <v>0</v>
      </c>
      <c r="O179" s="17">
        <f>COUNTIF(T179:KV179,O1)</f>
        <v>0</v>
      </c>
      <c r="P179" s="17">
        <f>COUNTIF(T179:KV179,P1)</f>
        <v>0</v>
      </c>
      <c r="Q179" s="17">
        <f t="shared" si="24"/>
        <v>0</v>
      </c>
      <c r="R179" s="17">
        <v>0</v>
      </c>
      <c r="S179" s="17">
        <v>0</v>
      </c>
    </row>
    <row r="180" spans="1:169" x14ac:dyDescent="0.3">
      <c r="A180" s="25" t="s">
        <v>9961</v>
      </c>
      <c r="B180" s="17" t="s">
        <v>661</v>
      </c>
      <c r="C180" s="18">
        <v>13775</v>
      </c>
      <c r="D180" s="17">
        <v>1937</v>
      </c>
      <c r="E180" s="17" t="s">
        <v>9973</v>
      </c>
      <c r="F180" s="17">
        <f t="shared" si="33"/>
        <v>548.5</v>
      </c>
      <c r="G180" s="17">
        <v>2</v>
      </c>
      <c r="H180" s="17">
        <v>1097</v>
      </c>
      <c r="I180" s="17" t="s">
        <v>60</v>
      </c>
      <c r="J180" s="17" t="s">
        <v>56</v>
      </c>
      <c r="K180" s="17" t="s">
        <v>24</v>
      </c>
      <c r="L180" s="17">
        <f>COUNTIF(T180:KV180,L1)</f>
        <v>0</v>
      </c>
      <c r="M180" s="17">
        <f>COUNTIF(T180:KV180,M1)</f>
        <v>0</v>
      </c>
      <c r="N180" s="17">
        <f>COUNTIF(T180:KV180,N1)</f>
        <v>0</v>
      </c>
      <c r="O180" s="17">
        <f>COUNTIF(T180:KV180,O1)</f>
        <v>0</v>
      </c>
      <c r="P180" s="17">
        <f>COUNTIF(T180:KV180,P1)</f>
        <v>0</v>
      </c>
      <c r="Q180" s="17">
        <f t="shared" si="24"/>
        <v>0</v>
      </c>
      <c r="R180" s="17">
        <v>0</v>
      </c>
      <c r="S180" s="17">
        <v>0</v>
      </c>
    </row>
    <row r="181" spans="1:169" x14ac:dyDescent="0.3">
      <c r="A181" s="25" t="s">
        <v>9961</v>
      </c>
      <c r="B181" s="17" t="s">
        <v>661</v>
      </c>
      <c r="C181" s="18">
        <v>13777</v>
      </c>
      <c r="D181" s="17">
        <v>1937</v>
      </c>
      <c r="E181" s="17" t="s">
        <v>9974</v>
      </c>
      <c r="F181" s="17">
        <f t="shared" si="33"/>
        <v>264</v>
      </c>
      <c r="G181" s="17">
        <v>1</v>
      </c>
      <c r="H181" s="17">
        <v>264</v>
      </c>
      <c r="I181" s="17" t="s">
        <v>1221</v>
      </c>
      <c r="J181" s="17" t="s">
        <v>56</v>
      </c>
      <c r="K181" s="17" t="s">
        <v>24</v>
      </c>
      <c r="L181" s="17">
        <f>COUNTIF(T181:KV181,L1)</f>
        <v>0</v>
      </c>
      <c r="M181" s="17">
        <f>COUNTIF(T181:KV181,M1)</f>
        <v>0</v>
      </c>
      <c r="N181" s="17">
        <f>COUNTIF(T181:KV181,N1)</f>
        <v>0</v>
      </c>
      <c r="O181" s="17">
        <f>COUNTIF(T181:KV181,O1)</f>
        <v>0</v>
      </c>
      <c r="P181" s="17">
        <f>COUNTIF(T181:KV181,P1)</f>
        <v>0</v>
      </c>
      <c r="Q181" s="17">
        <f t="shared" si="24"/>
        <v>0</v>
      </c>
      <c r="R181" s="17">
        <v>0</v>
      </c>
      <c r="S181" s="17">
        <v>0</v>
      </c>
    </row>
    <row r="182" spans="1:169" x14ac:dyDescent="0.3">
      <c r="A182" s="25" t="s">
        <v>9961</v>
      </c>
      <c r="B182" s="17" t="s">
        <v>661</v>
      </c>
      <c r="C182" s="18">
        <v>13779</v>
      </c>
      <c r="D182" s="17">
        <v>1937</v>
      </c>
      <c r="E182" s="17" t="s">
        <v>9975</v>
      </c>
      <c r="F182" s="17">
        <f t="shared" si="33"/>
        <v>669</v>
      </c>
      <c r="G182" s="17">
        <v>1</v>
      </c>
      <c r="H182" s="17">
        <v>669</v>
      </c>
      <c r="I182" s="17" t="s">
        <v>1221</v>
      </c>
      <c r="J182" s="17" t="s">
        <v>56</v>
      </c>
      <c r="K182" s="17" t="s">
        <v>24</v>
      </c>
      <c r="L182" s="17">
        <f>COUNTIF(T182:KV182,L1)</f>
        <v>0</v>
      </c>
      <c r="M182" s="17">
        <f>COUNTIF(T182:KV182,M1)</f>
        <v>0</v>
      </c>
      <c r="N182" s="17">
        <f>COUNTIF(T182:KV182,N1)</f>
        <v>0</v>
      </c>
      <c r="O182" s="17">
        <f>COUNTIF(T182:KV182,O1)</f>
        <v>0</v>
      </c>
      <c r="P182" s="17">
        <f>COUNTIF(T182:KV182,P1)</f>
        <v>0</v>
      </c>
      <c r="Q182" s="17">
        <f t="shared" si="24"/>
        <v>0</v>
      </c>
      <c r="R182" s="17">
        <v>0</v>
      </c>
      <c r="S182" s="17">
        <v>0</v>
      </c>
    </row>
    <row r="183" spans="1:169" x14ac:dyDescent="0.3">
      <c r="A183" s="25" t="s">
        <v>9961</v>
      </c>
      <c r="B183" s="17" t="s">
        <v>661</v>
      </c>
      <c r="C183" s="18">
        <v>13781</v>
      </c>
      <c r="D183" s="17">
        <v>1937</v>
      </c>
      <c r="E183" s="17" t="s">
        <v>9976</v>
      </c>
      <c r="F183" s="17">
        <f t="shared" si="33"/>
        <v>441</v>
      </c>
      <c r="G183" s="17">
        <v>1</v>
      </c>
      <c r="H183" s="17">
        <v>441</v>
      </c>
      <c r="I183" s="17" t="s">
        <v>60</v>
      </c>
      <c r="J183" s="17" t="s">
        <v>56</v>
      </c>
      <c r="K183" s="17" t="s">
        <v>24</v>
      </c>
      <c r="L183" s="17">
        <f>COUNTIF(T183:KV183,L1)</f>
        <v>0</v>
      </c>
      <c r="M183" s="17">
        <f>COUNTIF(T183:KV183,M1)</f>
        <v>0</v>
      </c>
      <c r="N183" s="17">
        <f>COUNTIF(T183:KV183,N1)</f>
        <v>0</v>
      </c>
      <c r="O183" s="17">
        <f>COUNTIF(T183:KV183,O1)</f>
        <v>0</v>
      </c>
      <c r="P183" s="17">
        <f>COUNTIF(T183:KV183,P1)</f>
        <v>0</v>
      </c>
      <c r="Q183" s="17">
        <f t="shared" si="24"/>
        <v>0</v>
      </c>
      <c r="R183" s="17">
        <v>0</v>
      </c>
      <c r="S183" s="17">
        <v>0</v>
      </c>
    </row>
    <row r="184" spans="1:169" x14ac:dyDescent="0.3">
      <c r="A184" s="25" t="s">
        <v>9961</v>
      </c>
      <c r="B184" s="17" t="s">
        <v>661</v>
      </c>
      <c r="C184" s="18">
        <v>13783</v>
      </c>
      <c r="D184" s="17">
        <v>1937</v>
      </c>
      <c r="E184" s="17" t="s">
        <v>9977</v>
      </c>
      <c r="F184" s="17">
        <f t="shared" si="33"/>
        <v>262</v>
      </c>
      <c r="G184" s="17">
        <v>1</v>
      </c>
      <c r="H184" s="17">
        <v>262</v>
      </c>
      <c r="I184" s="17" t="s">
        <v>60</v>
      </c>
      <c r="J184" s="17" t="s">
        <v>56</v>
      </c>
      <c r="K184" s="17" t="s">
        <v>24</v>
      </c>
      <c r="L184" s="17">
        <f>COUNTIF(T184:KV184,L1)</f>
        <v>0</v>
      </c>
      <c r="M184" s="17">
        <f>COUNTIF(T184:KV184,M1)</f>
        <v>0</v>
      </c>
      <c r="N184" s="17">
        <f>COUNTIF(T184:KV184,N1)</f>
        <v>0</v>
      </c>
      <c r="O184" s="17">
        <f>COUNTIF(T184:KV184,O1)</f>
        <v>0</v>
      </c>
      <c r="P184" s="17">
        <f>COUNTIF(T184:KV184,P1)</f>
        <v>0</v>
      </c>
      <c r="Q184" s="17">
        <f t="shared" si="24"/>
        <v>0</v>
      </c>
      <c r="R184" s="17">
        <v>0</v>
      </c>
      <c r="S184" s="17">
        <v>0</v>
      </c>
    </row>
    <row r="185" spans="1:169" x14ac:dyDescent="0.3">
      <c r="A185" s="25" t="s">
        <v>9961</v>
      </c>
      <c r="B185" s="17" t="s">
        <v>661</v>
      </c>
      <c r="C185" s="18">
        <v>13783</v>
      </c>
      <c r="D185" s="17">
        <v>1937</v>
      </c>
      <c r="E185" s="17" t="s">
        <v>9978</v>
      </c>
      <c r="F185" s="17">
        <f t="shared" si="33"/>
        <v>443.5</v>
      </c>
      <c r="G185" s="17">
        <v>2</v>
      </c>
      <c r="H185" s="17">
        <v>887</v>
      </c>
      <c r="I185" s="17" t="s">
        <v>60</v>
      </c>
      <c r="J185" s="17" t="s">
        <v>56</v>
      </c>
      <c r="K185" s="17" t="s">
        <v>24</v>
      </c>
      <c r="L185" s="17">
        <f>COUNTIF(T185:KV185,L1)</f>
        <v>0</v>
      </c>
      <c r="M185" s="17">
        <f>COUNTIF(T185:KV185,M1)</f>
        <v>0</v>
      </c>
      <c r="N185" s="17">
        <f>COUNTIF(T185:KV185,N1)</f>
        <v>0</v>
      </c>
      <c r="O185" s="17">
        <f>COUNTIF(T185:KV185,O1)</f>
        <v>0</v>
      </c>
      <c r="P185" s="17">
        <f>COUNTIF(T185:KV185,P1)</f>
        <v>0</v>
      </c>
      <c r="Q185" s="17">
        <f t="shared" si="24"/>
        <v>0</v>
      </c>
      <c r="R185" s="17">
        <v>0</v>
      </c>
      <c r="S185" s="17">
        <v>0</v>
      </c>
    </row>
    <row r="186" spans="1:169" x14ac:dyDescent="0.3">
      <c r="A186" s="25" t="s">
        <v>9961</v>
      </c>
      <c r="B186" s="17" t="s">
        <v>661</v>
      </c>
      <c r="C186" s="18">
        <v>13785</v>
      </c>
      <c r="D186" s="17">
        <v>1937</v>
      </c>
      <c r="E186" s="17" t="s">
        <v>9979</v>
      </c>
      <c r="F186" s="17">
        <f t="shared" si="33"/>
        <v>321</v>
      </c>
      <c r="G186" s="17">
        <v>1</v>
      </c>
      <c r="H186" s="17">
        <v>321</v>
      </c>
      <c r="I186" s="17" t="s">
        <v>1221</v>
      </c>
      <c r="J186" s="17" t="s">
        <v>56</v>
      </c>
      <c r="K186" s="17" t="s">
        <v>24</v>
      </c>
      <c r="L186" s="17">
        <f>COUNTIF(T186:KV186,L1)</f>
        <v>0</v>
      </c>
      <c r="M186" s="17">
        <f>COUNTIF(T186:KV186,M1)</f>
        <v>0</v>
      </c>
      <c r="N186" s="17">
        <f>COUNTIF(T186:KV186,N1)</f>
        <v>0</v>
      </c>
      <c r="O186" s="17">
        <f>COUNTIF(T186:KV186,O1)</f>
        <v>0</v>
      </c>
      <c r="P186" s="17">
        <f>COUNTIF(T186:KV186,P1)</f>
        <v>0</v>
      </c>
      <c r="Q186" s="17">
        <f t="shared" si="24"/>
        <v>0</v>
      </c>
      <c r="R186" s="17">
        <v>0</v>
      </c>
      <c r="S186" s="17">
        <v>0</v>
      </c>
    </row>
    <row r="187" spans="1:169" x14ac:dyDescent="0.3">
      <c r="A187" s="25" t="s">
        <v>9961</v>
      </c>
      <c r="B187" s="17" t="s">
        <v>661</v>
      </c>
      <c r="C187" s="18">
        <v>13787</v>
      </c>
      <c r="D187" s="17">
        <v>1937</v>
      </c>
      <c r="E187" s="17" t="s">
        <v>9980</v>
      </c>
      <c r="F187" s="17">
        <f t="shared" si="33"/>
        <v>652</v>
      </c>
      <c r="G187" s="17">
        <v>1</v>
      </c>
      <c r="H187" s="17">
        <v>652</v>
      </c>
      <c r="I187" s="17" t="s">
        <v>60</v>
      </c>
      <c r="J187" s="17" t="s">
        <v>56</v>
      </c>
      <c r="K187" s="17" t="s">
        <v>24</v>
      </c>
      <c r="L187" s="17">
        <f>COUNTIF(T187:KV187,L1)</f>
        <v>0</v>
      </c>
      <c r="M187" s="17">
        <f>COUNTIF(T187:KV187,M1)</f>
        <v>0</v>
      </c>
      <c r="N187" s="17">
        <f>COUNTIF(T187:KV187,N1)</f>
        <v>0</v>
      </c>
      <c r="O187" s="17">
        <f>COUNTIF(T187:KV187,O1)</f>
        <v>0</v>
      </c>
      <c r="P187" s="17">
        <f>COUNTIF(T187:KV187,P1)</f>
        <v>0</v>
      </c>
      <c r="Q187" s="17">
        <f t="shared" si="24"/>
        <v>0</v>
      </c>
      <c r="R187" s="17">
        <v>0</v>
      </c>
      <c r="S187" s="17">
        <v>0</v>
      </c>
    </row>
    <row r="188" spans="1:169" x14ac:dyDescent="0.3">
      <c r="A188" s="17" t="s">
        <v>2385</v>
      </c>
      <c r="B188" s="17" t="s">
        <v>661</v>
      </c>
      <c r="C188" s="18">
        <v>13787</v>
      </c>
      <c r="D188" s="17">
        <v>1937</v>
      </c>
      <c r="E188" s="17" t="s">
        <v>7848</v>
      </c>
      <c r="F188" s="17">
        <f t="shared" si="22"/>
        <v>4400</v>
      </c>
      <c r="G188" s="17">
        <v>1</v>
      </c>
      <c r="H188" s="17">
        <v>4400</v>
      </c>
      <c r="I188" s="17" t="s">
        <v>60</v>
      </c>
      <c r="J188" s="17" t="s">
        <v>57</v>
      </c>
      <c r="K188" s="17" t="s">
        <v>24</v>
      </c>
      <c r="L188" s="17">
        <f>COUNTIF(T188:KW188,L1)</f>
        <v>0</v>
      </c>
      <c r="M188" s="17">
        <f>COUNTIF(T188:KW188,M1)</f>
        <v>0</v>
      </c>
      <c r="N188" s="17">
        <f>COUNTIF(T188:KW188,N1)</f>
        <v>0</v>
      </c>
      <c r="O188" s="17">
        <f>COUNTIF(T188:KX188,O1)</f>
        <v>0</v>
      </c>
      <c r="P188" s="17">
        <f>COUNTIF(T188:KY188,P1)</f>
        <v>0</v>
      </c>
      <c r="Q188" s="17">
        <f t="shared" si="24"/>
        <v>0</v>
      </c>
      <c r="R188" s="17">
        <v>0</v>
      </c>
      <c r="S188" s="17">
        <v>0</v>
      </c>
      <c r="V188" s="39"/>
      <c r="X188" s="32"/>
      <c r="AA188" s="39"/>
      <c r="AC188" s="32"/>
      <c r="AF188" s="39"/>
      <c r="AH188" s="32"/>
      <c r="AK188" s="39"/>
      <c r="AM188" s="32"/>
      <c r="AP188" s="39"/>
      <c r="AR188" s="32"/>
      <c r="AU188" s="39"/>
      <c r="AW188" s="32"/>
      <c r="AZ188" s="39"/>
      <c r="BB188" s="32"/>
      <c r="BE188" s="39"/>
      <c r="BG188" s="32"/>
      <c r="BJ188" s="39"/>
      <c r="BL188" s="32"/>
      <c r="BO188" s="39"/>
      <c r="BQ188" s="32"/>
      <c r="BV188" s="32"/>
      <c r="BY188" s="39"/>
      <c r="CA188" s="32"/>
      <c r="CD188" s="39"/>
      <c r="CF188" s="32"/>
      <c r="CI188" s="39"/>
      <c r="CK188" s="32"/>
      <c r="CN188" s="39"/>
      <c r="CP188" s="32"/>
      <c r="CS188" s="39"/>
      <c r="CU188" s="32"/>
      <c r="CX188" s="39"/>
      <c r="CZ188" s="32"/>
      <c r="DC188" s="39"/>
      <c r="DE188" s="32"/>
      <c r="DH188" s="39"/>
      <c r="DJ188" s="32"/>
      <c r="DM188" s="39"/>
      <c r="DP188" s="32"/>
      <c r="DR188" s="39"/>
      <c r="DT188" s="42"/>
      <c r="DU188" s="32"/>
      <c r="DX188" s="39"/>
      <c r="DY188" s="32"/>
      <c r="ED188" s="32"/>
      <c r="EG188" s="39"/>
      <c r="EI188" s="32"/>
      <c r="EL188" s="39"/>
      <c r="EN188" s="32"/>
      <c r="FH188" s="32"/>
      <c r="FK188" s="39"/>
      <c r="FL188" s="42"/>
      <c r="FM188" s="32"/>
    </row>
    <row r="189" spans="1:169" x14ac:dyDescent="0.3">
      <c r="A189" s="25" t="s">
        <v>9961</v>
      </c>
      <c r="B189" s="17" t="s">
        <v>661</v>
      </c>
      <c r="C189" s="18">
        <v>13789</v>
      </c>
      <c r="D189" s="17">
        <v>1937</v>
      </c>
      <c r="E189" s="17" t="s">
        <v>9981</v>
      </c>
      <c r="F189" s="17">
        <f t="shared" ref="F189:F202" si="34">H189/G189</f>
        <v>309</v>
      </c>
      <c r="G189" s="17">
        <v>1</v>
      </c>
      <c r="H189" s="17">
        <v>309</v>
      </c>
      <c r="I189" s="17" t="s">
        <v>1221</v>
      </c>
      <c r="J189" s="17" t="s">
        <v>56</v>
      </c>
      <c r="K189" s="17" t="s">
        <v>24</v>
      </c>
      <c r="L189" s="17">
        <f>COUNTIF(T189:KV189,L1)</f>
        <v>0</v>
      </c>
      <c r="M189" s="17">
        <f>COUNTIF(T189:KV189,M1)</f>
        <v>0</v>
      </c>
      <c r="N189" s="17">
        <f>COUNTIF(T189:KV189,N1)</f>
        <v>0</v>
      </c>
      <c r="O189" s="17">
        <f>COUNTIF(T189:KV189,O1)</f>
        <v>0</v>
      </c>
      <c r="P189" s="17">
        <f>COUNTIF(T189:KV189,P1)</f>
        <v>0</v>
      </c>
      <c r="Q189" s="17">
        <f t="shared" si="24"/>
        <v>0</v>
      </c>
      <c r="R189" s="17">
        <v>0</v>
      </c>
      <c r="S189" s="17">
        <v>0</v>
      </c>
    </row>
    <row r="190" spans="1:169" x14ac:dyDescent="0.3">
      <c r="A190" s="25" t="s">
        <v>9961</v>
      </c>
      <c r="B190" s="17" t="s">
        <v>661</v>
      </c>
      <c r="C190" s="18">
        <v>13793</v>
      </c>
      <c r="D190" s="17">
        <v>1937</v>
      </c>
      <c r="E190" s="17" t="s">
        <v>9982</v>
      </c>
      <c r="F190" s="17">
        <f t="shared" si="34"/>
        <v>404</v>
      </c>
      <c r="G190" s="17">
        <v>1</v>
      </c>
      <c r="H190" s="17">
        <v>404</v>
      </c>
      <c r="I190" s="17" t="s">
        <v>1221</v>
      </c>
      <c r="J190" s="17" t="s">
        <v>56</v>
      </c>
      <c r="K190" s="17" t="s">
        <v>24</v>
      </c>
      <c r="L190" s="17">
        <f>COUNTIF(T190:KV190,L1)</f>
        <v>0</v>
      </c>
      <c r="M190" s="17">
        <f>COUNTIF(T190:KV190,M1)</f>
        <v>0</v>
      </c>
      <c r="N190" s="17">
        <f>COUNTIF(T190:KV190,N1)</f>
        <v>0</v>
      </c>
      <c r="O190" s="17">
        <f>COUNTIF(T190:KV190,O1)</f>
        <v>0</v>
      </c>
      <c r="P190" s="17">
        <f>COUNTIF(T190:KV190,P1)</f>
        <v>0</v>
      </c>
      <c r="Q190" s="17">
        <f t="shared" si="24"/>
        <v>0</v>
      </c>
      <c r="R190" s="17">
        <v>0</v>
      </c>
      <c r="S190" s="17">
        <v>0</v>
      </c>
    </row>
    <row r="191" spans="1:169" x14ac:dyDescent="0.3">
      <c r="A191" s="25" t="s">
        <v>9961</v>
      </c>
      <c r="B191" s="17" t="s">
        <v>661</v>
      </c>
      <c r="C191" s="18">
        <v>13794</v>
      </c>
      <c r="D191" s="17">
        <v>1937</v>
      </c>
      <c r="E191" s="17" t="s">
        <v>9983</v>
      </c>
      <c r="F191" s="17">
        <f t="shared" si="34"/>
        <v>368</v>
      </c>
      <c r="G191" s="17">
        <v>3</v>
      </c>
      <c r="H191" s="17">
        <v>1104</v>
      </c>
      <c r="I191" s="17" t="s">
        <v>1221</v>
      </c>
      <c r="J191" s="17" t="s">
        <v>56</v>
      </c>
      <c r="K191" s="17" t="s">
        <v>24</v>
      </c>
      <c r="L191" s="17">
        <f>COUNTIF(T191:KV191,L1)</f>
        <v>0</v>
      </c>
      <c r="M191" s="17">
        <f>COUNTIF(T191:KV191,M1)</f>
        <v>0</v>
      </c>
      <c r="N191" s="17">
        <f>COUNTIF(T191:KV191,N1)</f>
        <v>0</v>
      </c>
      <c r="O191" s="17">
        <f>COUNTIF(T191:KV191,O1)</f>
        <v>0</v>
      </c>
      <c r="P191" s="17">
        <f>COUNTIF(T191:KV191,P1)</f>
        <v>0</v>
      </c>
      <c r="Q191" s="17">
        <f t="shared" si="24"/>
        <v>0</v>
      </c>
      <c r="R191" s="17">
        <v>0</v>
      </c>
      <c r="S191" s="17">
        <v>0</v>
      </c>
    </row>
    <row r="192" spans="1:169" x14ac:dyDescent="0.3">
      <c r="A192" s="25" t="s">
        <v>9961</v>
      </c>
      <c r="B192" s="17" t="s">
        <v>661</v>
      </c>
      <c r="C192" s="18">
        <v>13794</v>
      </c>
      <c r="D192" s="17">
        <v>1937</v>
      </c>
      <c r="E192" s="17" t="s">
        <v>9984</v>
      </c>
      <c r="F192" s="17">
        <f t="shared" si="34"/>
        <v>355</v>
      </c>
      <c r="G192" s="17">
        <v>1</v>
      </c>
      <c r="H192" s="17">
        <v>355</v>
      </c>
      <c r="I192" s="17" t="s">
        <v>60</v>
      </c>
      <c r="J192" s="17" t="s">
        <v>56</v>
      </c>
      <c r="K192" s="17" t="s">
        <v>24</v>
      </c>
      <c r="L192" s="17">
        <f>COUNTIF(T192:KV192,L1)</f>
        <v>0</v>
      </c>
      <c r="M192" s="17">
        <f>COUNTIF(T192:KV192,M1)</f>
        <v>0</v>
      </c>
      <c r="N192" s="17">
        <f>COUNTIF(T192:KV192,N1)</f>
        <v>0</v>
      </c>
      <c r="O192" s="17">
        <f>COUNTIF(T192:KV192,O1)</f>
        <v>0</v>
      </c>
      <c r="P192" s="17">
        <f>COUNTIF(T192:KV192,P1)</f>
        <v>0</v>
      </c>
      <c r="Q192" s="17">
        <f t="shared" si="24"/>
        <v>0</v>
      </c>
      <c r="R192" s="17">
        <v>0</v>
      </c>
      <c r="S192" s="17">
        <v>0</v>
      </c>
    </row>
    <row r="193" spans="1:169" x14ac:dyDescent="0.3">
      <c r="A193" s="25" t="s">
        <v>9961</v>
      </c>
      <c r="B193" s="17" t="s">
        <v>661</v>
      </c>
      <c r="C193" s="18">
        <v>13794</v>
      </c>
      <c r="D193" s="17">
        <v>1937</v>
      </c>
      <c r="E193" s="17" t="s">
        <v>9985</v>
      </c>
      <c r="F193" s="17">
        <f t="shared" si="34"/>
        <v>300</v>
      </c>
      <c r="G193" s="17">
        <v>1</v>
      </c>
      <c r="H193" s="17">
        <v>300</v>
      </c>
      <c r="I193" s="17" t="s">
        <v>60</v>
      </c>
      <c r="J193" s="17" t="s">
        <v>57</v>
      </c>
      <c r="K193" s="17" t="s">
        <v>24</v>
      </c>
      <c r="L193" s="17">
        <f>COUNTIF(T193:KV193,L1)</f>
        <v>0</v>
      </c>
      <c r="M193" s="17">
        <f>COUNTIF(T193:KV193,M1)</f>
        <v>0</v>
      </c>
      <c r="N193" s="17">
        <f>COUNTIF(T193:KV193,N1)</f>
        <v>0</v>
      </c>
      <c r="O193" s="17">
        <f>COUNTIF(T193:KV193,O1)</f>
        <v>0</v>
      </c>
      <c r="P193" s="17">
        <f>COUNTIF(T193:KV193,P1)</f>
        <v>0</v>
      </c>
      <c r="Q193" s="17">
        <f t="shared" si="24"/>
        <v>0</v>
      </c>
      <c r="R193" s="17">
        <v>0</v>
      </c>
      <c r="S193" s="17">
        <v>0</v>
      </c>
    </row>
    <row r="194" spans="1:169" x14ac:dyDescent="0.3">
      <c r="A194" s="25" t="s">
        <v>9961</v>
      </c>
      <c r="B194" s="17" t="s">
        <v>661</v>
      </c>
      <c r="C194" s="18">
        <v>13798</v>
      </c>
      <c r="D194" s="17">
        <v>1937</v>
      </c>
      <c r="E194" s="17" t="s">
        <v>9986</v>
      </c>
      <c r="F194" s="17">
        <f t="shared" si="34"/>
        <v>270</v>
      </c>
      <c r="G194" s="17">
        <v>1</v>
      </c>
      <c r="H194" s="17">
        <v>270</v>
      </c>
      <c r="I194" s="17" t="s">
        <v>60</v>
      </c>
      <c r="J194" s="17" t="s">
        <v>56</v>
      </c>
      <c r="K194" s="17" t="s">
        <v>24</v>
      </c>
      <c r="L194" s="17">
        <f>COUNTIF(T194:KV194,L1)</f>
        <v>0</v>
      </c>
      <c r="M194" s="17">
        <f>COUNTIF(T194:KV194,M1)</f>
        <v>0</v>
      </c>
      <c r="N194" s="17">
        <f>COUNTIF(T194:KV194,N1)</f>
        <v>0</v>
      </c>
      <c r="O194" s="17">
        <f>COUNTIF(T194:KV194,O1)</f>
        <v>0</v>
      </c>
      <c r="P194" s="17">
        <f>COUNTIF(T194:KV194,P1)</f>
        <v>0</v>
      </c>
      <c r="Q194" s="17">
        <f t="shared" ref="Q194:Q257" si="35">SUM(L194:P194)</f>
        <v>0</v>
      </c>
      <c r="R194" s="17">
        <v>0</v>
      </c>
      <c r="S194" s="17">
        <v>0</v>
      </c>
    </row>
    <row r="195" spans="1:169" x14ac:dyDescent="0.3">
      <c r="A195" s="25" t="s">
        <v>9961</v>
      </c>
      <c r="B195" s="17" t="s">
        <v>661</v>
      </c>
      <c r="C195" s="18">
        <v>13801</v>
      </c>
      <c r="D195" s="17">
        <v>1937</v>
      </c>
      <c r="E195" s="17" t="s">
        <v>9987</v>
      </c>
      <c r="F195" s="17">
        <f t="shared" si="34"/>
        <v>304</v>
      </c>
      <c r="G195" s="17">
        <v>1</v>
      </c>
      <c r="H195" s="17">
        <v>304</v>
      </c>
      <c r="I195" s="17" t="s">
        <v>60</v>
      </c>
      <c r="J195" s="17" t="s">
        <v>56</v>
      </c>
      <c r="K195" s="17" t="s">
        <v>24</v>
      </c>
      <c r="L195" s="17">
        <f>COUNTIF(T195:KV195,L1)</f>
        <v>0</v>
      </c>
      <c r="M195" s="17">
        <f>COUNTIF(T195:KV195,M1)</f>
        <v>0</v>
      </c>
      <c r="N195" s="17">
        <f>COUNTIF(T195:KV195,N1)</f>
        <v>0</v>
      </c>
      <c r="O195" s="17">
        <f>COUNTIF(T195:KV195,O1)</f>
        <v>0</v>
      </c>
      <c r="P195" s="17">
        <f>COUNTIF(T195:KV195,P1)</f>
        <v>0</v>
      </c>
      <c r="Q195" s="17">
        <f t="shared" si="35"/>
        <v>0</v>
      </c>
      <c r="R195" s="17">
        <v>0</v>
      </c>
      <c r="S195" s="17">
        <v>0</v>
      </c>
    </row>
    <row r="196" spans="1:169" x14ac:dyDescent="0.3">
      <c r="A196" s="25" t="s">
        <v>9961</v>
      </c>
      <c r="B196" s="17" t="s">
        <v>661</v>
      </c>
      <c r="C196" s="18">
        <v>13801</v>
      </c>
      <c r="D196" s="17">
        <v>1937</v>
      </c>
      <c r="E196" s="17" t="s">
        <v>9988</v>
      </c>
      <c r="F196" s="17">
        <f t="shared" si="34"/>
        <v>640</v>
      </c>
      <c r="G196" s="17">
        <v>1</v>
      </c>
      <c r="H196" s="17">
        <v>640</v>
      </c>
      <c r="I196" s="17" t="s">
        <v>60</v>
      </c>
      <c r="J196" s="17" t="s">
        <v>56</v>
      </c>
      <c r="K196" s="17" t="s">
        <v>24</v>
      </c>
      <c r="L196" s="17">
        <f>COUNTIF(T196:KV196,L1)</f>
        <v>0</v>
      </c>
      <c r="M196" s="17">
        <f>COUNTIF(T196:KV196,M1)</f>
        <v>0</v>
      </c>
      <c r="N196" s="17">
        <f>COUNTIF(T196:KV196,N1)</f>
        <v>0</v>
      </c>
      <c r="O196" s="17">
        <f>COUNTIF(T196:KV196,O1)</f>
        <v>0</v>
      </c>
      <c r="P196" s="17">
        <f>COUNTIF(T196:KV196,P1)</f>
        <v>0</v>
      </c>
      <c r="Q196" s="17">
        <f t="shared" si="35"/>
        <v>0</v>
      </c>
      <c r="R196" s="17">
        <v>0</v>
      </c>
      <c r="S196" s="17">
        <v>0</v>
      </c>
    </row>
    <row r="197" spans="1:169" x14ac:dyDescent="0.3">
      <c r="A197" s="25" t="s">
        <v>9961</v>
      </c>
      <c r="B197" s="17" t="s">
        <v>661</v>
      </c>
      <c r="C197" s="18">
        <v>13807</v>
      </c>
      <c r="D197" s="17">
        <v>1937</v>
      </c>
      <c r="E197" s="17" t="s">
        <v>9991</v>
      </c>
      <c r="F197" s="17">
        <f t="shared" si="34"/>
        <v>360.66666666666669</v>
      </c>
      <c r="G197" s="17">
        <v>3</v>
      </c>
      <c r="H197" s="17">
        <v>1082</v>
      </c>
      <c r="I197" s="17" t="s">
        <v>60</v>
      </c>
      <c r="J197" s="17" t="s">
        <v>57</v>
      </c>
      <c r="K197" s="17" t="s">
        <v>24</v>
      </c>
      <c r="L197" s="17">
        <f>COUNTIF(T197:KV197,L1)</f>
        <v>3</v>
      </c>
      <c r="M197" s="17">
        <f>COUNTIF(T197:KV197,M1)</f>
        <v>0</v>
      </c>
      <c r="N197" s="17">
        <f>COUNTIF(T197:KV197,N1)</f>
        <v>0</v>
      </c>
      <c r="O197" s="17">
        <f>COUNTIF(T197:KV197,O1)</f>
        <v>0</v>
      </c>
      <c r="P197" s="17">
        <f>COUNTIF(T197:KV197,P1)</f>
        <v>0</v>
      </c>
      <c r="Q197" s="17">
        <f t="shared" si="35"/>
        <v>3</v>
      </c>
      <c r="R197" s="17">
        <f>H197/Q197</f>
        <v>360.66666666666669</v>
      </c>
      <c r="S197" s="17">
        <f t="shared" ref="S197" si="36">4000-R197</f>
        <v>3639.3333333333335</v>
      </c>
      <c r="T197" s="17" t="s">
        <v>6593</v>
      </c>
      <c r="U197" s="17" t="s">
        <v>1893</v>
      </c>
      <c r="V197" s="17" t="s">
        <v>9989</v>
      </c>
      <c r="W197" s="17" t="s">
        <v>9990</v>
      </c>
      <c r="X197" s="17" t="s">
        <v>2642</v>
      </c>
      <c r="Y197" s="17" t="s">
        <v>6593</v>
      </c>
      <c r="Z197" s="17" t="s">
        <v>1271</v>
      </c>
      <c r="AA197" s="17" t="s">
        <v>9992</v>
      </c>
      <c r="AB197" s="17" t="s">
        <v>9993</v>
      </c>
      <c r="AC197" s="17" t="s">
        <v>2642</v>
      </c>
      <c r="AD197" s="17" t="s">
        <v>6593</v>
      </c>
      <c r="AE197" s="17" t="s">
        <v>1271</v>
      </c>
      <c r="AF197" s="17" t="s">
        <v>9994</v>
      </c>
      <c r="AG197" s="17" t="s">
        <v>9996</v>
      </c>
      <c r="AH197" s="17" t="s">
        <v>9995</v>
      </c>
    </row>
    <row r="198" spans="1:169" x14ac:dyDescent="0.3">
      <c r="A198" s="25" t="s">
        <v>9961</v>
      </c>
      <c r="B198" s="17" t="s">
        <v>661</v>
      </c>
      <c r="C198" s="18">
        <v>13808</v>
      </c>
      <c r="D198" s="17">
        <v>1937</v>
      </c>
      <c r="E198" s="17" t="s">
        <v>9997</v>
      </c>
      <c r="F198" s="17">
        <f t="shared" si="34"/>
        <v>383</v>
      </c>
      <c r="G198" s="17">
        <v>1</v>
      </c>
      <c r="H198" s="17">
        <v>383</v>
      </c>
      <c r="I198" s="17" t="s">
        <v>60</v>
      </c>
      <c r="J198" s="17" t="s">
        <v>56</v>
      </c>
      <c r="K198" s="17" t="s">
        <v>24</v>
      </c>
      <c r="L198" s="17">
        <f>COUNTIF(T198:KV198,L1)</f>
        <v>0</v>
      </c>
      <c r="M198" s="17">
        <f>COUNTIF(T198:KV198,M1)</f>
        <v>0</v>
      </c>
      <c r="N198" s="17">
        <f>COUNTIF(T198:KV198,N1)</f>
        <v>0</v>
      </c>
      <c r="O198" s="17">
        <f>COUNTIF(T198:KV198,O1)</f>
        <v>0</v>
      </c>
      <c r="P198" s="17">
        <f>COUNTIF(T198:KV198,P1)</f>
        <v>0</v>
      </c>
      <c r="Q198" s="17">
        <f t="shared" si="35"/>
        <v>0</v>
      </c>
      <c r="R198" s="17">
        <v>0</v>
      </c>
      <c r="S198" s="17">
        <v>0</v>
      </c>
    </row>
    <row r="199" spans="1:169" x14ac:dyDescent="0.3">
      <c r="A199" s="25" t="s">
        <v>9961</v>
      </c>
      <c r="B199" s="17" t="s">
        <v>661</v>
      </c>
      <c r="C199" s="18">
        <v>13809</v>
      </c>
      <c r="D199" s="17">
        <v>1937</v>
      </c>
      <c r="E199" s="17" t="s">
        <v>9998</v>
      </c>
      <c r="F199" s="17">
        <f t="shared" si="34"/>
        <v>306.5</v>
      </c>
      <c r="G199" s="17">
        <v>2</v>
      </c>
      <c r="H199" s="17">
        <v>613</v>
      </c>
      <c r="I199" s="17" t="s">
        <v>1221</v>
      </c>
      <c r="J199" s="17" t="s">
        <v>56</v>
      </c>
      <c r="K199" s="17" t="s">
        <v>24</v>
      </c>
      <c r="L199" s="17">
        <f>COUNTIF(T199:KV199,L1)</f>
        <v>0</v>
      </c>
      <c r="M199" s="17">
        <f>COUNTIF(T199:KV199,M1)</f>
        <v>0</v>
      </c>
      <c r="N199" s="17">
        <f>COUNTIF(T199:KV199,N1)</f>
        <v>0</v>
      </c>
      <c r="O199" s="17">
        <f>COUNTIF(T199:KV199,O1)</f>
        <v>0</v>
      </c>
      <c r="P199" s="17">
        <f>COUNTIF(T199:KV199,P1)</f>
        <v>0</v>
      </c>
      <c r="Q199" s="17">
        <f t="shared" si="35"/>
        <v>0</v>
      </c>
      <c r="R199" s="17">
        <v>0</v>
      </c>
      <c r="S199" s="17">
        <v>0</v>
      </c>
    </row>
    <row r="200" spans="1:169" x14ac:dyDescent="0.3">
      <c r="A200" s="25" t="s">
        <v>9961</v>
      </c>
      <c r="B200" s="17" t="s">
        <v>661</v>
      </c>
      <c r="C200" s="18">
        <v>13810</v>
      </c>
      <c r="D200" s="17">
        <v>1937</v>
      </c>
      <c r="E200" s="17" t="s">
        <v>9999</v>
      </c>
      <c r="F200" s="17">
        <f t="shared" si="34"/>
        <v>284</v>
      </c>
      <c r="G200" s="17">
        <v>1</v>
      </c>
      <c r="H200" s="17">
        <v>284</v>
      </c>
      <c r="I200" s="17" t="s">
        <v>1221</v>
      </c>
      <c r="J200" s="17" t="s">
        <v>56</v>
      </c>
      <c r="K200" s="17" t="s">
        <v>24</v>
      </c>
      <c r="L200" s="17">
        <f>COUNTIF(T200:KV200,L1)</f>
        <v>0</v>
      </c>
      <c r="M200" s="17">
        <f>COUNTIF(T200:KV200,M1)</f>
        <v>0</v>
      </c>
      <c r="N200" s="17">
        <f>COUNTIF(T200:KV200,N1)</f>
        <v>0</v>
      </c>
      <c r="O200" s="17">
        <f>COUNTIF(T200:KV200,O1)</f>
        <v>0</v>
      </c>
      <c r="P200" s="17">
        <f>COUNTIF(T200:KV200,P1)</f>
        <v>0</v>
      </c>
      <c r="Q200" s="17">
        <f t="shared" si="35"/>
        <v>0</v>
      </c>
      <c r="R200" s="17">
        <v>0</v>
      </c>
      <c r="S200" s="17">
        <v>0</v>
      </c>
    </row>
    <row r="201" spans="1:169" x14ac:dyDescent="0.3">
      <c r="A201" s="25" t="s">
        <v>9961</v>
      </c>
      <c r="B201" s="17" t="s">
        <v>661</v>
      </c>
      <c r="C201" s="18">
        <v>13811</v>
      </c>
      <c r="D201" s="17">
        <v>1937</v>
      </c>
      <c r="E201" s="17" t="s">
        <v>10000</v>
      </c>
      <c r="F201" s="17">
        <f t="shared" si="34"/>
        <v>437</v>
      </c>
      <c r="G201" s="17">
        <v>1</v>
      </c>
      <c r="H201" s="17">
        <v>437</v>
      </c>
      <c r="I201" s="17" t="s">
        <v>1221</v>
      </c>
      <c r="J201" s="17" t="s">
        <v>56</v>
      </c>
      <c r="K201" s="17" t="s">
        <v>24</v>
      </c>
      <c r="L201" s="17">
        <f>COUNTIF(T201:KV201,L1)</f>
        <v>0</v>
      </c>
      <c r="M201" s="17">
        <f>COUNTIF(T201:KV201,M1)</f>
        <v>0</v>
      </c>
      <c r="N201" s="17">
        <f>COUNTIF(T201:KV201,N1)</f>
        <v>0</v>
      </c>
      <c r="O201" s="17">
        <f>COUNTIF(T201:KV201,O1)</f>
        <v>0</v>
      </c>
      <c r="P201" s="17">
        <f>COUNTIF(T201:KV201,P1)</f>
        <v>0</v>
      </c>
      <c r="Q201" s="17">
        <f t="shared" si="35"/>
        <v>0</v>
      </c>
      <c r="R201" s="17">
        <v>0</v>
      </c>
      <c r="S201" s="17">
        <v>0</v>
      </c>
    </row>
    <row r="202" spans="1:169" x14ac:dyDescent="0.3">
      <c r="A202" s="25" t="s">
        <v>9961</v>
      </c>
      <c r="B202" s="17" t="s">
        <v>661</v>
      </c>
      <c r="C202" s="18">
        <v>13811</v>
      </c>
      <c r="D202" s="17">
        <v>1937</v>
      </c>
      <c r="E202" s="17" t="s">
        <v>10001</v>
      </c>
      <c r="F202" s="17">
        <f t="shared" si="34"/>
        <v>325</v>
      </c>
      <c r="G202" s="17">
        <v>1</v>
      </c>
      <c r="H202" s="17">
        <v>325</v>
      </c>
      <c r="I202" s="17" t="s">
        <v>60</v>
      </c>
      <c r="J202" s="17" t="s">
        <v>56</v>
      </c>
      <c r="K202" s="17" t="s">
        <v>24</v>
      </c>
      <c r="L202" s="17">
        <f>COUNTIF(T202:KV202,L1)</f>
        <v>0</v>
      </c>
      <c r="M202" s="17">
        <f>COUNTIF(T202:KV202,M1)</f>
        <v>0</v>
      </c>
      <c r="N202" s="17">
        <f>COUNTIF(T202:KV202,N1)</f>
        <v>0</v>
      </c>
      <c r="O202" s="17">
        <f>COUNTIF(T202:KV202,O1)</f>
        <v>0</v>
      </c>
      <c r="P202" s="17">
        <f>COUNTIF(T202:KV202,P1)</f>
        <v>0</v>
      </c>
      <c r="Q202" s="17">
        <f t="shared" si="35"/>
        <v>0</v>
      </c>
      <c r="R202" s="17">
        <v>0</v>
      </c>
      <c r="S202" s="17">
        <v>0</v>
      </c>
    </row>
    <row r="203" spans="1:169" x14ac:dyDescent="0.3">
      <c r="A203" s="17" t="s">
        <v>2385</v>
      </c>
      <c r="B203" s="17" t="s">
        <v>661</v>
      </c>
      <c r="C203" s="18">
        <v>13813</v>
      </c>
      <c r="D203" s="17">
        <v>1937</v>
      </c>
      <c r="E203" s="17" t="s">
        <v>7850</v>
      </c>
      <c r="F203" s="17">
        <f t="shared" si="22"/>
        <v>947.4</v>
      </c>
      <c r="G203" s="17">
        <v>5</v>
      </c>
      <c r="H203" s="17">
        <v>4737</v>
      </c>
      <c r="I203" s="17" t="s">
        <v>7849</v>
      </c>
      <c r="J203" s="17" t="s">
        <v>23</v>
      </c>
      <c r="K203" s="17" t="s">
        <v>24</v>
      </c>
      <c r="L203" s="17">
        <f>COUNTIF(T203:KW203,L1)</f>
        <v>0</v>
      </c>
      <c r="M203" s="17">
        <f>COUNTIF(T203:KW203,M1)</f>
        <v>1</v>
      </c>
      <c r="N203" s="17">
        <f>COUNTIF(T203:KW203,N1)</f>
        <v>1</v>
      </c>
      <c r="O203" s="17">
        <f>COUNTIF(T203:KX203,O1)</f>
        <v>0</v>
      </c>
      <c r="P203" s="17">
        <f>COUNTIF(T203:KY203,P1)</f>
        <v>0</v>
      </c>
      <c r="Q203" s="17">
        <f t="shared" si="35"/>
        <v>2</v>
      </c>
      <c r="R203" s="17">
        <f>H203/Q203</f>
        <v>2368.5</v>
      </c>
      <c r="S203" s="17">
        <f t="shared" ref="S203" si="37">4000-R203</f>
        <v>1631.5</v>
      </c>
      <c r="T203" s="17" t="s">
        <v>9</v>
      </c>
      <c r="U203" s="17" t="s">
        <v>6326</v>
      </c>
      <c r="V203" s="39" t="s">
        <v>7851</v>
      </c>
      <c r="W203" s="17" t="s">
        <v>7852</v>
      </c>
      <c r="X203" s="16" t="s">
        <v>7853</v>
      </c>
      <c r="Y203" s="17" t="s">
        <v>8</v>
      </c>
      <c r="Z203" s="17" t="s">
        <v>7854</v>
      </c>
      <c r="AA203" s="39" t="s">
        <v>7855</v>
      </c>
      <c r="AB203" s="17" t="s">
        <v>7856</v>
      </c>
      <c r="AC203" s="16" t="s">
        <v>7853</v>
      </c>
      <c r="AF203" s="39"/>
      <c r="AH203" s="32"/>
      <c r="AK203" s="39"/>
      <c r="AM203" s="32"/>
      <c r="AP203" s="39"/>
      <c r="AR203" s="32"/>
      <c r="AU203" s="39"/>
      <c r="AW203" s="32"/>
      <c r="AZ203" s="39"/>
      <c r="BB203" s="32"/>
      <c r="BE203" s="39"/>
      <c r="BG203" s="32"/>
      <c r="BJ203" s="39"/>
      <c r="BL203" s="32"/>
      <c r="BO203" s="39"/>
      <c r="BQ203" s="32"/>
      <c r="BV203" s="32"/>
      <c r="BY203" s="39"/>
      <c r="CA203" s="32"/>
      <c r="CD203" s="39"/>
      <c r="CF203" s="32"/>
      <c r="CI203" s="39"/>
      <c r="CK203" s="32"/>
      <c r="CN203" s="39"/>
      <c r="CP203" s="32"/>
      <c r="CS203" s="39"/>
      <c r="CU203" s="32"/>
      <c r="CX203" s="39"/>
      <c r="CZ203" s="32"/>
      <c r="DC203" s="39"/>
      <c r="DE203" s="32"/>
      <c r="DH203" s="39"/>
      <c r="DJ203" s="32"/>
      <c r="DM203" s="39"/>
      <c r="DP203" s="32"/>
      <c r="DR203" s="39"/>
      <c r="DT203" s="42"/>
      <c r="DU203" s="32"/>
      <c r="DX203" s="39"/>
      <c r="DY203" s="32"/>
      <c r="ED203" s="32"/>
      <c r="EG203" s="39"/>
      <c r="EI203" s="32"/>
      <c r="EL203" s="39"/>
      <c r="EN203" s="32"/>
      <c r="FH203" s="32"/>
      <c r="FK203" s="39"/>
      <c r="FL203" s="42"/>
      <c r="FM203" s="32"/>
    </row>
    <row r="204" spans="1:169" x14ac:dyDescent="0.3">
      <c r="A204" s="25" t="s">
        <v>9961</v>
      </c>
      <c r="B204" s="17" t="s">
        <v>661</v>
      </c>
      <c r="C204" s="18">
        <v>13815</v>
      </c>
      <c r="D204" s="17">
        <v>1937</v>
      </c>
      <c r="E204" s="17" t="s">
        <v>10002</v>
      </c>
      <c r="F204" s="17">
        <f>H204/G204</f>
        <v>331</v>
      </c>
      <c r="G204" s="17">
        <v>1</v>
      </c>
      <c r="H204" s="17">
        <v>331</v>
      </c>
      <c r="I204" s="17" t="s">
        <v>1221</v>
      </c>
      <c r="J204" s="17" t="s">
        <v>56</v>
      </c>
      <c r="K204" s="17" t="s">
        <v>24</v>
      </c>
      <c r="L204" s="17">
        <f>COUNTIF(T204:KV204,L1)</f>
        <v>0</v>
      </c>
      <c r="M204" s="17">
        <f>COUNTIF(T204:KV204,M1)</f>
        <v>0</v>
      </c>
      <c r="N204" s="17">
        <f>COUNTIF(T204:KV204,N1)</f>
        <v>0</v>
      </c>
      <c r="O204" s="17">
        <f>COUNTIF(T204:KV204,O1)</f>
        <v>0</v>
      </c>
      <c r="P204" s="17">
        <f>COUNTIF(T204:KV204,P1)</f>
        <v>0</v>
      </c>
      <c r="Q204" s="17">
        <f t="shared" si="35"/>
        <v>0</v>
      </c>
      <c r="R204" s="17">
        <v>0</v>
      </c>
      <c r="S204" s="17">
        <v>0</v>
      </c>
    </row>
    <row r="205" spans="1:169" x14ac:dyDescent="0.3">
      <c r="A205" s="25" t="s">
        <v>9961</v>
      </c>
      <c r="B205" s="17" t="s">
        <v>661</v>
      </c>
      <c r="C205" s="18">
        <v>13819</v>
      </c>
      <c r="D205" s="17">
        <v>1937</v>
      </c>
      <c r="E205" s="17" t="s">
        <v>10003</v>
      </c>
      <c r="F205" s="17">
        <f>H205/G205</f>
        <v>384.7</v>
      </c>
      <c r="G205" s="17">
        <v>10</v>
      </c>
      <c r="H205" s="17">
        <v>3847</v>
      </c>
      <c r="I205" s="17" t="s">
        <v>60</v>
      </c>
      <c r="J205" s="17" t="s">
        <v>56</v>
      </c>
      <c r="K205" s="17" t="s">
        <v>24</v>
      </c>
      <c r="L205" s="17">
        <f>COUNTIF(T205:KV205,L1)</f>
        <v>0</v>
      </c>
      <c r="M205" s="17">
        <f>COUNTIF(T205:KV205,M1)</f>
        <v>0</v>
      </c>
      <c r="N205" s="17">
        <f>COUNTIF(T205:KV205,N1)</f>
        <v>0</v>
      </c>
      <c r="O205" s="17">
        <f>COUNTIF(T205:KV205,O1)</f>
        <v>0</v>
      </c>
      <c r="P205" s="17">
        <f>COUNTIF(T205:KV205,P1)</f>
        <v>0</v>
      </c>
      <c r="Q205" s="17">
        <f t="shared" si="35"/>
        <v>0</v>
      </c>
      <c r="R205" s="17">
        <v>0</v>
      </c>
      <c r="S205" s="17">
        <v>0</v>
      </c>
    </row>
    <row r="206" spans="1:169" x14ac:dyDescent="0.3">
      <c r="A206" s="25" t="s">
        <v>9961</v>
      </c>
      <c r="B206" s="17" t="s">
        <v>661</v>
      </c>
      <c r="C206" s="18">
        <v>13820</v>
      </c>
      <c r="D206" s="17">
        <v>1937</v>
      </c>
      <c r="E206" s="17" t="s">
        <v>10004</v>
      </c>
      <c r="F206" s="17">
        <f>H206/G206</f>
        <v>712</v>
      </c>
      <c r="G206" s="17">
        <v>1</v>
      </c>
      <c r="H206" s="17">
        <v>712</v>
      </c>
      <c r="I206" s="17" t="s">
        <v>60</v>
      </c>
      <c r="J206" s="17" t="s">
        <v>56</v>
      </c>
      <c r="K206" s="17" t="s">
        <v>24</v>
      </c>
      <c r="L206" s="17">
        <f>COUNTIF(T206:KV206,L1)</f>
        <v>0</v>
      </c>
      <c r="M206" s="17">
        <f>COUNTIF(T206:KV206,M1)</f>
        <v>0</v>
      </c>
      <c r="N206" s="17">
        <f>COUNTIF(T206:KV206,N1)</f>
        <v>0</v>
      </c>
      <c r="O206" s="17">
        <f>COUNTIF(T206:KV206,O1)</f>
        <v>0</v>
      </c>
      <c r="P206" s="17">
        <f>COUNTIF(T206:KV206,P1)</f>
        <v>0</v>
      </c>
      <c r="Q206" s="17">
        <f t="shared" si="35"/>
        <v>0</v>
      </c>
      <c r="R206" s="17">
        <v>0</v>
      </c>
      <c r="S206" s="17">
        <v>0</v>
      </c>
    </row>
    <row r="207" spans="1:169" x14ac:dyDescent="0.3">
      <c r="A207" s="25" t="s">
        <v>9961</v>
      </c>
      <c r="B207" s="18" t="s">
        <v>661</v>
      </c>
      <c r="C207" s="18">
        <v>13827</v>
      </c>
      <c r="D207" s="17">
        <v>1937</v>
      </c>
      <c r="E207" s="17" t="s">
        <v>10005</v>
      </c>
      <c r="F207" s="17">
        <f>H207/G207</f>
        <v>651</v>
      </c>
      <c r="G207" s="17">
        <v>1</v>
      </c>
      <c r="H207" s="17">
        <v>651</v>
      </c>
      <c r="I207" s="17" t="s">
        <v>60</v>
      </c>
      <c r="J207" s="17" t="s">
        <v>56</v>
      </c>
      <c r="K207" s="17" t="s">
        <v>24</v>
      </c>
      <c r="L207" s="17">
        <f>COUNTIF(T207:KV207,L1)</f>
        <v>0</v>
      </c>
      <c r="M207" s="17">
        <f>COUNTIF(T207:KV207,M1)</f>
        <v>0</v>
      </c>
      <c r="N207" s="17">
        <f>COUNTIF(T207:KV207,N1)</f>
        <v>0</v>
      </c>
      <c r="O207" s="17">
        <f>COUNTIF(T207:KV207,O1)</f>
        <v>0</v>
      </c>
      <c r="P207" s="17">
        <f>COUNTIF(T207:KV207,P1)</f>
        <v>0</v>
      </c>
      <c r="Q207" s="17">
        <f t="shared" si="35"/>
        <v>0</v>
      </c>
      <c r="R207" s="17">
        <v>0</v>
      </c>
      <c r="S207" s="17">
        <v>0</v>
      </c>
    </row>
    <row r="208" spans="1:169" x14ac:dyDescent="0.3">
      <c r="A208" s="25" t="s">
        <v>9961</v>
      </c>
      <c r="B208" s="17" t="s">
        <v>661</v>
      </c>
      <c r="C208" s="18">
        <v>13828</v>
      </c>
      <c r="D208" s="17">
        <v>1937</v>
      </c>
      <c r="E208" s="17" t="s">
        <v>10006</v>
      </c>
      <c r="F208" s="17">
        <f>H208/G208</f>
        <v>355</v>
      </c>
      <c r="G208" s="17">
        <v>1</v>
      </c>
      <c r="H208" s="17">
        <v>355</v>
      </c>
      <c r="I208" s="17" t="s">
        <v>60</v>
      </c>
      <c r="J208" s="17" t="s">
        <v>56</v>
      </c>
      <c r="K208" s="17" t="s">
        <v>24</v>
      </c>
      <c r="L208" s="17">
        <f>COUNTIF(T208:KV208,L1)</f>
        <v>0</v>
      </c>
      <c r="M208" s="17">
        <f>COUNTIF(T208:KV208,M1)</f>
        <v>0</v>
      </c>
      <c r="N208" s="17">
        <f>COUNTIF(T208:KV208,N1)</f>
        <v>0</v>
      </c>
      <c r="O208" s="17">
        <f>COUNTIF(T208:KV208,O1)</f>
        <v>0</v>
      </c>
      <c r="P208" s="17">
        <f>COUNTIF(T208:KV208,P1)</f>
        <v>0</v>
      </c>
      <c r="Q208" s="17">
        <f t="shared" si="35"/>
        <v>0</v>
      </c>
      <c r="R208" s="17">
        <v>0</v>
      </c>
      <c r="S208" s="17">
        <v>0</v>
      </c>
    </row>
    <row r="209" spans="1:169" x14ac:dyDescent="0.3">
      <c r="A209" s="17" t="s">
        <v>2385</v>
      </c>
      <c r="B209" s="17" t="s">
        <v>661</v>
      </c>
      <c r="C209" s="18">
        <v>13831</v>
      </c>
      <c r="D209" s="17">
        <v>1937</v>
      </c>
      <c r="E209" s="17" t="s">
        <v>7857</v>
      </c>
      <c r="F209" s="17">
        <f t="shared" si="22"/>
        <v>1756.5</v>
      </c>
      <c r="G209" s="17">
        <v>2</v>
      </c>
      <c r="H209" s="17">
        <v>3513</v>
      </c>
      <c r="I209" s="17" t="s">
        <v>4969</v>
      </c>
      <c r="J209" s="17" t="s">
        <v>56</v>
      </c>
      <c r="K209" s="17" t="s">
        <v>24</v>
      </c>
      <c r="L209" s="17">
        <f>COUNTIF(T209:KW209,L1)</f>
        <v>0</v>
      </c>
      <c r="M209" s="17">
        <f>COUNTIF(T209:KW209,M1)</f>
        <v>0</v>
      </c>
      <c r="N209" s="17">
        <f>COUNTIF(T209:KW209,N1)</f>
        <v>0</v>
      </c>
      <c r="O209" s="17">
        <f>COUNTIF(T209:KX209,O1)</f>
        <v>0</v>
      </c>
      <c r="P209" s="17">
        <f>COUNTIF(T209:KY209,P1)</f>
        <v>0</v>
      </c>
      <c r="Q209" s="17">
        <f t="shared" si="35"/>
        <v>0</v>
      </c>
      <c r="R209" s="17">
        <v>0</v>
      </c>
      <c r="S209" s="17">
        <v>0</v>
      </c>
      <c r="V209" s="39"/>
      <c r="X209" s="16"/>
      <c r="AA209" s="39"/>
      <c r="AC209" s="16"/>
      <c r="AF209" s="39"/>
      <c r="AH209" s="32"/>
      <c r="AK209" s="39"/>
      <c r="AM209" s="32"/>
      <c r="AP209" s="39"/>
      <c r="AR209" s="32"/>
      <c r="AU209" s="39"/>
      <c r="AW209" s="32"/>
      <c r="AZ209" s="39"/>
      <c r="BB209" s="32"/>
      <c r="BE209" s="39"/>
      <c r="BG209" s="32"/>
      <c r="BJ209" s="39"/>
      <c r="BL209" s="32"/>
      <c r="BO209" s="39"/>
      <c r="BQ209" s="32"/>
      <c r="BV209" s="32"/>
      <c r="BY209" s="39"/>
      <c r="CA209" s="32"/>
      <c r="CD209" s="39"/>
      <c r="CF209" s="32"/>
      <c r="CI209" s="39"/>
      <c r="CK209" s="32"/>
      <c r="CN209" s="39"/>
      <c r="CP209" s="32"/>
      <c r="CS209" s="39"/>
      <c r="CU209" s="32"/>
      <c r="CX209" s="39"/>
      <c r="CZ209" s="32"/>
      <c r="DC209" s="39"/>
      <c r="DE209" s="32"/>
      <c r="DH209" s="39"/>
      <c r="DJ209" s="32"/>
      <c r="DM209" s="39"/>
      <c r="DP209" s="32"/>
      <c r="DR209" s="39"/>
      <c r="DT209" s="42"/>
      <c r="DU209" s="32"/>
      <c r="DX209" s="39"/>
      <c r="DY209" s="32"/>
      <c r="ED209" s="32"/>
      <c r="EG209" s="39"/>
      <c r="EI209" s="32"/>
      <c r="EL209" s="39"/>
      <c r="EN209" s="32"/>
      <c r="FH209" s="32"/>
      <c r="FK209" s="39"/>
      <c r="FL209" s="42"/>
      <c r="FM209" s="32"/>
    </row>
    <row r="210" spans="1:169" x14ac:dyDescent="0.3">
      <c r="A210" s="25" t="s">
        <v>9961</v>
      </c>
      <c r="B210" s="17" t="s">
        <v>661</v>
      </c>
      <c r="C210" s="18">
        <v>13832</v>
      </c>
      <c r="D210" s="17">
        <v>1937</v>
      </c>
      <c r="E210" s="17" t="s">
        <v>10007</v>
      </c>
      <c r="F210" s="17">
        <f t="shared" ref="F210:F221" si="38">H210/G210</f>
        <v>626</v>
      </c>
      <c r="G210" s="17">
        <v>1</v>
      </c>
      <c r="H210" s="17">
        <v>626</v>
      </c>
      <c r="I210" s="17" t="s">
        <v>1221</v>
      </c>
      <c r="J210" s="17" t="s">
        <v>56</v>
      </c>
      <c r="K210" s="17" t="s">
        <v>24</v>
      </c>
      <c r="L210" s="17">
        <f>COUNTIF(T210:KV210,L2)</f>
        <v>0</v>
      </c>
      <c r="M210" s="17">
        <f>COUNTIF(T210:KV210,M2)</f>
        <v>0</v>
      </c>
      <c r="N210" s="17">
        <f>COUNTIF(T210:KV210,N2)</f>
        <v>0</v>
      </c>
      <c r="O210" s="17">
        <f>COUNTIF(T210:KV210,O2)</f>
        <v>0</v>
      </c>
      <c r="P210" s="17">
        <f>COUNTIF(T210:KV210,P2)</f>
        <v>0</v>
      </c>
      <c r="Q210" s="17">
        <f t="shared" si="35"/>
        <v>0</v>
      </c>
      <c r="R210" s="17">
        <v>0</v>
      </c>
      <c r="S210" s="17">
        <v>0</v>
      </c>
    </row>
    <row r="211" spans="1:169" x14ac:dyDescent="0.3">
      <c r="A211" s="25" t="s">
        <v>9961</v>
      </c>
      <c r="B211" s="17" t="s">
        <v>661</v>
      </c>
      <c r="C211" s="18">
        <v>13834</v>
      </c>
      <c r="D211" s="17">
        <v>1937</v>
      </c>
      <c r="E211" s="17" t="s">
        <v>10008</v>
      </c>
      <c r="F211" s="17">
        <f t="shared" si="38"/>
        <v>274</v>
      </c>
      <c r="G211" s="17">
        <v>1</v>
      </c>
      <c r="H211" s="17">
        <v>274</v>
      </c>
      <c r="I211" s="17" t="s">
        <v>60</v>
      </c>
      <c r="J211" s="17" t="s">
        <v>56</v>
      </c>
      <c r="K211" s="17" t="s">
        <v>24</v>
      </c>
      <c r="L211" s="17">
        <f>COUNTIF(T211:KV211,L1)</f>
        <v>0</v>
      </c>
      <c r="M211" s="17">
        <f>COUNTIF(T211:KV211,M1)</f>
        <v>0</v>
      </c>
      <c r="N211" s="17">
        <f>COUNTIF(T211:KV211,N1)</f>
        <v>0</v>
      </c>
      <c r="O211" s="17">
        <f>COUNTIF(T211:KV211,O1)</f>
        <v>0</v>
      </c>
      <c r="P211" s="17">
        <f>COUNTIF(T211:KV211,P1)</f>
        <v>0</v>
      </c>
      <c r="Q211" s="17">
        <f t="shared" si="35"/>
        <v>0</v>
      </c>
      <c r="R211" s="17">
        <v>0</v>
      </c>
      <c r="S211" s="17">
        <v>0</v>
      </c>
    </row>
    <row r="212" spans="1:169" x14ac:dyDescent="0.3">
      <c r="A212" s="25" t="s">
        <v>9961</v>
      </c>
      <c r="B212" s="17" t="s">
        <v>661</v>
      </c>
      <c r="C212" s="18">
        <v>13835</v>
      </c>
      <c r="D212" s="17">
        <v>1937</v>
      </c>
      <c r="E212" s="17" t="s">
        <v>10009</v>
      </c>
      <c r="F212" s="17">
        <f t="shared" si="38"/>
        <v>466</v>
      </c>
      <c r="G212" s="17">
        <v>1</v>
      </c>
      <c r="H212" s="17">
        <v>466</v>
      </c>
      <c r="I212" s="17" t="s">
        <v>60</v>
      </c>
      <c r="J212" s="17" t="s">
        <v>56</v>
      </c>
      <c r="K212" s="17" t="s">
        <v>24</v>
      </c>
      <c r="L212" s="17">
        <f>COUNTIF(T212:KV212,L1)</f>
        <v>0</v>
      </c>
      <c r="M212" s="17">
        <f>COUNTIF(T212:KV212,M1)</f>
        <v>0</v>
      </c>
      <c r="N212" s="17">
        <f>COUNTIF(T212:KV212,N1)</f>
        <v>0</v>
      </c>
      <c r="O212" s="17">
        <f>COUNTIF(T212:KV212,O1)</f>
        <v>0</v>
      </c>
      <c r="P212" s="17">
        <f>COUNTIF(T212:KV212,P1)</f>
        <v>0</v>
      </c>
      <c r="Q212" s="17">
        <f t="shared" si="35"/>
        <v>0</v>
      </c>
      <c r="R212" s="17">
        <v>0</v>
      </c>
      <c r="S212" s="17">
        <v>0</v>
      </c>
    </row>
    <row r="213" spans="1:169" x14ac:dyDescent="0.3">
      <c r="A213" s="25" t="s">
        <v>9961</v>
      </c>
      <c r="B213" s="17" t="s">
        <v>661</v>
      </c>
      <c r="C213" s="18">
        <v>13836</v>
      </c>
      <c r="D213" s="17">
        <v>1937</v>
      </c>
      <c r="E213" s="17" t="s">
        <v>10010</v>
      </c>
      <c r="F213" s="17">
        <f t="shared" si="38"/>
        <v>571</v>
      </c>
      <c r="G213" s="17">
        <v>1</v>
      </c>
      <c r="H213" s="17">
        <v>571</v>
      </c>
      <c r="I213" s="17" t="s">
        <v>1221</v>
      </c>
      <c r="J213" s="17" t="s">
        <v>56</v>
      </c>
      <c r="K213" s="17" t="s">
        <v>24</v>
      </c>
      <c r="L213" s="17">
        <f>COUNTIF(T213:KV213,L1)</f>
        <v>0</v>
      </c>
      <c r="M213" s="17">
        <f>COUNTIF(T213:KV213,M1)</f>
        <v>0</v>
      </c>
      <c r="N213" s="17">
        <f>COUNTIF(T213:KV213,N1)</f>
        <v>0</v>
      </c>
      <c r="O213" s="17">
        <f>COUNTIF(T213:KV213,O1)</f>
        <v>0</v>
      </c>
      <c r="P213" s="17">
        <f>COUNTIF(T213:KV213,P1)</f>
        <v>0</v>
      </c>
      <c r="Q213" s="17">
        <f t="shared" si="35"/>
        <v>0</v>
      </c>
      <c r="R213" s="17">
        <v>0</v>
      </c>
      <c r="S213" s="17">
        <v>0</v>
      </c>
    </row>
    <row r="214" spans="1:169" x14ac:dyDescent="0.3">
      <c r="A214" s="25" t="s">
        <v>9961</v>
      </c>
      <c r="B214" s="17" t="s">
        <v>661</v>
      </c>
      <c r="C214" s="18">
        <v>13846</v>
      </c>
      <c r="D214" s="17">
        <v>1937</v>
      </c>
      <c r="E214" s="17" t="s">
        <v>10011</v>
      </c>
      <c r="F214" s="17">
        <f t="shared" si="38"/>
        <v>572</v>
      </c>
      <c r="G214" s="17">
        <v>1</v>
      </c>
      <c r="H214" s="17">
        <v>572</v>
      </c>
      <c r="I214" s="17" t="s">
        <v>60</v>
      </c>
      <c r="J214" s="17" t="s">
        <v>56</v>
      </c>
      <c r="K214" s="17" t="s">
        <v>24</v>
      </c>
      <c r="L214" s="17">
        <f>COUNTIF(T214:KV214,L1)</f>
        <v>0</v>
      </c>
      <c r="M214" s="17">
        <f>COUNTIF(T214:KV214,M1)</f>
        <v>0</v>
      </c>
      <c r="N214" s="17">
        <f>COUNTIF(T214:KV214,N1)</f>
        <v>0</v>
      </c>
      <c r="O214" s="17">
        <f>COUNTIF(T214:KV214,O1)</f>
        <v>0</v>
      </c>
      <c r="P214" s="17">
        <f>COUNTIF(T214:KV214,P1)</f>
        <v>0</v>
      </c>
      <c r="Q214" s="17">
        <f t="shared" si="35"/>
        <v>0</v>
      </c>
      <c r="R214" s="17">
        <v>0</v>
      </c>
      <c r="S214" s="17">
        <v>0</v>
      </c>
    </row>
    <row r="215" spans="1:169" x14ac:dyDescent="0.3">
      <c r="A215" s="25" t="s">
        <v>9961</v>
      </c>
      <c r="B215" s="17" t="s">
        <v>661</v>
      </c>
      <c r="C215" s="18">
        <v>13873</v>
      </c>
      <c r="D215" s="17">
        <v>1937</v>
      </c>
      <c r="E215" s="17" t="s">
        <v>10012</v>
      </c>
      <c r="F215" s="17">
        <f t="shared" si="38"/>
        <v>492</v>
      </c>
      <c r="G215" s="17">
        <v>1</v>
      </c>
      <c r="H215" s="17">
        <v>492</v>
      </c>
      <c r="I215" s="17" t="s">
        <v>60</v>
      </c>
      <c r="J215" s="17" t="s">
        <v>56</v>
      </c>
      <c r="K215" s="17" t="s">
        <v>24</v>
      </c>
      <c r="L215" s="17">
        <f>COUNTIF(T215:KV215,L1)</f>
        <v>0</v>
      </c>
      <c r="M215" s="17">
        <f>COUNTIF(T215:KV215,M1)</f>
        <v>0</v>
      </c>
      <c r="N215" s="17">
        <f>COUNTIF(T215:KV215,N1)</f>
        <v>0</v>
      </c>
      <c r="O215" s="17">
        <f>COUNTIF(T215:KV215,O1)</f>
        <v>0</v>
      </c>
      <c r="P215" s="17">
        <f>COUNTIF(T215:KV215,P1)</f>
        <v>0</v>
      </c>
      <c r="Q215" s="17">
        <f t="shared" si="35"/>
        <v>0</v>
      </c>
      <c r="R215" s="17">
        <v>0</v>
      </c>
      <c r="S215" s="17">
        <v>0</v>
      </c>
    </row>
    <row r="216" spans="1:169" x14ac:dyDescent="0.3">
      <c r="A216" s="25" t="s">
        <v>9961</v>
      </c>
      <c r="B216" s="17" t="s">
        <v>661</v>
      </c>
      <c r="C216" s="18">
        <v>13879</v>
      </c>
      <c r="D216" s="17">
        <v>1937</v>
      </c>
      <c r="E216" s="17" t="s">
        <v>10013</v>
      </c>
      <c r="F216" s="17">
        <f t="shared" si="38"/>
        <v>355</v>
      </c>
      <c r="G216" s="17">
        <v>1</v>
      </c>
      <c r="H216" s="17">
        <v>355</v>
      </c>
      <c r="I216" s="17" t="s">
        <v>60</v>
      </c>
      <c r="J216" s="17" t="s">
        <v>56</v>
      </c>
      <c r="K216" s="17" t="s">
        <v>24</v>
      </c>
      <c r="L216" s="17">
        <f>COUNTIF(T216:KV216,L1)</f>
        <v>0</v>
      </c>
      <c r="M216" s="17">
        <f>COUNTIF(T216:KV216,M1)</f>
        <v>0</v>
      </c>
      <c r="N216" s="17">
        <f>COUNTIF(T216:KV216,N1)</f>
        <v>0</v>
      </c>
      <c r="O216" s="17">
        <f>COUNTIF(T216:KV216,O1)</f>
        <v>0</v>
      </c>
      <c r="P216" s="17">
        <f>COUNTIF(T216:KV216,P1)</f>
        <v>0</v>
      </c>
      <c r="Q216" s="17">
        <f t="shared" si="35"/>
        <v>0</v>
      </c>
      <c r="R216" s="17">
        <v>0</v>
      </c>
      <c r="S216" s="17">
        <v>0</v>
      </c>
    </row>
    <row r="217" spans="1:169" x14ac:dyDescent="0.3">
      <c r="A217" s="25" t="s">
        <v>9961</v>
      </c>
      <c r="B217" s="17" t="s">
        <v>661</v>
      </c>
      <c r="C217" s="18">
        <v>13879</v>
      </c>
      <c r="D217" s="17">
        <v>1937</v>
      </c>
      <c r="E217" s="17" t="s">
        <v>10014</v>
      </c>
      <c r="F217" s="17">
        <f t="shared" si="38"/>
        <v>363</v>
      </c>
      <c r="G217" s="17">
        <v>1</v>
      </c>
      <c r="H217" s="17">
        <v>363</v>
      </c>
      <c r="I217" s="17" t="s">
        <v>60</v>
      </c>
      <c r="J217" s="17" t="s">
        <v>56</v>
      </c>
      <c r="K217" s="17" t="s">
        <v>24</v>
      </c>
      <c r="L217" s="17">
        <f>COUNTIF(T217:KV217,L1)</f>
        <v>0</v>
      </c>
      <c r="M217" s="17">
        <f>COUNTIF(T217:KV217,M1)</f>
        <v>0</v>
      </c>
      <c r="N217" s="17">
        <f>COUNTIF(T217:KV217,N1)</f>
        <v>0</v>
      </c>
      <c r="O217" s="17">
        <f>COUNTIF(T217:KV217,O1)</f>
        <v>0</v>
      </c>
      <c r="P217" s="17">
        <f>COUNTIF(T217:KV217,P1)</f>
        <v>0</v>
      </c>
      <c r="Q217" s="17">
        <f t="shared" si="35"/>
        <v>0</v>
      </c>
      <c r="R217" s="17">
        <v>0</v>
      </c>
      <c r="S217" s="17">
        <v>0</v>
      </c>
    </row>
    <row r="218" spans="1:169" x14ac:dyDescent="0.3">
      <c r="A218" s="25" t="s">
        <v>9961</v>
      </c>
      <c r="B218" s="17" t="s">
        <v>661</v>
      </c>
      <c r="C218" s="18">
        <v>13913</v>
      </c>
      <c r="D218" s="17">
        <v>1938</v>
      </c>
      <c r="E218" s="17" t="s">
        <v>10015</v>
      </c>
      <c r="F218" s="17">
        <f t="shared" si="38"/>
        <v>520</v>
      </c>
      <c r="G218" s="17">
        <v>14</v>
      </c>
      <c r="H218" s="17">
        <v>7280</v>
      </c>
      <c r="I218" s="17" t="s">
        <v>10021</v>
      </c>
      <c r="J218" s="17" t="s">
        <v>57</v>
      </c>
      <c r="K218" s="17" t="s">
        <v>24</v>
      </c>
      <c r="L218" s="17">
        <f>COUNTIF(T218:KV218,L1)</f>
        <v>0</v>
      </c>
      <c r="M218" s="17">
        <f>COUNTIF(T218:KV218,M1)</f>
        <v>1</v>
      </c>
      <c r="N218" s="17">
        <f>COUNTIF(T218:KV218,N1)</f>
        <v>0</v>
      </c>
      <c r="O218" s="17">
        <f>COUNTIF(T218:KV218,O1)</f>
        <v>0</v>
      </c>
      <c r="P218" s="17">
        <f>COUNTIF(T218:KV218,P1)</f>
        <v>1</v>
      </c>
      <c r="Q218" s="17">
        <f t="shared" si="35"/>
        <v>2</v>
      </c>
      <c r="R218" s="17">
        <f>H218/Q218</f>
        <v>3640</v>
      </c>
      <c r="S218" s="17">
        <f t="shared" ref="S218" si="39">4000-R218</f>
        <v>360</v>
      </c>
      <c r="T218" s="17" t="s">
        <v>10</v>
      </c>
      <c r="U218" s="17" t="s">
        <v>10016</v>
      </c>
      <c r="V218" s="17" t="s">
        <v>10017</v>
      </c>
      <c r="W218" s="17" t="s">
        <v>10018</v>
      </c>
      <c r="X218" s="17" t="s">
        <v>2929</v>
      </c>
      <c r="Y218" s="17" t="s">
        <v>8</v>
      </c>
      <c r="Z218" s="17" t="s">
        <v>730</v>
      </c>
      <c r="AA218" s="17" t="s">
        <v>10019</v>
      </c>
      <c r="AB218" s="17" t="s">
        <v>10020</v>
      </c>
      <c r="AC218" s="17" t="s">
        <v>2929</v>
      </c>
    </row>
    <row r="219" spans="1:169" x14ac:dyDescent="0.3">
      <c r="A219" s="25" t="s">
        <v>9961</v>
      </c>
      <c r="B219" s="17" t="s">
        <v>661</v>
      </c>
      <c r="C219" s="18">
        <v>13922</v>
      </c>
      <c r="D219" s="17">
        <v>1938</v>
      </c>
      <c r="E219" s="17" t="s">
        <v>10022</v>
      </c>
      <c r="F219" s="17">
        <f t="shared" si="38"/>
        <v>647</v>
      </c>
      <c r="G219" s="17">
        <v>1</v>
      </c>
      <c r="H219" s="17">
        <v>647</v>
      </c>
      <c r="I219" s="17" t="s">
        <v>4969</v>
      </c>
      <c r="J219" s="17" t="s">
        <v>57</v>
      </c>
      <c r="K219" s="17" t="s">
        <v>24</v>
      </c>
      <c r="L219" s="17">
        <f>COUNTIF(T219:KV219,L1)</f>
        <v>0</v>
      </c>
      <c r="M219" s="17">
        <f>COUNTIF(T219:KV219,M1)</f>
        <v>0</v>
      </c>
      <c r="N219" s="17">
        <f>COUNTIF(T219:KV219,N1)</f>
        <v>1</v>
      </c>
      <c r="O219" s="17">
        <f>COUNTIF(T219:KV219,O1)</f>
        <v>0</v>
      </c>
      <c r="P219" s="17">
        <f>COUNTIF(T219:KV219,P1)</f>
        <v>1</v>
      </c>
      <c r="Q219" s="17">
        <f t="shared" si="35"/>
        <v>2</v>
      </c>
      <c r="R219" s="17">
        <f>H219/Q219</f>
        <v>323.5</v>
      </c>
      <c r="S219" s="17">
        <f t="shared" ref="S219" si="40">4000-R219</f>
        <v>3676.5</v>
      </c>
      <c r="T219" s="17" t="s">
        <v>10</v>
      </c>
      <c r="U219" s="17" t="s">
        <v>368</v>
      </c>
      <c r="V219" s="17" t="s">
        <v>10023</v>
      </c>
      <c r="W219" s="17" t="s">
        <v>10024</v>
      </c>
      <c r="X219" s="17" t="s">
        <v>1409</v>
      </c>
      <c r="Y219" s="17" t="s">
        <v>9</v>
      </c>
      <c r="Z219" s="17" t="s">
        <v>6023</v>
      </c>
      <c r="AA219" s="17" t="s">
        <v>10025</v>
      </c>
      <c r="AB219" s="17" t="s">
        <v>10026</v>
      </c>
      <c r="AC219" s="17" t="s">
        <v>1409</v>
      </c>
    </row>
    <row r="220" spans="1:169" x14ac:dyDescent="0.3">
      <c r="A220" s="25" t="s">
        <v>9961</v>
      </c>
      <c r="B220" s="17" t="s">
        <v>661</v>
      </c>
      <c r="C220" s="18">
        <v>13926</v>
      </c>
      <c r="D220" s="17">
        <v>1938</v>
      </c>
      <c r="E220" s="17" t="s">
        <v>10027</v>
      </c>
      <c r="F220" s="17">
        <f t="shared" si="38"/>
        <v>465</v>
      </c>
      <c r="G220" s="17">
        <v>2</v>
      </c>
      <c r="H220" s="17">
        <v>930</v>
      </c>
      <c r="I220" s="17" t="s">
        <v>60</v>
      </c>
      <c r="J220" s="17" t="s">
        <v>57</v>
      </c>
      <c r="K220" s="17" t="s">
        <v>24</v>
      </c>
      <c r="L220" s="17">
        <f>COUNTIF(T220:KV220,L1)</f>
        <v>0</v>
      </c>
      <c r="M220" s="17">
        <f>COUNTIF(T220:KV220,M1)</f>
        <v>0</v>
      </c>
      <c r="N220" s="17">
        <f>COUNTIF(T220:KV220,N1)</f>
        <v>0</v>
      </c>
      <c r="O220" s="17">
        <f>COUNTIF(T220:KV220,O1)</f>
        <v>0</v>
      </c>
      <c r="P220" s="17">
        <f>COUNTIF(T220:KV220,P1)</f>
        <v>0</v>
      </c>
      <c r="Q220" s="17">
        <f t="shared" si="35"/>
        <v>0</v>
      </c>
      <c r="R220" s="17">
        <v>0</v>
      </c>
      <c r="S220" s="17">
        <v>0</v>
      </c>
    </row>
    <row r="221" spans="1:169" x14ac:dyDescent="0.3">
      <c r="A221" s="25" t="s">
        <v>9961</v>
      </c>
      <c r="B221" s="17" t="s">
        <v>661</v>
      </c>
      <c r="C221" s="18">
        <v>13926</v>
      </c>
      <c r="D221" s="17">
        <v>1938</v>
      </c>
      <c r="E221" s="17" t="s">
        <v>10028</v>
      </c>
      <c r="F221" s="17">
        <f t="shared" si="38"/>
        <v>590</v>
      </c>
      <c r="G221" s="17">
        <v>1</v>
      </c>
      <c r="H221" s="17">
        <v>590</v>
      </c>
      <c r="I221" s="17" t="s">
        <v>1221</v>
      </c>
      <c r="J221" s="17" t="s">
        <v>56</v>
      </c>
      <c r="K221" s="17" t="s">
        <v>24</v>
      </c>
      <c r="L221" s="17">
        <f>COUNTIF(T221:KV221,L1)</f>
        <v>0</v>
      </c>
      <c r="M221" s="17">
        <f>COUNTIF(T221:KV221,M1)</f>
        <v>0</v>
      </c>
      <c r="N221" s="17">
        <f>COUNTIF(T221:KV221,N1)</f>
        <v>0</v>
      </c>
      <c r="O221" s="17">
        <f>COUNTIF(T221:KV221,O1)</f>
        <v>0</v>
      </c>
      <c r="P221" s="17">
        <f>COUNTIF(T221:KV221,P1)</f>
        <v>0</v>
      </c>
      <c r="Q221" s="17">
        <f t="shared" si="35"/>
        <v>0</v>
      </c>
      <c r="R221" s="17">
        <v>0</v>
      </c>
      <c r="S221" s="17">
        <v>0</v>
      </c>
    </row>
    <row r="222" spans="1:169" x14ac:dyDescent="0.3">
      <c r="A222" s="25" t="s">
        <v>9961</v>
      </c>
      <c r="B222" s="17" t="s">
        <v>661</v>
      </c>
      <c r="C222" s="18">
        <v>13932</v>
      </c>
      <c r="D222" s="17">
        <v>1938</v>
      </c>
      <c r="E222" s="17" t="s">
        <v>10029</v>
      </c>
      <c r="F222" s="17">
        <f t="shared" ref="F222:F232" si="41">H222/G222</f>
        <v>344</v>
      </c>
      <c r="G222" s="17">
        <v>1</v>
      </c>
      <c r="H222" s="17">
        <v>344</v>
      </c>
      <c r="I222" s="17" t="s">
        <v>60</v>
      </c>
      <c r="J222" s="17" t="s">
        <v>57</v>
      </c>
      <c r="K222" s="17" t="s">
        <v>24</v>
      </c>
      <c r="L222" s="17">
        <f>COUNTIF(T222:KV222,L1)</f>
        <v>0</v>
      </c>
      <c r="M222" s="17">
        <f>COUNTIF(T222:KV222,M1)</f>
        <v>0</v>
      </c>
      <c r="N222" s="17">
        <f>COUNTIF(T222:KV222,N1)</f>
        <v>0</v>
      </c>
      <c r="O222" s="17">
        <f>COUNTIF(T222:KV222,O1)</f>
        <v>0</v>
      </c>
      <c r="P222" s="17">
        <f>COUNTIF(T222:KV222,P1)</f>
        <v>0</v>
      </c>
      <c r="Q222" s="17">
        <f t="shared" si="35"/>
        <v>0</v>
      </c>
      <c r="R222" s="17">
        <v>0</v>
      </c>
      <c r="S222" s="17">
        <v>0</v>
      </c>
    </row>
    <row r="223" spans="1:169" x14ac:dyDescent="0.3">
      <c r="A223" s="25" t="s">
        <v>9961</v>
      </c>
      <c r="B223" s="17" t="s">
        <v>661</v>
      </c>
      <c r="C223" s="18">
        <v>13936</v>
      </c>
      <c r="D223" s="17">
        <v>1938</v>
      </c>
      <c r="E223" s="17" t="s">
        <v>10030</v>
      </c>
      <c r="F223" s="17">
        <f t="shared" si="41"/>
        <v>406</v>
      </c>
      <c r="G223" s="17">
        <v>3</v>
      </c>
      <c r="H223" s="17">
        <v>1218</v>
      </c>
      <c r="I223" s="17" t="s">
        <v>1221</v>
      </c>
      <c r="J223" s="17" t="s">
        <v>56</v>
      </c>
      <c r="K223" s="17" t="s">
        <v>24</v>
      </c>
      <c r="L223" s="17">
        <f>COUNTIF(T223:KV223,L1)</f>
        <v>0</v>
      </c>
      <c r="M223" s="17">
        <f>COUNTIF(T223:KV223,M1)</f>
        <v>0</v>
      </c>
      <c r="N223" s="17">
        <f>COUNTIF(T223:KV223,N1)</f>
        <v>0</v>
      </c>
      <c r="O223" s="17">
        <f>COUNTIF(T223:KV223,O1)</f>
        <v>0</v>
      </c>
      <c r="P223" s="17">
        <f>COUNTIF(T223:KV223,P1)</f>
        <v>0</v>
      </c>
      <c r="Q223" s="17">
        <f t="shared" si="35"/>
        <v>0</v>
      </c>
      <c r="R223" s="17">
        <v>0</v>
      </c>
      <c r="S223" s="17">
        <v>0</v>
      </c>
    </row>
    <row r="224" spans="1:169" x14ac:dyDescent="0.3">
      <c r="A224" s="25" t="s">
        <v>9961</v>
      </c>
      <c r="B224" s="17" t="s">
        <v>661</v>
      </c>
      <c r="C224" s="18">
        <v>13939</v>
      </c>
      <c r="D224" s="17">
        <v>1938</v>
      </c>
      <c r="E224" s="17" t="s">
        <v>10032</v>
      </c>
      <c r="F224" s="17">
        <f t="shared" si="41"/>
        <v>441</v>
      </c>
      <c r="G224" s="17">
        <v>4</v>
      </c>
      <c r="H224" s="17">
        <v>1764</v>
      </c>
      <c r="I224" s="17" t="s">
        <v>10031</v>
      </c>
      <c r="J224" s="17" t="s">
        <v>57</v>
      </c>
      <c r="K224" s="17" t="s">
        <v>24</v>
      </c>
      <c r="L224" s="17">
        <f>COUNTIF(T224:KV224,L1)</f>
        <v>0</v>
      </c>
      <c r="M224" s="17">
        <f>COUNTIF(T224:KV224,M1)</f>
        <v>0</v>
      </c>
      <c r="N224" s="17">
        <f>COUNTIF(T224:KV224,N1)</f>
        <v>0</v>
      </c>
      <c r="O224" s="17">
        <f>COUNTIF(T224:KV224,O1)</f>
        <v>0</v>
      </c>
      <c r="P224" s="17">
        <f>COUNTIF(T224:KV224,P1)</f>
        <v>0</v>
      </c>
      <c r="Q224" s="17">
        <f t="shared" si="35"/>
        <v>0</v>
      </c>
      <c r="R224" s="17">
        <v>0</v>
      </c>
      <c r="S224" s="17">
        <v>0</v>
      </c>
    </row>
    <row r="225" spans="1:39" x14ac:dyDescent="0.3">
      <c r="A225" s="25" t="s">
        <v>9961</v>
      </c>
      <c r="B225" s="17" t="s">
        <v>661</v>
      </c>
      <c r="C225" s="18">
        <v>13939</v>
      </c>
      <c r="D225" s="17">
        <v>1938</v>
      </c>
      <c r="E225" s="17" t="s">
        <v>10033</v>
      </c>
      <c r="F225" s="17">
        <f t="shared" si="41"/>
        <v>444</v>
      </c>
      <c r="G225" s="17">
        <v>1</v>
      </c>
      <c r="H225" s="17">
        <v>444</v>
      </c>
      <c r="I225" s="17" t="s">
        <v>60</v>
      </c>
      <c r="J225" s="17" t="s">
        <v>57</v>
      </c>
      <c r="K225" s="17" t="s">
        <v>24</v>
      </c>
      <c r="L225" s="17">
        <f>COUNTIF(T225:KV225,L1)</f>
        <v>0</v>
      </c>
      <c r="M225" s="17">
        <f>COUNTIF(T225:KV225,M1)</f>
        <v>0</v>
      </c>
      <c r="N225" s="17">
        <f>COUNTIF(T225:KV225,N1)</f>
        <v>0</v>
      </c>
      <c r="O225" s="17">
        <f>COUNTIF(T225:KV225,O1)</f>
        <v>0</v>
      </c>
      <c r="P225" s="17">
        <f>COUNTIF(T225:KV225,P1)</f>
        <v>0</v>
      </c>
      <c r="Q225" s="17">
        <f t="shared" si="35"/>
        <v>0</v>
      </c>
      <c r="R225" s="17">
        <v>0</v>
      </c>
      <c r="S225" s="17">
        <v>0</v>
      </c>
    </row>
    <row r="226" spans="1:39" x14ac:dyDescent="0.3">
      <c r="A226" s="25" t="s">
        <v>9961</v>
      </c>
      <c r="B226" s="17" t="s">
        <v>661</v>
      </c>
      <c r="C226" s="18">
        <v>13941</v>
      </c>
      <c r="D226" s="17">
        <v>1938</v>
      </c>
      <c r="E226" s="17" t="s">
        <v>10034</v>
      </c>
      <c r="F226" s="17">
        <f t="shared" si="41"/>
        <v>493</v>
      </c>
      <c r="G226" s="17">
        <v>1</v>
      </c>
      <c r="H226" s="17">
        <v>493</v>
      </c>
      <c r="I226" s="17" t="s">
        <v>1221</v>
      </c>
      <c r="J226" s="17" t="s">
        <v>56</v>
      </c>
      <c r="K226" s="17" t="s">
        <v>24</v>
      </c>
      <c r="L226" s="17">
        <f>COUNTIF(T226:KV226,L1)</f>
        <v>0</v>
      </c>
      <c r="M226" s="17">
        <f>COUNTIF(T226:KV226,M1)</f>
        <v>0</v>
      </c>
      <c r="N226" s="17">
        <f>COUNTIF(T226:KV226,N1)</f>
        <v>0</v>
      </c>
      <c r="O226" s="17">
        <f>COUNTIF(T226:KV226,O1)</f>
        <v>0</v>
      </c>
      <c r="P226" s="17">
        <f>COUNTIF(T226:KV226,P1)</f>
        <v>0</v>
      </c>
      <c r="Q226" s="17">
        <f t="shared" si="35"/>
        <v>0</v>
      </c>
      <c r="R226" s="17">
        <v>0</v>
      </c>
      <c r="S226" s="17">
        <v>0</v>
      </c>
    </row>
    <row r="227" spans="1:39" x14ac:dyDescent="0.3">
      <c r="A227" s="25" t="s">
        <v>9961</v>
      </c>
      <c r="B227" s="17" t="s">
        <v>661</v>
      </c>
      <c r="C227" s="18">
        <v>13942</v>
      </c>
      <c r="D227" s="17">
        <v>1938</v>
      </c>
      <c r="E227" s="17" t="s">
        <v>10035</v>
      </c>
      <c r="F227" s="17">
        <f t="shared" si="41"/>
        <v>443.66666666666669</v>
      </c>
      <c r="G227" s="17">
        <v>6</v>
      </c>
      <c r="H227" s="17">
        <v>2662</v>
      </c>
      <c r="I227" s="17" t="s">
        <v>60</v>
      </c>
      <c r="J227" s="17" t="s">
        <v>57</v>
      </c>
      <c r="K227" s="17" t="s">
        <v>24</v>
      </c>
      <c r="L227" s="17">
        <f>COUNTIF(T227:KV227,L1)</f>
        <v>1</v>
      </c>
      <c r="M227" s="17">
        <f>COUNTIF(T227:KV227,M1)</f>
        <v>0</v>
      </c>
      <c r="N227" s="17">
        <f>COUNTIF(T227:KV227,N1)</f>
        <v>1</v>
      </c>
      <c r="O227" s="17">
        <f>COUNTIF(T227:KV227,O1)</f>
        <v>0</v>
      </c>
      <c r="P227" s="17">
        <f>COUNTIF(T227:KV227,P1)</f>
        <v>0</v>
      </c>
      <c r="Q227" s="17">
        <f t="shared" si="35"/>
        <v>2</v>
      </c>
      <c r="R227" s="17">
        <f>H227/Q227</f>
        <v>1331</v>
      </c>
      <c r="S227" s="17">
        <f t="shared" ref="S227" si="42">4000-R227</f>
        <v>2669</v>
      </c>
      <c r="T227" s="17" t="s">
        <v>6593</v>
      </c>
      <c r="U227" s="17" t="s">
        <v>8064</v>
      </c>
      <c r="V227" s="17" t="s">
        <v>10036</v>
      </c>
      <c r="W227" s="17" t="s">
        <v>10037</v>
      </c>
      <c r="X227" s="17" t="s">
        <v>3062</v>
      </c>
      <c r="Y227" s="17" t="s">
        <v>9</v>
      </c>
      <c r="Z227" s="17" t="s">
        <v>5825</v>
      </c>
      <c r="AA227" s="17" t="s">
        <v>10038</v>
      </c>
      <c r="AB227" s="17" t="s">
        <v>10039</v>
      </c>
      <c r="AC227" s="17" t="s">
        <v>3065</v>
      </c>
    </row>
    <row r="228" spans="1:39" x14ac:dyDescent="0.3">
      <c r="A228" s="25" t="s">
        <v>9961</v>
      </c>
      <c r="B228" s="17" t="s">
        <v>661</v>
      </c>
      <c r="C228" s="18">
        <v>13942</v>
      </c>
      <c r="D228" s="17">
        <v>1938</v>
      </c>
      <c r="E228" s="17" t="s">
        <v>10040</v>
      </c>
      <c r="F228" s="17">
        <f t="shared" si="41"/>
        <v>276</v>
      </c>
      <c r="G228" s="17">
        <v>1</v>
      </c>
      <c r="H228" s="17">
        <v>276</v>
      </c>
      <c r="I228" s="17" t="s">
        <v>1221</v>
      </c>
      <c r="J228" s="17" t="s">
        <v>56</v>
      </c>
      <c r="K228" s="17" t="s">
        <v>24</v>
      </c>
      <c r="L228" s="17">
        <f>COUNTIF(T228:KV228,L1)</f>
        <v>0</v>
      </c>
      <c r="M228" s="17">
        <f>COUNTIF(T228:KV228,M1)</f>
        <v>0</v>
      </c>
      <c r="N228" s="17">
        <f>COUNTIF(T228:KV228,N1)</f>
        <v>0</v>
      </c>
      <c r="O228" s="17">
        <f>COUNTIF(T228:KV228,O1)</f>
        <v>0</v>
      </c>
      <c r="P228" s="17">
        <f>COUNTIF(T228:KV228,P1)</f>
        <v>0</v>
      </c>
      <c r="Q228" s="17">
        <f t="shared" si="35"/>
        <v>0</v>
      </c>
      <c r="R228" s="17">
        <v>0</v>
      </c>
      <c r="S228" s="17">
        <v>0</v>
      </c>
    </row>
    <row r="229" spans="1:39" x14ac:dyDescent="0.3">
      <c r="A229" s="25" t="s">
        <v>9961</v>
      </c>
      <c r="B229" s="17" t="s">
        <v>661</v>
      </c>
      <c r="C229" s="18">
        <v>13944</v>
      </c>
      <c r="D229" s="17">
        <v>1938</v>
      </c>
      <c r="E229" s="17" t="s">
        <v>10041</v>
      </c>
      <c r="F229" s="17">
        <f t="shared" si="41"/>
        <v>314</v>
      </c>
      <c r="G229" s="17">
        <v>1</v>
      </c>
      <c r="H229" s="17">
        <v>314</v>
      </c>
      <c r="I229" s="17" t="s">
        <v>1221</v>
      </c>
      <c r="J229" s="17" t="s">
        <v>56</v>
      </c>
      <c r="K229" s="17" t="s">
        <v>24</v>
      </c>
      <c r="L229" s="17">
        <f>COUNTIF(T229:KV229,L1)</f>
        <v>0</v>
      </c>
      <c r="M229" s="17">
        <f>COUNTIF(T229:KV229,M1)</f>
        <v>0</v>
      </c>
      <c r="N229" s="17">
        <f>COUNTIF(T229:KV229,N1)</f>
        <v>0</v>
      </c>
      <c r="O229" s="17">
        <f>COUNTIF(T229:KV229,O1)</f>
        <v>0</v>
      </c>
      <c r="P229" s="17">
        <f>COUNTIF(T229:KV229,P1)</f>
        <v>0</v>
      </c>
      <c r="Q229" s="17">
        <f t="shared" si="35"/>
        <v>0</v>
      </c>
      <c r="R229" s="17">
        <v>0</v>
      </c>
      <c r="S229" s="17">
        <v>0</v>
      </c>
    </row>
    <row r="230" spans="1:39" x14ac:dyDescent="0.3">
      <c r="A230" s="25" t="s">
        <v>9961</v>
      </c>
      <c r="B230" s="17" t="s">
        <v>661</v>
      </c>
      <c r="C230" s="18">
        <v>13945</v>
      </c>
      <c r="D230" s="17">
        <v>1938</v>
      </c>
      <c r="E230" s="17" t="s">
        <v>10042</v>
      </c>
      <c r="F230" s="17">
        <f t="shared" si="41"/>
        <v>340</v>
      </c>
      <c r="G230" s="17">
        <v>1</v>
      </c>
      <c r="H230" s="17">
        <v>340</v>
      </c>
      <c r="I230" s="17" t="s">
        <v>1221</v>
      </c>
      <c r="J230" s="17" t="s">
        <v>56</v>
      </c>
      <c r="K230" s="17" t="s">
        <v>24</v>
      </c>
      <c r="L230" s="17">
        <f>COUNTIF(T230:KV230,L1)</f>
        <v>0</v>
      </c>
      <c r="M230" s="17">
        <f>COUNTIF(T230:KV230,M1)</f>
        <v>0</v>
      </c>
      <c r="N230" s="17">
        <f>COUNTIF(T230:KV230,N1)</f>
        <v>0</v>
      </c>
      <c r="O230" s="17">
        <f>COUNTIF(T230:KV230,O1)</f>
        <v>0</v>
      </c>
      <c r="P230" s="17">
        <f>COUNTIF(T230:KV230,P1)</f>
        <v>0</v>
      </c>
      <c r="Q230" s="17">
        <f t="shared" si="35"/>
        <v>0</v>
      </c>
      <c r="R230" s="17">
        <v>0</v>
      </c>
      <c r="S230" s="17">
        <v>0</v>
      </c>
    </row>
    <row r="231" spans="1:39" x14ac:dyDescent="0.3">
      <c r="A231" s="25" t="s">
        <v>9961</v>
      </c>
      <c r="B231" s="17" t="s">
        <v>661</v>
      </c>
      <c r="C231" s="18">
        <v>13945</v>
      </c>
      <c r="D231" s="17">
        <v>1938</v>
      </c>
      <c r="E231" s="17" t="s">
        <v>10043</v>
      </c>
      <c r="F231" s="17">
        <f t="shared" si="41"/>
        <v>653</v>
      </c>
      <c r="G231" s="17">
        <v>1</v>
      </c>
      <c r="H231" s="17">
        <v>653</v>
      </c>
      <c r="I231" s="17" t="s">
        <v>1221</v>
      </c>
      <c r="J231" s="17" t="s">
        <v>56</v>
      </c>
      <c r="K231" s="17" t="s">
        <v>24</v>
      </c>
      <c r="L231" s="17">
        <f>COUNTIF(T231:KV231,L1)</f>
        <v>0</v>
      </c>
      <c r="M231" s="17">
        <f>COUNTIF(T231:KV231,M1)</f>
        <v>0</v>
      </c>
      <c r="N231" s="17">
        <f>COUNTIF(T231:KV231,N1)</f>
        <v>0</v>
      </c>
      <c r="O231" s="17">
        <f>COUNTIF(T231:KV231,O1)</f>
        <v>0</v>
      </c>
      <c r="P231" s="17">
        <f>COUNTIF(T231:KV231,P1)</f>
        <v>0</v>
      </c>
      <c r="Q231" s="17">
        <f t="shared" si="35"/>
        <v>0</v>
      </c>
      <c r="R231" s="17">
        <v>0</v>
      </c>
      <c r="S231" s="17">
        <v>0</v>
      </c>
    </row>
    <row r="232" spans="1:39" x14ac:dyDescent="0.3">
      <c r="A232" s="25" t="s">
        <v>9961</v>
      </c>
      <c r="B232" s="17" t="s">
        <v>661</v>
      </c>
      <c r="C232" s="18">
        <v>13946</v>
      </c>
      <c r="D232" s="17">
        <v>1938</v>
      </c>
      <c r="E232" s="17" t="s">
        <v>10044</v>
      </c>
      <c r="F232" s="17">
        <f t="shared" si="41"/>
        <v>303</v>
      </c>
      <c r="G232" s="17">
        <v>1</v>
      </c>
      <c r="H232" s="17">
        <v>303</v>
      </c>
      <c r="I232" s="17" t="s">
        <v>1221</v>
      </c>
      <c r="J232" s="17" t="s">
        <v>56</v>
      </c>
      <c r="K232" s="17" t="s">
        <v>24</v>
      </c>
      <c r="L232" s="17">
        <f>COUNTIF(T232:KV232,L1)</f>
        <v>0</v>
      </c>
      <c r="M232" s="17">
        <f>COUNTIF(T232:KV232,M1)</f>
        <v>0</v>
      </c>
      <c r="N232" s="17">
        <f>COUNTIF(T232:KV232,N1)</f>
        <v>0</v>
      </c>
      <c r="O232" s="17">
        <f>COUNTIF(T232:KV232,O1)</f>
        <v>0</v>
      </c>
      <c r="P232" s="17">
        <f>COUNTIF(T232:KV232,P1)</f>
        <v>0</v>
      </c>
      <c r="Q232" s="17">
        <f t="shared" si="35"/>
        <v>0</v>
      </c>
      <c r="R232" s="17">
        <v>0</v>
      </c>
      <c r="S232" s="17">
        <v>0</v>
      </c>
    </row>
    <row r="233" spans="1:39" x14ac:dyDescent="0.3">
      <c r="A233" s="25" t="s">
        <v>9961</v>
      </c>
      <c r="B233" s="17" t="s">
        <v>661</v>
      </c>
      <c r="C233" s="18">
        <v>13948</v>
      </c>
      <c r="D233" s="17">
        <v>1938</v>
      </c>
      <c r="E233" s="17" t="s">
        <v>10045</v>
      </c>
      <c r="F233" s="17">
        <f t="shared" ref="F233:F240" si="43">H233/G233</f>
        <v>336.5</v>
      </c>
      <c r="G233" s="17">
        <v>2</v>
      </c>
      <c r="H233" s="17">
        <v>673</v>
      </c>
      <c r="I233" s="17" t="s">
        <v>1221</v>
      </c>
      <c r="J233" s="17" t="s">
        <v>56</v>
      </c>
      <c r="K233" s="17" t="s">
        <v>24</v>
      </c>
      <c r="L233" s="17">
        <f>COUNTIF(T233:KV233,L1)</f>
        <v>0</v>
      </c>
      <c r="M233" s="17">
        <f>COUNTIF(T233:KV233,M1)</f>
        <v>0</v>
      </c>
      <c r="N233" s="17">
        <f>COUNTIF(T233:KV233,N1)</f>
        <v>0</v>
      </c>
      <c r="O233" s="17">
        <f>COUNTIF(T233:KV233,O1)</f>
        <v>0</v>
      </c>
      <c r="P233" s="17">
        <f>COUNTIF(T233:KV233,P1)</f>
        <v>0</v>
      </c>
      <c r="Q233" s="17">
        <f t="shared" si="35"/>
        <v>0</v>
      </c>
      <c r="R233" s="17">
        <v>0</v>
      </c>
      <c r="S233" s="17">
        <v>0</v>
      </c>
    </row>
    <row r="234" spans="1:39" x14ac:dyDescent="0.3">
      <c r="A234" s="25" t="s">
        <v>9961</v>
      </c>
      <c r="B234" s="17" t="s">
        <v>661</v>
      </c>
      <c r="C234" s="18">
        <v>13953</v>
      </c>
      <c r="D234" s="17">
        <v>1938</v>
      </c>
      <c r="E234" s="17" t="s">
        <v>10046</v>
      </c>
      <c r="F234" s="17">
        <f t="shared" si="43"/>
        <v>497</v>
      </c>
      <c r="G234" s="17">
        <v>4</v>
      </c>
      <c r="H234" s="17">
        <v>1988</v>
      </c>
      <c r="I234" s="17" t="s">
        <v>60</v>
      </c>
      <c r="J234" s="17" t="s">
        <v>57</v>
      </c>
      <c r="K234" s="17" t="s">
        <v>61</v>
      </c>
      <c r="L234" s="17">
        <f>COUNTIF(T234:KV234,L1)</f>
        <v>2</v>
      </c>
      <c r="M234" s="17">
        <f>COUNTIF(T234:KV234,M1)</f>
        <v>0</v>
      </c>
      <c r="N234" s="17">
        <f>COUNTIF(T234:KV234,N1)</f>
        <v>2</v>
      </c>
      <c r="O234" s="17">
        <f>COUNTIF(T234:KV234,O1)</f>
        <v>0</v>
      </c>
      <c r="P234" s="17">
        <f>COUNTIF(T234:KV234,P1)</f>
        <v>0</v>
      </c>
      <c r="Q234" s="17">
        <f t="shared" si="35"/>
        <v>4</v>
      </c>
      <c r="R234" s="17">
        <f>H234/Q234</f>
        <v>497</v>
      </c>
      <c r="S234" s="17">
        <f t="shared" ref="S234" si="44">4000-R234</f>
        <v>3503</v>
      </c>
      <c r="T234" s="17" t="s">
        <v>6593</v>
      </c>
      <c r="U234" s="17" t="s">
        <v>2215</v>
      </c>
      <c r="V234" s="17" t="s">
        <v>10048</v>
      </c>
      <c r="W234" s="17" t="s">
        <v>10047</v>
      </c>
      <c r="X234" s="17" t="s">
        <v>3088</v>
      </c>
      <c r="Y234" s="17" t="s">
        <v>9</v>
      </c>
      <c r="Z234" s="17" t="s">
        <v>2215</v>
      </c>
      <c r="AA234" s="17" t="s">
        <v>10049</v>
      </c>
      <c r="AB234" s="17" t="s">
        <v>10050</v>
      </c>
      <c r="AC234" s="17" t="s">
        <v>3088</v>
      </c>
      <c r="AD234" s="17" t="s">
        <v>6593</v>
      </c>
      <c r="AE234" s="17" t="s">
        <v>5170</v>
      </c>
      <c r="AF234" s="17" t="s">
        <v>10051</v>
      </c>
      <c r="AG234" s="17" t="s">
        <v>10052</v>
      </c>
      <c r="AH234" s="17" t="s">
        <v>10053</v>
      </c>
      <c r="AI234" s="17" t="s">
        <v>9</v>
      </c>
      <c r="AJ234" s="17" t="s">
        <v>1192</v>
      </c>
      <c r="AK234" s="17" t="s">
        <v>10054</v>
      </c>
      <c r="AL234" s="17" t="s">
        <v>10055</v>
      </c>
      <c r="AM234" s="17" t="s">
        <v>10053</v>
      </c>
    </row>
    <row r="235" spans="1:39" x14ac:dyDescent="0.3">
      <c r="A235" s="25" t="s">
        <v>9961</v>
      </c>
      <c r="B235" s="17" t="s">
        <v>661</v>
      </c>
      <c r="C235" s="18">
        <v>13956</v>
      </c>
      <c r="D235" s="17">
        <v>1938</v>
      </c>
      <c r="E235" s="17" t="s">
        <v>10056</v>
      </c>
      <c r="F235" s="17">
        <f t="shared" si="43"/>
        <v>361</v>
      </c>
      <c r="G235" s="17">
        <v>1</v>
      </c>
      <c r="H235" s="17">
        <v>361</v>
      </c>
      <c r="I235" s="17" t="s">
        <v>1221</v>
      </c>
      <c r="J235" s="17" t="s">
        <v>56</v>
      </c>
      <c r="K235" s="17" t="s">
        <v>24</v>
      </c>
      <c r="L235" s="17">
        <f>COUNTIF(T235:KV235,L1)</f>
        <v>0</v>
      </c>
      <c r="M235" s="17">
        <f>COUNTIF(T235:KV235,M1)</f>
        <v>0</v>
      </c>
      <c r="N235" s="17">
        <f>COUNTIF(T235:KV235,N1)</f>
        <v>0</v>
      </c>
      <c r="O235" s="17">
        <f>COUNTIF(T235:KV235,O1)</f>
        <v>0</v>
      </c>
      <c r="P235" s="17">
        <f>COUNTIF(T235:KV235,P1)</f>
        <v>0</v>
      </c>
      <c r="Q235" s="17">
        <f t="shared" si="35"/>
        <v>0</v>
      </c>
      <c r="R235" s="17">
        <v>0</v>
      </c>
      <c r="S235" s="17">
        <v>0</v>
      </c>
    </row>
    <row r="236" spans="1:39" x14ac:dyDescent="0.3">
      <c r="A236" s="25" t="s">
        <v>9961</v>
      </c>
      <c r="B236" s="17" t="s">
        <v>661</v>
      </c>
      <c r="C236" s="18">
        <v>13963</v>
      </c>
      <c r="D236" s="17">
        <v>1938</v>
      </c>
      <c r="E236" s="17" t="s">
        <v>10057</v>
      </c>
      <c r="F236" s="17">
        <f t="shared" si="43"/>
        <v>421</v>
      </c>
      <c r="G236" s="17">
        <v>1</v>
      </c>
      <c r="H236" s="17">
        <v>421</v>
      </c>
      <c r="I236" s="17" t="s">
        <v>1221</v>
      </c>
      <c r="J236" s="17" t="s">
        <v>56</v>
      </c>
      <c r="K236" s="17" t="s">
        <v>24</v>
      </c>
      <c r="L236" s="17">
        <f>COUNTIF(T236:KV236,L1)</f>
        <v>0</v>
      </c>
      <c r="M236" s="17">
        <f>COUNTIF(T236:KV236,M1)</f>
        <v>0</v>
      </c>
      <c r="N236" s="17">
        <f>COUNTIF(T236:KV236,N1)</f>
        <v>0</v>
      </c>
      <c r="O236" s="17">
        <f>COUNTIF(T236:KV236,O1)</f>
        <v>0</v>
      </c>
      <c r="P236" s="17">
        <f>COUNTIF(T236:KV236,P1)</f>
        <v>0</v>
      </c>
      <c r="Q236" s="17">
        <f t="shared" si="35"/>
        <v>0</v>
      </c>
      <c r="R236" s="17">
        <v>0</v>
      </c>
      <c r="S236" s="17">
        <v>0</v>
      </c>
    </row>
    <row r="237" spans="1:39" x14ac:dyDescent="0.3">
      <c r="A237" s="25" t="s">
        <v>9961</v>
      </c>
      <c r="B237" s="17" t="s">
        <v>661</v>
      </c>
      <c r="C237" s="18">
        <v>13963</v>
      </c>
      <c r="D237" s="17">
        <v>1938</v>
      </c>
      <c r="E237" s="17" t="s">
        <v>10058</v>
      </c>
      <c r="F237" s="17">
        <f t="shared" si="43"/>
        <v>553</v>
      </c>
      <c r="G237" s="17">
        <v>1</v>
      </c>
      <c r="H237" s="17">
        <v>553</v>
      </c>
      <c r="I237" s="17" t="s">
        <v>1221</v>
      </c>
      <c r="J237" s="17" t="s">
        <v>56</v>
      </c>
      <c r="K237" s="17" t="s">
        <v>24</v>
      </c>
      <c r="L237" s="17">
        <f>COUNTIF(T237:KV237,L1)</f>
        <v>0</v>
      </c>
      <c r="M237" s="17">
        <f>COUNTIF(T237:KV237,M1)</f>
        <v>0</v>
      </c>
      <c r="N237" s="17">
        <f>COUNTIF(T237:KV237,N1)</f>
        <v>0</v>
      </c>
      <c r="O237" s="17">
        <f>COUNTIF(T237:KV237,O1)</f>
        <v>0</v>
      </c>
      <c r="P237" s="17">
        <f>COUNTIF(T237:KV237,P1)</f>
        <v>0</v>
      </c>
      <c r="Q237" s="17">
        <f t="shared" si="35"/>
        <v>0</v>
      </c>
      <c r="R237" s="17">
        <v>0</v>
      </c>
      <c r="S237" s="17">
        <v>0</v>
      </c>
    </row>
    <row r="238" spans="1:39" x14ac:dyDescent="0.3">
      <c r="A238" s="25" t="s">
        <v>9961</v>
      </c>
      <c r="B238" s="17" t="s">
        <v>661</v>
      </c>
      <c r="C238" s="18">
        <v>13964</v>
      </c>
      <c r="D238" s="17">
        <v>1938</v>
      </c>
      <c r="E238" s="17" t="s">
        <v>10059</v>
      </c>
      <c r="F238" s="17">
        <f t="shared" si="43"/>
        <v>276</v>
      </c>
      <c r="G238" s="17">
        <v>1</v>
      </c>
      <c r="H238" s="17">
        <v>276</v>
      </c>
      <c r="I238" s="17" t="s">
        <v>1221</v>
      </c>
      <c r="J238" s="17" t="s">
        <v>56</v>
      </c>
      <c r="K238" s="17" t="s">
        <v>24</v>
      </c>
      <c r="L238" s="17">
        <f>COUNTIF(T238:KV238,L1)</f>
        <v>0</v>
      </c>
      <c r="M238" s="17">
        <f>COUNTIF(T238:KV238,M1)</f>
        <v>0</v>
      </c>
      <c r="N238" s="17">
        <f>COUNTIF(T238:KV238,N1)</f>
        <v>0</v>
      </c>
      <c r="O238" s="17">
        <f>COUNTIF(T238:KV238,O1)</f>
        <v>0</v>
      </c>
      <c r="P238" s="17">
        <f>COUNTIF(T238:KV238,P1)</f>
        <v>0</v>
      </c>
      <c r="Q238" s="17">
        <f t="shared" si="35"/>
        <v>0</v>
      </c>
      <c r="R238" s="17">
        <v>0</v>
      </c>
      <c r="S238" s="17">
        <v>0</v>
      </c>
    </row>
    <row r="239" spans="1:39" x14ac:dyDescent="0.3">
      <c r="A239" s="25" t="s">
        <v>9961</v>
      </c>
      <c r="B239" s="17" t="s">
        <v>661</v>
      </c>
      <c r="C239" s="18">
        <v>13971</v>
      </c>
      <c r="D239" s="17">
        <v>1938</v>
      </c>
      <c r="E239" s="17" t="s">
        <v>10060</v>
      </c>
      <c r="F239" s="17">
        <f t="shared" si="43"/>
        <v>442</v>
      </c>
      <c r="G239" s="17">
        <v>5</v>
      </c>
      <c r="H239" s="17">
        <v>2210</v>
      </c>
      <c r="I239" s="17" t="s">
        <v>60</v>
      </c>
      <c r="J239" s="17" t="s">
        <v>57</v>
      </c>
      <c r="K239" s="17" t="s">
        <v>24</v>
      </c>
      <c r="L239" s="17">
        <f>COUNTIF(T239:KV239,L1)</f>
        <v>0</v>
      </c>
      <c r="M239" s="17">
        <f>COUNTIF(T239:KV239,M1)</f>
        <v>0</v>
      </c>
      <c r="N239" s="17">
        <f>COUNTIF(T239:KV239,N1)</f>
        <v>1</v>
      </c>
      <c r="O239" s="17">
        <f>COUNTIF(T239:KV239,O1)</f>
        <v>0</v>
      </c>
      <c r="P239" s="17">
        <f>COUNTIF(T239:KV239,P1)</f>
        <v>0</v>
      </c>
      <c r="Q239" s="17">
        <f t="shared" si="35"/>
        <v>1</v>
      </c>
      <c r="R239" s="17">
        <f>H239/Q239</f>
        <v>2210</v>
      </c>
      <c r="S239" s="17">
        <f>4000-R239</f>
        <v>1790</v>
      </c>
      <c r="T239" s="17" t="s">
        <v>9</v>
      </c>
      <c r="U239" s="17" t="s">
        <v>5170</v>
      </c>
      <c r="V239" s="17" t="s">
        <v>10061</v>
      </c>
      <c r="W239" s="17" t="s">
        <v>10062</v>
      </c>
      <c r="X239" s="17" t="s">
        <v>1498</v>
      </c>
    </row>
    <row r="240" spans="1:39" x14ac:dyDescent="0.3">
      <c r="A240" s="25" t="s">
        <v>9961</v>
      </c>
      <c r="B240" s="17" t="s">
        <v>661</v>
      </c>
      <c r="C240" s="18">
        <v>13975</v>
      </c>
      <c r="D240" s="17">
        <v>1938</v>
      </c>
      <c r="E240" s="17" t="s">
        <v>10063</v>
      </c>
      <c r="F240" s="17">
        <f t="shared" si="43"/>
        <v>464</v>
      </c>
      <c r="G240" s="17">
        <v>5</v>
      </c>
      <c r="H240" s="17">
        <v>2320</v>
      </c>
      <c r="I240" s="17" t="s">
        <v>60</v>
      </c>
      <c r="J240" s="17" t="s">
        <v>56</v>
      </c>
      <c r="K240" s="17" t="s">
        <v>24</v>
      </c>
      <c r="L240" s="17">
        <f>COUNTIF(T240:KV240,L1)</f>
        <v>0</v>
      </c>
      <c r="M240" s="17">
        <f>COUNTIF(T240:KV240,M1)</f>
        <v>0</v>
      </c>
      <c r="N240" s="17">
        <f>COUNTIF(T240:KV240,N1)</f>
        <v>2</v>
      </c>
      <c r="O240" s="17">
        <f>COUNTIF(T240:KV240,O1)</f>
        <v>0</v>
      </c>
      <c r="P240" s="17">
        <f>COUNTIF(T240:KV240,P1)</f>
        <v>0</v>
      </c>
      <c r="Q240" s="17">
        <f t="shared" si="35"/>
        <v>2</v>
      </c>
      <c r="R240" s="17">
        <f>H240/Q240</f>
        <v>1160</v>
      </c>
      <c r="S240" s="17">
        <f t="shared" ref="S240" si="45">4000-R240</f>
        <v>2840</v>
      </c>
      <c r="T240" s="17" t="s">
        <v>9</v>
      </c>
      <c r="U240" s="17" t="s">
        <v>2215</v>
      </c>
      <c r="V240" s="17" t="s">
        <v>10064</v>
      </c>
      <c r="W240" s="17" t="s">
        <v>10065</v>
      </c>
      <c r="X240" s="17" t="s">
        <v>10066</v>
      </c>
      <c r="Y240" s="17" t="s">
        <v>9</v>
      </c>
      <c r="Z240" s="17" t="s">
        <v>2215</v>
      </c>
      <c r="AA240" s="17" t="s">
        <v>10067</v>
      </c>
      <c r="AB240" s="17" t="s">
        <v>10068</v>
      </c>
      <c r="AC240" s="17" t="s">
        <v>3141</v>
      </c>
    </row>
    <row r="241" spans="1:169" x14ac:dyDescent="0.3">
      <c r="A241" s="17" t="s">
        <v>8291</v>
      </c>
      <c r="B241" s="17" t="s">
        <v>661</v>
      </c>
      <c r="C241" s="18">
        <v>13976</v>
      </c>
      <c r="D241" s="17">
        <v>1938</v>
      </c>
      <c r="E241" s="17" t="s">
        <v>8292</v>
      </c>
      <c r="F241" s="17">
        <f t="shared" si="22"/>
        <v>1677.5</v>
      </c>
      <c r="G241" s="17">
        <v>2</v>
      </c>
      <c r="H241" s="17">
        <v>3355</v>
      </c>
      <c r="I241" s="17" t="s">
        <v>7267</v>
      </c>
      <c r="J241" s="17" t="s">
        <v>57</v>
      </c>
      <c r="K241" s="17" t="s">
        <v>24</v>
      </c>
      <c r="L241" s="17">
        <f>COUNTIF(T241:KW241,L1)</f>
        <v>1</v>
      </c>
      <c r="M241" s="17">
        <f>COUNTIF(T241:KW241,M1)</f>
        <v>7</v>
      </c>
      <c r="N241" s="17">
        <f>COUNTIF(T241:KW241,N1)</f>
        <v>0</v>
      </c>
      <c r="O241" s="17">
        <f>COUNTIF(T241:KX241,O1)</f>
        <v>0</v>
      </c>
      <c r="P241" s="17">
        <f>COUNTIF(T241:KY241,P1)</f>
        <v>0</v>
      </c>
      <c r="Q241" s="17">
        <f t="shared" si="35"/>
        <v>8</v>
      </c>
      <c r="R241" s="17">
        <f>H241/Q241</f>
        <v>419.375</v>
      </c>
      <c r="S241" s="17">
        <f t="shared" ref="S241" si="46">4000-R241</f>
        <v>3580.625</v>
      </c>
      <c r="T241" s="17" t="s">
        <v>8</v>
      </c>
      <c r="U241" s="17" t="s">
        <v>347</v>
      </c>
      <c r="V241" s="39" t="s">
        <v>8293</v>
      </c>
      <c r="W241" s="17" t="s">
        <v>8294</v>
      </c>
      <c r="X241" s="32" t="s">
        <v>8295</v>
      </c>
      <c r="Y241" s="17" t="s">
        <v>8</v>
      </c>
      <c r="Z241" s="17" t="s">
        <v>347</v>
      </c>
      <c r="AA241" s="39" t="s">
        <v>8296</v>
      </c>
      <c r="AB241" s="17" t="s">
        <v>8297</v>
      </c>
      <c r="AC241" s="32" t="s">
        <v>8295</v>
      </c>
      <c r="AD241" s="17" t="s">
        <v>8</v>
      </c>
      <c r="AE241" s="17" t="s">
        <v>8298</v>
      </c>
      <c r="AF241" s="39" t="s">
        <v>8299</v>
      </c>
      <c r="AG241" s="17" t="s">
        <v>8300</v>
      </c>
      <c r="AH241" s="32" t="s">
        <v>8295</v>
      </c>
      <c r="AI241" s="17" t="s">
        <v>8</v>
      </c>
      <c r="AJ241" s="17" t="s">
        <v>3146</v>
      </c>
      <c r="AK241" s="39" t="s">
        <v>8301</v>
      </c>
      <c r="AL241" s="17" t="s">
        <v>8302</v>
      </c>
      <c r="AM241" s="32" t="s">
        <v>8295</v>
      </c>
      <c r="AN241" s="17" t="s">
        <v>6593</v>
      </c>
      <c r="AO241" s="17" t="s">
        <v>1037</v>
      </c>
      <c r="AP241" s="39" t="s">
        <v>8303</v>
      </c>
      <c r="AQ241" s="17" t="s">
        <v>8304</v>
      </c>
      <c r="AR241" s="32" t="s">
        <v>8295</v>
      </c>
      <c r="AS241" s="17" t="s">
        <v>8</v>
      </c>
      <c r="AT241" s="17" t="s">
        <v>2804</v>
      </c>
      <c r="AU241" s="39" t="s">
        <v>8305</v>
      </c>
      <c r="AV241" s="17" t="s">
        <v>8306</v>
      </c>
      <c r="AW241" s="32" t="s">
        <v>8295</v>
      </c>
      <c r="AX241" s="17" t="s">
        <v>8</v>
      </c>
      <c r="AY241" s="17" t="s">
        <v>8308</v>
      </c>
      <c r="AZ241" s="39" t="s">
        <v>8307</v>
      </c>
      <c r="BA241" s="17" t="s">
        <v>8309</v>
      </c>
      <c r="BB241" s="32" t="s">
        <v>8295</v>
      </c>
      <c r="BC241" s="17" t="s">
        <v>8</v>
      </c>
      <c r="BD241" s="17" t="s">
        <v>8308</v>
      </c>
      <c r="BE241" s="39" t="s">
        <v>8310</v>
      </c>
      <c r="BF241" s="17" t="s">
        <v>8311</v>
      </c>
      <c r="BG241" s="32" t="s">
        <v>8295</v>
      </c>
      <c r="BJ241" s="39"/>
      <c r="BL241" s="32"/>
      <c r="BO241" s="39"/>
      <c r="BQ241" s="32"/>
      <c r="BV241" s="32"/>
      <c r="BY241" s="39"/>
      <c r="CA241" s="32"/>
      <c r="CD241" s="39"/>
      <c r="CF241" s="32"/>
      <c r="CI241" s="39"/>
      <c r="CK241" s="32"/>
      <c r="CN241" s="39"/>
      <c r="CP241" s="32"/>
      <c r="CS241" s="39"/>
      <c r="CU241" s="32"/>
      <c r="CX241" s="39"/>
      <c r="CZ241" s="32"/>
      <c r="DC241" s="39"/>
      <c r="DE241" s="32"/>
      <c r="DH241" s="39"/>
      <c r="DJ241" s="32"/>
      <c r="DM241" s="39"/>
      <c r="DP241" s="32"/>
      <c r="DR241" s="39"/>
      <c r="DT241" s="42"/>
      <c r="DU241" s="32"/>
      <c r="DX241" s="39"/>
      <c r="DY241" s="32"/>
      <c r="ED241" s="32"/>
      <c r="EG241" s="39"/>
      <c r="EI241" s="32"/>
      <c r="EL241" s="39"/>
      <c r="EN241" s="32"/>
      <c r="FH241" s="32"/>
      <c r="FK241" s="39"/>
      <c r="FL241" s="42"/>
      <c r="FM241" s="32"/>
    </row>
    <row r="242" spans="1:169" x14ac:dyDescent="0.3">
      <c r="A242" s="25" t="s">
        <v>9961</v>
      </c>
      <c r="B242" s="17" t="s">
        <v>661</v>
      </c>
      <c r="C242" s="18">
        <v>13979</v>
      </c>
      <c r="D242" s="17">
        <v>1938</v>
      </c>
      <c r="E242" s="17" t="s">
        <v>10069</v>
      </c>
      <c r="F242" s="17">
        <f>H242/G242</f>
        <v>427</v>
      </c>
      <c r="G242" s="17">
        <v>4</v>
      </c>
      <c r="H242" s="17">
        <v>1708</v>
      </c>
      <c r="I242" s="17" t="s">
        <v>60</v>
      </c>
      <c r="J242" s="17" t="s">
        <v>57</v>
      </c>
      <c r="K242" s="17" t="s">
        <v>24</v>
      </c>
      <c r="L242" s="17">
        <f>COUNTIF(T242:KV242,L1)</f>
        <v>0</v>
      </c>
      <c r="M242" s="17">
        <f>COUNTIF(T242:KV242,M1)</f>
        <v>0</v>
      </c>
      <c r="N242" s="17">
        <f>COUNTIF(T242:KV242,N1)</f>
        <v>0</v>
      </c>
      <c r="O242" s="17">
        <f>COUNTIF(T242:KV242,O1)</f>
        <v>0</v>
      </c>
      <c r="P242" s="17">
        <f>COUNTIF(T242:KV242,P1)</f>
        <v>0</v>
      </c>
      <c r="Q242" s="17">
        <f t="shared" si="35"/>
        <v>0</v>
      </c>
      <c r="R242" s="17">
        <v>0</v>
      </c>
      <c r="S242" s="17">
        <v>0</v>
      </c>
    </row>
    <row r="243" spans="1:169" x14ac:dyDescent="0.3">
      <c r="A243" s="25" t="s">
        <v>9961</v>
      </c>
      <c r="B243" s="17" t="s">
        <v>661</v>
      </c>
      <c r="C243" s="18">
        <v>13990</v>
      </c>
      <c r="D243" s="17">
        <v>1938</v>
      </c>
      <c r="E243" s="17" t="s">
        <v>10070</v>
      </c>
      <c r="F243" s="17">
        <f>H243/G243</f>
        <v>387</v>
      </c>
      <c r="G243" s="17">
        <v>2</v>
      </c>
      <c r="H243" s="17">
        <v>774</v>
      </c>
      <c r="I243" s="17" t="s">
        <v>1221</v>
      </c>
      <c r="J243" s="17" t="s">
        <v>56</v>
      </c>
      <c r="K243" s="17" t="s">
        <v>24</v>
      </c>
      <c r="L243" s="17">
        <f>COUNTIF(T243:KV243,L1)</f>
        <v>0</v>
      </c>
      <c r="M243" s="17">
        <f>COUNTIF(T243:KV243,M1)</f>
        <v>0</v>
      </c>
      <c r="N243" s="17">
        <f>COUNTIF(T243:KV243,N1)</f>
        <v>0</v>
      </c>
      <c r="O243" s="17">
        <f>COUNTIF(T243:KV243,O1)</f>
        <v>0</v>
      </c>
      <c r="P243" s="17">
        <f>COUNTIF(T243:KV243,P1)</f>
        <v>0</v>
      </c>
      <c r="Q243" s="17">
        <f t="shared" si="35"/>
        <v>0</v>
      </c>
      <c r="R243" s="17">
        <v>0</v>
      </c>
      <c r="S243" s="17">
        <v>0</v>
      </c>
    </row>
    <row r="244" spans="1:169" x14ac:dyDescent="0.3">
      <c r="A244" s="25" t="s">
        <v>9961</v>
      </c>
      <c r="B244" s="17" t="s">
        <v>661</v>
      </c>
      <c r="C244" s="18">
        <v>13991</v>
      </c>
      <c r="D244" s="17">
        <v>1938</v>
      </c>
      <c r="E244" s="17" t="s">
        <v>10071</v>
      </c>
      <c r="F244" s="17">
        <f>H244/G244</f>
        <v>562</v>
      </c>
      <c r="G244" s="17">
        <v>1</v>
      </c>
      <c r="H244" s="17">
        <v>562</v>
      </c>
      <c r="I244" s="17" t="s">
        <v>1221</v>
      </c>
      <c r="J244" s="17" t="s">
        <v>56</v>
      </c>
      <c r="K244" s="17" t="s">
        <v>24</v>
      </c>
      <c r="L244" s="17">
        <f>COUNTIF(T244:KV244,L1)</f>
        <v>0</v>
      </c>
      <c r="M244" s="17">
        <f>COUNTIF(T244:KV244,M1)</f>
        <v>0</v>
      </c>
      <c r="N244" s="17">
        <f>COUNTIF(T244:KV244,N1)</f>
        <v>0</v>
      </c>
      <c r="O244" s="17">
        <f>COUNTIF(T244:KV244,O1)</f>
        <v>0</v>
      </c>
      <c r="P244" s="17">
        <f>COUNTIF(T244:KV244,P1)</f>
        <v>0</v>
      </c>
      <c r="Q244" s="17">
        <f t="shared" si="35"/>
        <v>0</v>
      </c>
      <c r="R244" s="17">
        <v>0</v>
      </c>
      <c r="S244" s="17">
        <v>0</v>
      </c>
    </row>
    <row r="245" spans="1:169" x14ac:dyDescent="0.3">
      <c r="A245" s="25" t="s">
        <v>9961</v>
      </c>
      <c r="B245" s="17" t="s">
        <v>661</v>
      </c>
      <c r="C245" s="18">
        <v>13998</v>
      </c>
      <c r="D245" s="17">
        <v>1938</v>
      </c>
      <c r="E245" s="17" t="s">
        <v>10072</v>
      </c>
      <c r="F245" s="17">
        <f>H245/G245</f>
        <v>425.75</v>
      </c>
      <c r="G245" s="17">
        <v>4</v>
      </c>
      <c r="H245" s="17">
        <v>1703</v>
      </c>
      <c r="I245" s="17" t="s">
        <v>60</v>
      </c>
      <c r="J245" s="17" t="s">
        <v>57</v>
      </c>
      <c r="K245" s="17" t="s">
        <v>24</v>
      </c>
      <c r="L245" s="17">
        <f>COUNTIF(T245:KV245,L1)</f>
        <v>2</v>
      </c>
      <c r="M245" s="17">
        <f>COUNTIF(T245:KV245,M1)</f>
        <v>0</v>
      </c>
      <c r="N245" s="17">
        <f>COUNTIF(T245:KV245,N1)</f>
        <v>1</v>
      </c>
      <c r="O245" s="17">
        <f>COUNTIF(T245:KV245,O1)</f>
        <v>0</v>
      </c>
      <c r="P245" s="17">
        <f>COUNTIF(T245:KV245,P1)</f>
        <v>0</v>
      </c>
      <c r="Q245" s="17">
        <f t="shared" si="35"/>
        <v>3</v>
      </c>
      <c r="R245" s="17">
        <f>H245/Q245</f>
        <v>567.66666666666663</v>
      </c>
      <c r="S245" s="17">
        <f t="shared" ref="S245" si="47">4000-R245</f>
        <v>3432.3333333333335</v>
      </c>
      <c r="T245" s="17" t="s">
        <v>9</v>
      </c>
      <c r="U245" s="17" t="s">
        <v>10074</v>
      </c>
      <c r="V245" s="17" t="s">
        <v>10073</v>
      </c>
      <c r="W245" s="17" t="s">
        <v>10075</v>
      </c>
      <c r="X245" s="17" t="s">
        <v>1531</v>
      </c>
      <c r="Y245" s="17" t="s">
        <v>6593</v>
      </c>
      <c r="Z245" s="17" t="s">
        <v>7025</v>
      </c>
      <c r="AA245" s="17" t="s">
        <v>10076</v>
      </c>
      <c r="AB245" s="17" t="s">
        <v>10077</v>
      </c>
      <c r="AC245" s="17" t="s">
        <v>1531</v>
      </c>
      <c r="AD245" s="17" t="s">
        <v>6593</v>
      </c>
      <c r="AE245" s="17" t="s">
        <v>6789</v>
      </c>
      <c r="AF245" s="17" t="s">
        <v>10078</v>
      </c>
      <c r="AG245" s="17" t="s">
        <v>10079</v>
      </c>
      <c r="AH245" s="17" t="s">
        <v>1535</v>
      </c>
    </row>
    <row r="246" spans="1:169" x14ac:dyDescent="0.3">
      <c r="A246" s="25" t="s">
        <v>9961</v>
      </c>
      <c r="B246" s="17" t="s">
        <v>661</v>
      </c>
      <c r="C246" s="18">
        <v>14000</v>
      </c>
      <c r="D246" s="17">
        <v>1938</v>
      </c>
      <c r="E246" s="17" t="s">
        <v>10080</v>
      </c>
      <c r="F246" s="17">
        <f>H246/G246</f>
        <v>510</v>
      </c>
      <c r="G246" s="17">
        <v>3</v>
      </c>
      <c r="H246" s="17">
        <v>1530</v>
      </c>
      <c r="I246" s="17" t="s">
        <v>8739</v>
      </c>
      <c r="J246" s="17" t="s">
        <v>56</v>
      </c>
      <c r="K246" s="17" t="s">
        <v>24</v>
      </c>
      <c r="L246" s="17">
        <f>COUNTIF(T246:KV246,L1)</f>
        <v>1</v>
      </c>
      <c r="M246" s="17">
        <f>COUNTIF(T246:KV246,M1)</f>
        <v>0</v>
      </c>
      <c r="N246" s="17">
        <f>COUNTIF(T246:KV246,N1)</f>
        <v>0</v>
      </c>
      <c r="O246" s="17">
        <f>COUNTIF(T246:KV246,O1)</f>
        <v>0</v>
      </c>
      <c r="P246" s="17">
        <f>COUNTIF(T246:KV246,P1)</f>
        <v>1</v>
      </c>
      <c r="Q246" s="17">
        <f t="shared" si="35"/>
        <v>2</v>
      </c>
      <c r="R246" s="17">
        <f>H246/Q246</f>
        <v>765</v>
      </c>
      <c r="S246" s="17">
        <f t="shared" ref="S246" si="48">4000-R246</f>
        <v>3235</v>
      </c>
      <c r="T246" s="17" t="s">
        <v>6593</v>
      </c>
      <c r="U246" s="17" t="s">
        <v>10082</v>
      </c>
      <c r="V246" s="17" t="s">
        <v>10081</v>
      </c>
      <c r="W246" s="17" t="s">
        <v>10083</v>
      </c>
      <c r="X246" s="17" t="s">
        <v>4493</v>
      </c>
      <c r="Y246" s="17" t="s">
        <v>10</v>
      </c>
      <c r="Z246" s="17" t="s">
        <v>7926</v>
      </c>
      <c r="AA246" s="17" t="s">
        <v>10084</v>
      </c>
      <c r="AB246" s="17" t="s">
        <v>10085</v>
      </c>
      <c r="AC246" s="17" t="s">
        <v>1540</v>
      </c>
    </row>
    <row r="247" spans="1:169" x14ac:dyDescent="0.3">
      <c r="A247" s="17" t="s">
        <v>2385</v>
      </c>
      <c r="B247" s="17" t="s">
        <v>661</v>
      </c>
      <c r="C247" s="18">
        <v>14001</v>
      </c>
      <c r="D247" s="17">
        <v>1938</v>
      </c>
      <c r="E247" s="17" t="s">
        <v>7859</v>
      </c>
      <c r="F247" s="17">
        <f t="shared" si="22"/>
        <v>1454.2222222222222</v>
      </c>
      <c r="G247" s="17">
        <v>9</v>
      </c>
      <c r="H247" s="17">
        <v>13088</v>
      </c>
      <c r="I247" s="17" t="s">
        <v>60</v>
      </c>
      <c r="J247" s="17" t="s">
        <v>57</v>
      </c>
      <c r="K247" s="17" t="s">
        <v>24</v>
      </c>
      <c r="L247" s="17">
        <f>COUNTIF(T247:KW247,L1)</f>
        <v>1</v>
      </c>
      <c r="M247" s="17">
        <f>COUNTIF(T247:KW247,M1)</f>
        <v>0</v>
      </c>
      <c r="N247" s="17">
        <f>COUNTIF(T247:KW247,N1)</f>
        <v>0</v>
      </c>
      <c r="O247" s="17">
        <f>COUNTIF(T247:KX247,O1)</f>
        <v>0</v>
      </c>
      <c r="P247" s="17">
        <f>COUNTIF(T247:KY247,P1)</f>
        <v>4</v>
      </c>
      <c r="Q247" s="17">
        <f t="shared" si="35"/>
        <v>5</v>
      </c>
      <c r="R247" s="17">
        <f>H247/Q247</f>
        <v>2617.6</v>
      </c>
      <c r="S247" s="17">
        <f t="shared" ref="S247" si="49">4000-R247</f>
        <v>1382.4</v>
      </c>
      <c r="T247" s="17" t="s">
        <v>10</v>
      </c>
      <c r="U247" s="17" t="s">
        <v>7860</v>
      </c>
      <c r="V247" s="39" t="s">
        <v>7861</v>
      </c>
      <c r="W247" s="17" t="s">
        <v>7862</v>
      </c>
      <c r="X247" s="16" t="s">
        <v>7863</v>
      </c>
      <c r="Y247" s="17" t="s">
        <v>10</v>
      </c>
      <c r="Z247" s="17" t="s">
        <v>7864</v>
      </c>
      <c r="AA247" s="39" t="s">
        <v>7865</v>
      </c>
      <c r="AB247" s="17" t="s">
        <v>7866</v>
      </c>
      <c r="AC247" s="16" t="s">
        <v>7863</v>
      </c>
      <c r="AD247" s="17" t="s">
        <v>10</v>
      </c>
      <c r="AE247" s="17" t="s">
        <v>7269</v>
      </c>
      <c r="AF247" s="39" t="s">
        <v>7867</v>
      </c>
      <c r="AG247" s="17" t="s">
        <v>7868</v>
      </c>
      <c r="AH247" s="16" t="s">
        <v>7863</v>
      </c>
      <c r="AI247" s="17" t="s">
        <v>10</v>
      </c>
      <c r="AJ247" s="17" t="s">
        <v>7269</v>
      </c>
      <c r="AK247" s="39" t="s">
        <v>7869</v>
      </c>
      <c r="AL247" s="17" t="s">
        <v>7870</v>
      </c>
      <c r="AM247" s="16" t="s">
        <v>7863</v>
      </c>
      <c r="AN247" s="17" t="s">
        <v>6593</v>
      </c>
      <c r="AO247" s="17" t="s">
        <v>7269</v>
      </c>
      <c r="AP247" s="39" t="s">
        <v>7871</v>
      </c>
      <c r="AQ247" s="17" t="s">
        <v>7872</v>
      </c>
      <c r="AR247" s="16" t="s">
        <v>7863</v>
      </c>
      <c r="AU247" s="39"/>
      <c r="AW247" s="32"/>
      <c r="AZ247" s="39"/>
      <c r="BB247" s="32"/>
      <c r="BE247" s="39"/>
      <c r="BG247" s="32"/>
      <c r="BJ247" s="39"/>
      <c r="BL247" s="32"/>
      <c r="BO247" s="39"/>
      <c r="BQ247" s="32"/>
      <c r="BV247" s="32"/>
      <c r="BY247" s="39"/>
      <c r="CA247" s="32"/>
      <c r="CD247" s="39"/>
      <c r="CF247" s="32"/>
      <c r="CI247" s="39"/>
      <c r="CK247" s="32"/>
      <c r="CN247" s="39"/>
      <c r="CP247" s="32"/>
      <c r="CS247" s="39"/>
      <c r="CU247" s="32"/>
      <c r="CX247" s="39"/>
      <c r="CZ247" s="32"/>
      <c r="DC247" s="39"/>
      <c r="DE247" s="32"/>
      <c r="DH247" s="39"/>
      <c r="DJ247" s="32"/>
      <c r="DM247" s="39"/>
      <c r="DP247" s="32"/>
      <c r="DR247" s="39"/>
      <c r="DT247" s="42"/>
      <c r="DU247" s="32"/>
      <c r="DX247" s="39"/>
      <c r="DY247" s="32"/>
      <c r="ED247" s="32"/>
      <c r="EG247" s="39"/>
      <c r="EI247" s="32"/>
      <c r="EL247" s="39"/>
      <c r="EN247" s="32"/>
      <c r="FH247" s="32"/>
      <c r="FK247" s="39"/>
      <c r="FL247" s="42"/>
      <c r="FM247" s="32"/>
    </row>
    <row r="248" spans="1:169" x14ac:dyDescent="0.3">
      <c r="A248" s="17" t="s">
        <v>2385</v>
      </c>
      <c r="B248" s="17" t="s">
        <v>661</v>
      </c>
      <c r="C248" s="18">
        <v>14001</v>
      </c>
      <c r="D248" s="17">
        <v>1938</v>
      </c>
      <c r="E248" s="17" t="s">
        <v>7873</v>
      </c>
      <c r="F248" s="17">
        <f t="shared" si="22"/>
        <v>1555.7619047619048</v>
      </c>
      <c r="G248" s="17">
        <v>21</v>
      </c>
      <c r="H248" s="17">
        <v>32671</v>
      </c>
      <c r="I248" s="17" t="s">
        <v>4969</v>
      </c>
      <c r="J248" s="17" t="s">
        <v>56</v>
      </c>
      <c r="K248" s="17" t="s">
        <v>24</v>
      </c>
      <c r="L248" s="17">
        <f>COUNTIF(T248:KW248,L1)</f>
        <v>7</v>
      </c>
      <c r="M248" s="17">
        <f>COUNTIF(T248:KW248,M1)</f>
        <v>7</v>
      </c>
      <c r="N248" s="17">
        <f>COUNTIF(T248:KW248,N1)</f>
        <v>3</v>
      </c>
      <c r="O248" s="17">
        <f>COUNTIF(T248:KX248,O1)</f>
        <v>0</v>
      </c>
      <c r="P248" s="17">
        <f>COUNTIF(T248:KY248,P1)</f>
        <v>4</v>
      </c>
      <c r="Q248" s="17">
        <f t="shared" si="35"/>
        <v>21</v>
      </c>
      <c r="R248" s="17">
        <f>H248/Q248</f>
        <v>1555.7619047619048</v>
      </c>
      <c r="S248" s="17">
        <f t="shared" ref="S248" si="50">4000-R248</f>
        <v>2444.2380952380954</v>
      </c>
      <c r="T248" s="17" t="s">
        <v>9</v>
      </c>
      <c r="U248" s="17" t="s">
        <v>7874</v>
      </c>
      <c r="V248" s="39" t="s">
        <v>7875</v>
      </c>
      <c r="W248" s="17" t="s">
        <v>7876</v>
      </c>
      <c r="X248" s="16" t="s">
        <v>7877</v>
      </c>
      <c r="Y248" s="17" t="s">
        <v>9</v>
      </c>
      <c r="Z248" s="17" t="s">
        <v>35</v>
      </c>
      <c r="AA248" s="39" t="s">
        <v>7878</v>
      </c>
      <c r="AB248" s="17" t="s">
        <v>7879</v>
      </c>
      <c r="AC248" s="16" t="s">
        <v>7877</v>
      </c>
      <c r="AD248" s="17" t="s">
        <v>8</v>
      </c>
      <c r="AE248" s="17" t="s">
        <v>7880</v>
      </c>
      <c r="AF248" s="39" t="s">
        <v>7881</v>
      </c>
      <c r="AG248" s="17" t="s">
        <v>7882</v>
      </c>
      <c r="AH248" s="16" t="s">
        <v>7877</v>
      </c>
      <c r="AI248" s="17" t="s">
        <v>10</v>
      </c>
      <c r="AJ248" s="17" t="s">
        <v>7884</v>
      </c>
      <c r="AK248" s="39" t="s">
        <v>7883</v>
      </c>
      <c r="AL248" s="17" t="s">
        <v>7885</v>
      </c>
      <c r="AM248" s="16" t="s">
        <v>7877</v>
      </c>
      <c r="AN248" s="17" t="s">
        <v>8</v>
      </c>
      <c r="AO248" s="17" t="s">
        <v>7887</v>
      </c>
      <c r="AP248" s="39" t="s">
        <v>7886</v>
      </c>
      <c r="AQ248" s="17" t="s">
        <v>7888</v>
      </c>
      <c r="AR248" s="16" t="s">
        <v>7877</v>
      </c>
      <c r="AS248" s="17" t="s">
        <v>8</v>
      </c>
      <c r="AT248" s="17" t="s">
        <v>7880</v>
      </c>
      <c r="AU248" s="39" t="s">
        <v>7889</v>
      </c>
      <c r="AV248" s="17" t="s">
        <v>7890</v>
      </c>
      <c r="AW248" s="16" t="s">
        <v>7877</v>
      </c>
      <c r="AX248" s="17" t="s">
        <v>8</v>
      </c>
      <c r="AY248" s="17" t="s">
        <v>7892</v>
      </c>
      <c r="AZ248" s="39" t="s">
        <v>7891</v>
      </c>
      <c r="BA248" s="17" t="s">
        <v>7893</v>
      </c>
      <c r="BB248" s="16" t="s">
        <v>7877</v>
      </c>
      <c r="BC248" s="17" t="s">
        <v>9</v>
      </c>
      <c r="BD248" s="17" t="s">
        <v>7894</v>
      </c>
      <c r="BE248" s="39" t="s">
        <v>7895</v>
      </c>
      <c r="BF248" s="17" t="s">
        <v>7896</v>
      </c>
      <c r="BG248" s="16" t="s">
        <v>7877</v>
      </c>
      <c r="BH248" s="17" t="s">
        <v>6593</v>
      </c>
      <c r="BI248" s="17" t="s">
        <v>6754</v>
      </c>
      <c r="BJ248" s="39" t="s">
        <v>7897</v>
      </c>
      <c r="BK248" s="17" t="s">
        <v>7898</v>
      </c>
      <c r="BL248" s="16" t="s">
        <v>7877</v>
      </c>
      <c r="BM248" s="17" t="s">
        <v>8</v>
      </c>
      <c r="BN248" s="17" t="s">
        <v>7899</v>
      </c>
      <c r="BO248" s="39" t="s">
        <v>7900</v>
      </c>
      <c r="BP248" s="17" t="s">
        <v>7901</v>
      </c>
      <c r="BQ248" s="16" t="s">
        <v>7877</v>
      </c>
      <c r="BR248" s="17" t="s">
        <v>8</v>
      </c>
      <c r="BS248" s="17" t="s">
        <v>7269</v>
      </c>
      <c r="BT248" s="39" t="s">
        <v>7902</v>
      </c>
      <c r="BU248" s="17" t="s">
        <v>7903</v>
      </c>
      <c r="BV248" s="16" t="s">
        <v>7877</v>
      </c>
      <c r="BW248" s="17" t="s">
        <v>10</v>
      </c>
      <c r="BX248" s="17" t="s">
        <v>7905</v>
      </c>
      <c r="BY248" s="39" t="s">
        <v>7904</v>
      </c>
      <c r="BZ248" s="17" t="s">
        <v>7906</v>
      </c>
      <c r="CA248" s="16" t="s">
        <v>7877</v>
      </c>
      <c r="CB248" s="17" t="s">
        <v>8</v>
      </c>
      <c r="CC248" s="17" t="s">
        <v>7739</v>
      </c>
      <c r="CD248" s="39" t="s">
        <v>7907</v>
      </c>
      <c r="CE248" s="17" t="s">
        <v>7908</v>
      </c>
      <c r="CF248" s="16" t="s">
        <v>7877</v>
      </c>
      <c r="CG248" s="17" t="s">
        <v>6593</v>
      </c>
      <c r="CH248" s="17" t="s">
        <v>1232</v>
      </c>
      <c r="CI248" s="39" t="s">
        <v>7909</v>
      </c>
      <c r="CJ248" s="17" t="s">
        <v>7910</v>
      </c>
      <c r="CK248" s="16" t="s">
        <v>7877</v>
      </c>
      <c r="CL248" s="17" t="s">
        <v>6613</v>
      </c>
      <c r="CM248" s="17" t="s">
        <v>7269</v>
      </c>
      <c r="CN248" s="39" t="s">
        <v>7911</v>
      </c>
      <c r="CO248" s="17" t="s">
        <v>7912</v>
      </c>
      <c r="CP248" s="16" t="s">
        <v>7877</v>
      </c>
      <c r="CQ248" s="17" t="s">
        <v>6593</v>
      </c>
      <c r="CR248" s="17" t="s">
        <v>7269</v>
      </c>
      <c r="CS248" s="39" t="s">
        <v>7913</v>
      </c>
      <c r="CT248" s="17" t="s">
        <v>7914</v>
      </c>
      <c r="CU248" s="16" t="s">
        <v>7877</v>
      </c>
      <c r="CV248" s="17" t="s">
        <v>6593</v>
      </c>
      <c r="CW248" s="17" t="s">
        <v>7306</v>
      </c>
      <c r="CX248" s="39" t="s">
        <v>7915</v>
      </c>
      <c r="CY248" s="17" t="s">
        <v>7916</v>
      </c>
      <c r="CZ248" s="16" t="s">
        <v>7877</v>
      </c>
      <c r="DA248" s="17" t="s">
        <v>6593</v>
      </c>
      <c r="DB248" s="17" t="s">
        <v>7918</v>
      </c>
      <c r="DC248" s="39" t="s">
        <v>7917</v>
      </c>
      <c r="DD248" s="17" t="s">
        <v>7919</v>
      </c>
      <c r="DE248" s="16" t="s">
        <v>7877</v>
      </c>
      <c r="DF248" s="17" t="s">
        <v>6593</v>
      </c>
      <c r="DG248" s="17" t="s">
        <v>1893</v>
      </c>
      <c r="DH248" s="39" t="s">
        <v>7920</v>
      </c>
      <c r="DI248" s="17" t="s">
        <v>7921</v>
      </c>
      <c r="DJ248" s="16" t="s">
        <v>7877</v>
      </c>
      <c r="DK248" s="17" t="s">
        <v>10</v>
      </c>
      <c r="DL248" s="17" t="s">
        <v>7269</v>
      </c>
      <c r="DM248" s="39" t="s">
        <v>7922</v>
      </c>
      <c r="DN248" s="17" t="s">
        <v>7923</v>
      </c>
      <c r="DO248" s="16" t="s">
        <v>7877</v>
      </c>
      <c r="DP248" s="44" t="s">
        <v>6593</v>
      </c>
      <c r="DQ248" s="17" t="s">
        <v>1469</v>
      </c>
      <c r="DR248" s="39" t="s">
        <v>7924</v>
      </c>
      <c r="DS248" s="17" t="s">
        <v>7925</v>
      </c>
      <c r="DT248" s="16" t="s">
        <v>7877</v>
      </c>
      <c r="DU248" s="44" t="s">
        <v>10</v>
      </c>
      <c r="DV248" s="17" t="s">
        <v>7926</v>
      </c>
      <c r="DW248" s="39" t="s">
        <v>7927</v>
      </c>
      <c r="DX248" s="39" t="s">
        <v>7928</v>
      </c>
      <c r="DY248" s="16" t="s">
        <v>7877</v>
      </c>
      <c r="ED248" s="32"/>
      <c r="EG248" s="39"/>
      <c r="EI248" s="32"/>
      <c r="EL248" s="39"/>
      <c r="EN248" s="32"/>
      <c r="FH248" s="32"/>
      <c r="FK248" s="39"/>
      <c r="FL248" s="42"/>
      <c r="FM248" s="32"/>
    </row>
    <row r="249" spans="1:169" x14ac:dyDescent="0.3">
      <c r="A249" s="25" t="s">
        <v>9961</v>
      </c>
      <c r="B249" s="17" t="s">
        <v>661</v>
      </c>
      <c r="C249" s="18">
        <v>14004</v>
      </c>
      <c r="D249" s="17">
        <v>1938</v>
      </c>
      <c r="E249" s="17" t="s">
        <v>10086</v>
      </c>
      <c r="F249" s="17">
        <f>H249/G249</f>
        <v>359</v>
      </c>
      <c r="G249" s="17">
        <v>1</v>
      </c>
      <c r="H249" s="17">
        <v>359</v>
      </c>
      <c r="I249" s="17" t="s">
        <v>1221</v>
      </c>
      <c r="J249" s="17" t="s">
        <v>56</v>
      </c>
      <c r="K249" s="17" t="s">
        <v>24</v>
      </c>
      <c r="L249" s="17">
        <f>COUNTIF(T249:KV249,L1)</f>
        <v>0</v>
      </c>
      <c r="M249" s="17">
        <f>COUNTIF(T249:KV249,M1)</f>
        <v>0</v>
      </c>
      <c r="N249" s="17">
        <f>COUNTIF(T249:KV249,N1)</f>
        <v>0</v>
      </c>
      <c r="O249" s="17">
        <f>COUNTIF(T249:KV249,O1)</f>
        <v>0</v>
      </c>
      <c r="P249" s="17">
        <f>COUNTIF(T249:KV249,P1)</f>
        <v>0</v>
      </c>
      <c r="Q249" s="17">
        <f t="shared" si="35"/>
        <v>0</v>
      </c>
      <c r="R249" s="17">
        <v>0</v>
      </c>
      <c r="S249" s="17">
        <v>0</v>
      </c>
    </row>
    <row r="250" spans="1:169" x14ac:dyDescent="0.3">
      <c r="A250" s="25" t="s">
        <v>9961</v>
      </c>
      <c r="B250" s="17" t="s">
        <v>661</v>
      </c>
      <c r="C250" s="18">
        <v>14004</v>
      </c>
      <c r="D250" s="17">
        <v>1938</v>
      </c>
      <c r="E250" s="17" t="s">
        <v>10087</v>
      </c>
      <c r="F250" s="17">
        <f>H250/G250</f>
        <v>510</v>
      </c>
      <c r="G250" s="17">
        <v>5</v>
      </c>
      <c r="H250" s="17">
        <v>2550</v>
      </c>
      <c r="I250" s="17" t="s">
        <v>60</v>
      </c>
      <c r="J250" s="17" t="s">
        <v>57</v>
      </c>
      <c r="K250" s="17" t="s">
        <v>24</v>
      </c>
      <c r="L250" s="17">
        <f>COUNTIF(T250:KV250,L1)</f>
        <v>1</v>
      </c>
      <c r="M250" s="17">
        <f>COUNTIF(T250:KV250,M1)</f>
        <v>0</v>
      </c>
      <c r="N250" s="17">
        <f>COUNTIF(T250:KV250,N1)</f>
        <v>0</v>
      </c>
      <c r="O250" s="17">
        <f>COUNTIF(T250:KV250,O1)</f>
        <v>0</v>
      </c>
      <c r="P250" s="17">
        <f>COUNTIF(T250:KV250,P1)</f>
        <v>1</v>
      </c>
      <c r="Q250" s="17">
        <f t="shared" si="35"/>
        <v>2</v>
      </c>
      <c r="R250" s="17">
        <f>H250/Q250</f>
        <v>1275</v>
      </c>
      <c r="S250" s="17">
        <f t="shared" ref="S250" si="51">4000-R250</f>
        <v>2725</v>
      </c>
      <c r="T250" s="17" t="s">
        <v>6593</v>
      </c>
      <c r="U250" s="17" t="s">
        <v>8481</v>
      </c>
      <c r="V250" s="17" t="s">
        <v>10088</v>
      </c>
      <c r="W250" s="17" t="s">
        <v>10089</v>
      </c>
      <c r="X250" s="17" t="s">
        <v>3211</v>
      </c>
      <c r="Y250" s="17" t="s">
        <v>10</v>
      </c>
      <c r="Z250" s="17" t="s">
        <v>1547</v>
      </c>
      <c r="AA250" s="17" t="s">
        <v>10090</v>
      </c>
      <c r="AB250" s="17" t="s">
        <v>10091</v>
      </c>
      <c r="AC250" s="17" t="s">
        <v>1554</v>
      </c>
    </row>
    <row r="251" spans="1:169" x14ac:dyDescent="0.3">
      <c r="A251" s="17" t="s">
        <v>2385</v>
      </c>
      <c r="B251" s="17" t="s">
        <v>661</v>
      </c>
      <c r="C251" s="18">
        <v>14015</v>
      </c>
      <c r="D251" s="17">
        <v>1938</v>
      </c>
      <c r="E251" s="17" t="s">
        <v>7858</v>
      </c>
      <c r="F251" s="17">
        <f t="shared" si="22"/>
        <v>784</v>
      </c>
      <c r="G251" s="17">
        <v>1</v>
      </c>
      <c r="H251" s="17">
        <v>784</v>
      </c>
      <c r="I251" s="17" t="s">
        <v>60</v>
      </c>
      <c r="J251" s="17" t="s">
        <v>56</v>
      </c>
      <c r="K251" s="17" t="s">
        <v>24</v>
      </c>
      <c r="L251" s="17">
        <f>COUNTIF(T251:KW251,L1)</f>
        <v>0</v>
      </c>
      <c r="M251" s="17">
        <f>COUNTIF(T251:KW251,M1)</f>
        <v>0</v>
      </c>
      <c r="N251" s="17">
        <f>COUNTIF(T251:KW251,N1)</f>
        <v>0</v>
      </c>
      <c r="O251" s="17">
        <f>COUNTIF(T251:KX251,O1)</f>
        <v>0</v>
      </c>
      <c r="P251" s="17">
        <f>COUNTIF(T251:KY251,P1)</f>
        <v>0</v>
      </c>
      <c r="Q251" s="17">
        <f t="shared" si="35"/>
        <v>0</v>
      </c>
      <c r="R251" s="17">
        <v>0</v>
      </c>
      <c r="S251" s="17">
        <v>0</v>
      </c>
      <c r="V251" s="39"/>
      <c r="X251" s="16"/>
      <c r="AA251" s="39"/>
      <c r="AC251" s="16"/>
      <c r="AF251" s="39"/>
      <c r="AH251" s="32"/>
      <c r="AK251" s="39"/>
      <c r="AM251" s="32"/>
      <c r="AP251" s="39"/>
      <c r="AR251" s="32"/>
      <c r="AU251" s="39"/>
      <c r="AW251" s="32"/>
      <c r="AZ251" s="39"/>
      <c r="BB251" s="32"/>
      <c r="BE251" s="39"/>
      <c r="BG251" s="32"/>
      <c r="BJ251" s="39"/>
      <c r="BL251" s="32"/>
      <c r="BO251" s="39"/>
      <c r="BQ251" s="32"/>
      <c r="BV251" s="32"/>
      <c r="BY251" s="39"/>
      <c r="CA251" s="32"/>
      <c r="CD251" s="39"/>
      <c r="CF251" s="32"/>
      <c r="CI251" s="39"/>
      <c r="CK251" s="32"/>
      <c r="CN251" s="39"/>
      <c r="CP251" s="32"/>
      <c r="CS251" s="39"/>
      <c r="CU251" s="32"/>
      <c r="CX251" s="39"/>
      <c r="CZ251" s="32"/>
      <c r="DC251" s="39"/>
      <c r="DE251" s="32"/>
      <c r="DH251" s="39"/>
      <c r="DJ251" s="32"/>
      <c r="DM251" s="39"/>
      <c r="DP251" s="32"/>
      <c r="DR251" s="39"/>
      <c r="DT251" s="42"/>
      <c r="DU251" s="32"/>
      <c r="DX251" s="39"/>
      <c r="DY251" s="32"/>
      <c r="ED251" s="32"/>
      <c r="EG251" s="39"/>
      <c r="EI251" s="32"/>
      <c r="EL251" s="39"/>
      <c r="EN251" s="32"/>
      <c r="FH251" s="32"/>
      <c r="FK251" s="39"/>
      <c r="FL251" s="42"/>
      <c r="FM251" s="32"/>
    </row>
    <row r="252" spans="1:169" x14ac:dyDescent="0.3">
      <c r="A252" s="25" t="s">
        <v>9961</v>
      </c>
      <c r="B252" s="17" t="s">
        <v>661</v>
      </c>
      <c r="C252" s="18">
        <v>14022</v>
      </c>
      <c r="D252" s="17">
        <v>1938</v>
      </c>
      <c r="E252" s="17" t="s">
        <v>10092</v>
      </c>
      <c r="F252" s="17">
        <f t="shared" ref="F252:F260" si="52">H252/G252</f>
        <v>303</v>
      </c>
      <c r="G252" s="17">
        <v>1</v>
      </c>
      <c r="H252" s="17">
        <v>303</v>
      </c>
      <c r="I252" s="17" t="s">
        <v>1221</v>
      </c>
      <c r="J252" s="17" t="s">
        <v>57</v>
      </c>
      <c r="K252" s="17" t="s">
        <v>24</v>
      </c>
      <c r="L252" s="17">
        <f>COUNTIF(T252:KV252,L1)</f>
        <v>0</v>
      </c>
      <c r="M252" s="17">
        <f>COUNTIF(T252:KV252,M1)</f>
        <v>0</v>
      </c>
      <c r="N252" s="17">
        <f>COUNTIF(T252:KV252,N1)</f>
        <v>0</v>
      </c>
      <c r="O252" s="17">
        <f>COUNTIF(T252:KV252,O1)</f>
        <v>0</v>
      </c>
      <c r="P252" s="17">
        <f>COUNTIF(T252:KV252,P1)</f>
        <v>0</v>
      </c>
      <c r="Q252" s="17">
        <f t="shared" si="35"/>
        <v>0</v>
      </c>
      <c r="R252" s="17">
        <v>0</v>
      </c>
      <c r="S252" s="17">
        <v>0</v>
      </c>
    </row>
    <row r="253" spans="1:169" x14ac:dyDescent="0.3">
      <c r="A253" s="25" t="s">
        <v>9961</v>
      </c>
      <c r="B253" s="17" t="s">
        <v>661</v>
      </c>
      <c r="C253" s="18">
        <v>14063</v>
      </c>
      <c r="D253" s="17">
        <v>1938</v>
      </c>
      <c r="E253" s="17" t="s">
        <v>10093</v>
      </c>
      <c r="F253" s="17">
        <f t="shared" si="52"/>
        <v>510</v>
      </c>
      <c r="G253" s="17">
        <v>6</v>
      </c>
      <c r="H253" s="17">
        <v>3060</v>
      </c>
      <c r="I253" s="17" t="s">
        <v>60</v>
      </c>
      <c r="J253" s="17" t="s">
        <v>23</v>
      </c>
      <c r="K253" s="17" t="s">
        <v>24</v>
      </c>
      <c r="L253" s="17">
        <f>COUNTIF(T253:KV253,L1)</f>
        <v>0</v>
      </c>
      <c r="M253" s="17">
        <f>COUNTIF(T253:KV253,M1)</f>
        <v>0</v>
      </c>
      <c r="N253" s="17">
        <f>COUNTIF(T253:KV253,N1)</f>
        <v>0</v>
      </c>
      <c r="O253" s="17">
        <f>COUNTIF(T253:KV253,O1)</f>
        <v>0</v>
      </c>
      <c r="P253" s="17">
        <f>COUNTIF(T253:KV253,P1)</f>
        <v>0</v>
      </c>
      <c r="Q253" s="17">
        <f t="shared" si="35"/>
        <v>0</v>
      </c>
      <c r="R253" s="17">
        <v>0</v>
      </c>
      <c r="S253" s="17">
        <v>0</v>
      </c>
    </row>
    <row r="254" spans="1:169" x14ac:dyDescent="0.3">
      <c r="A254" s="25" t="s">
        <v>9961</v>
      </c>
      <c r="B254" s="17" t="s">
        <v>661</v>
      </c>
      <c r="C254" s="18">
        <v>14066</v>
      </c>
      <c r="D254" s="17">
        <v>1938</v>
      </c>
      <c r="E254" s="17" t="s">
        <v>10094</v>
      </c>
      <c r="F254" s="17">
        <f t="shared" si="52"/>
        <v>332</v>
      </c>
      <c r="G254" s="17">
        <v>1</v>
      </c>
      <c r="H254" s="17">
        <v>332</v>
      </c>
      <c r="I254" s="17" t="s">
        <v>60</v>
      </c>
      <c r="J254" s="17" t="s">
        <v>57</v>
      </c>
      <c r="K254" s="17" t="s">
        <v>24</v>
      </c>
      <c r="L254" s="17">
        <f>COUNTIF(T254:KV254,L1)</f>
        <v>0</v>
      </c>
      <c r="M254" s="17">
        <f>COUNTIF(T254:KV254,M1)</f>
        <v>0</v>
      </c>
      <c r="N254" s="17">
        <f>COUNTIF(T254:KV254,N1)</f>
        <v>0</v>
      </c>
      <c r="O254" s="17">
        <f>COUNTIF(T254:KV254,O1)</f>
        <v>0</v>
      </c>
      <c r="P254" s="17">
        <f>COUNTIF(T254:KV254,P1)</f>
        <v>0</v>
      </c>
      <c r="Q254" s="17">
        <f t="shared" si="35"/>
        <v>0</v>
      </c>
      <c r="R254" s="17">
        <v>0</v>
      </c>
      <c r="S254" s="17">
        <v>0</v>
      </c>
    </row>
    <row r="255" spans="1:169" x14ac:dyDescent="0.3">
      <c r="A255" s="25" t="s">
        <v>9961</v>
      </c>
      <c r="B255" s="17" t="s">
        <v>661</v>
      </c>
      <c r="C255" s="18">
        <v>14066</v>
      </c>
      <c r="D255" s="17">
        <v>1938</v>
      </c>
      <c r="E255" s="17" t="s">
        <v>10095</v>
      </c>
      <c r="F255" s="17">
        <f t="shared" si="52"/>
        <v>433</v>
      </c>
      <c r="G255" s="17">
        <v>4</v>
      </c>
      <c r="H255" s="17">
        <v>1732</v>
      </c>
      <c r="I255" s="17" t="s">
        <v>60</v>
      </c>
      <c r="J255" s="17" t="s">
        <v>57</v>
      </c>
      <c r="K255" s="17" t="s">
        <v>24</v>
      </c>
      <c r="L255" s="17">
        <f>COUNTIF(T255:KV255,L1)</f>
        <v>0</v>
      </c>
      <c r="M255" s="17">
        <f>COUNTIF(T255:KV255,M1)</f>
        <v>0</v>
      </c>
      <c r="N255" s="17">
        <f>COUNTIF(T255:KV255,N1)</f>
        <v>0</v>
      </c>
      <c r="O255" s="17">
        <f>COUNTIF(T255:KV255,O1)</f>
        <v>0</v>
      </c>
      <c r="P255" s="17">
        <f>COUNTIF(T255:KV255,P1)</f>
        <v>0</v>
      </c>
      <c r="Q255" s="17">
        <f t="shared" si="35"/>
        <v>0</v>
      </c>
      <c r="R255" s="17">
        <v>0</v>
      </c>
      <c r="S255" s="17">
        <v>0</v>
      </c>
    </row>
    <row r="256" spans="1:169" x14ac:dyDescent="0.3">
      <c r="A256" s="25" t="s">
        <v>9961</v>
      </c>
      <c r="B256" s="17" t="s">
        <v>661</v>
      </c>
      <c r="C256" s="18">
        <v>14069</v>
      </c>
      <c r="D256" s="17">
        <v>1938</v>
      </c>
      <c r="E256" s="17" t="s">
        <v>10096</v>
      </c>
      <c r="F256" s="17">
        <f t="shared" si="52"/>
        <v>525</v>
      </c>
      <c r="G256" s="17">
        <v>1</v>
      </c>
      <c r="H256" s="17">
        <v>525</v>
      </c>
      <c r="I256" s="17" t="s">
        <v>1221</v>
      </c>
      <c r="J256" s="17" t="s">
        <v>56</v>
      </c>
      <c r="K256" s="17" t="s">
        <v>24</v>
      </c>
      <c r="L256" s="17">
        <f>COUNTIF(T256:KV256,L1)</f>
        <v>0</v>
      </c>
      <c r="M256" s="17">
        <f>COUNTIF(T256:KV256,M1)</f>
        <v>0</v>
      </c>
      <c r="N256" s="17">
        <f>COUNTIF(T256:KV256,N1)</f>
        <v>0</v>
      </c>
      <c r="O256" s="17">
        <f>COUNTIF(T256:KV256,O1)</f>
        <v>0</v>
      </c>
      <c r="P256" s="17">
        <f>COUNTIF(T256:KV256,P1)</f>
        <v>0</v>
      </c>
      <c r="Q256" s="17">
        <f t="shared" si="35"/>
        <v>0</v>
      </c>
      <c r="R256" s="17">
        <v>0</v>
      </c>
      <c r="S256" s="17">
        <v>0</v>
      </c>
    </row>
    <row r="257" spans="1:169" x14ac:dyDescent="0.3">
      <c r="A257" s="25" t="s">
        <v>9961</v>
      </c>
      <c r="B257" s="17" t="s">
        <v>661</v>
      </c>
      <c r="C257" s="18">
        <v>14109</v>
      </c>
      <c r="D257" s="17">
        <v>1938</v>
      </c>
      <c r="E257" s="17" t="s">
        <v>10097</v>
      </c>
      <c r="F257" s="17">
        <f t="shared" si="52"/>
        <v>459</v>
      </c>
      <c r="G257" s="17">
        <v>1</v>
      </c>
      <c r="H257" s="17">
        <v>459</v>
      </c>
      <c r="I257" s="17" t="s">
        <v>60</v>
      </c>
      <c r="J257" s="17" t="s">
        <v>56</v>
      </c>
      <c r="K257" s="17" t="s">
        <v>24</v>
      </c>
      <c r="L257" s="17">
        <f>COUNTIF(T257:KV257,L1)</f>
        <v>0</v>
      </c>
      <c r="M257" s="17">
        <f>COUNTIF(T257:KV257,M1)</f>
        <v>0</v>
      </c>
      <c r="N257" s="17">
        <f>COUNTIF(T257:KV257,N1)</f>
        <v>0</v>
      </c>
      <c r="O257" s="17">
        <f>COUNTIF(T257:KV257,O1)</f>
        <v>0</v>
      </c>
      <c r="P257" s="17">
        <f>COUNTIF(T257:KV257,P1)</f>
        <v>0</v>
      </c>
      <c r="Q257" s="17">
        <f t="shared" si="35"/>
        <v>0</v>
      </c>
      <c r="R257" s="17">
        <v>0</v>
      </c>
      <c r="S257" s="17">
        <v>0</v>
      </c>
    </row>
    <row r="258" spans="1:169" x14ac:dyDescent="0.3">
      <c r="A258" s="25" t="s">
        <v>9961</v>
      </c>
      <c r="B258" s="17" t="s">
        <v>661</v>
      </c>
      <c r="C258" s="18">
        <v>14133</v>
      </c>
      <c r="D258" s="17">
        <v>1938</v>
      </c>
      <c r="E258" s="17" t="s">
        <v>10098</v>
      </c>
      <c r="F258" s="17">
        <f t="shared" si="52"/>
        <v>270</v>
      </c>
      <c r="G258" s="17">
        <v>1</v>
      </c>
      <c r="H258" s="17">
        <v>270</v>
      </c>
      <c r="I258" s="17" t="s">
        <v>1221</v>
      </c>
      <c r="J258" s="17" t="s">
        <v>56</v>
      </c>
      <c r="K258" s="17" t="s">
        <v>24</v>
      </c>
      <c r="L258" s="17">
        <f>COUNTIF(T258:KV258,L1)</f>
        <v>0</v>
      </c>
      <c r="M258" s="17">
        <f>COUNTIF(T258:KV258,M1)</f>
        <v>0</v>
      </c>
      <c r="N258" s="17">
        <f>COUNTIF(T258:KV258,N1)</f>
        <v>0</v>
      </c>
      <c r="O258" s="17">
        <f>COUNTIF(T258:KV258,O1)</f>
        <v>0</v>
      </c>
      <c r="P258" s="17">
        <f>COUNTIF(T258:KV258,P1)</f>
        <v>0</v>
      </c>
      <c r="Q258" s="17">
        <f t="shared" ref="Q258:Q321" si="53">SUM(L258:P258)</f>
        <v>0</v>
      </c>
      <c r="R258" s="17">
        <v>0</v>
      </c>
      <c r="S258" s="17">
        <v>0</v>
      </c>
    </row>
    <row r="259" spans="1:169" x14ac:dyDescent="0.3">
      <c r="A259" s="25" t="s">
        <v>9961</v>
      </c>
      <c r="B259" s="17" t="s">
        <v>661</v>
      </c>
      <c r="C259" s="18">
        <v>14149</v>
      </c>
      <c r="D259" s="17">
        <v>1938</v>
      </c>
      <c r="E259" s="17" t="s">
        <v>10099</v>
      </c>
      <c r="F259" s="17">
        <f t="shared" si="52"/>
        <v>480</v>
      </c>
      <c r="G259" s="17">
        <v>1</v>
      </c>
      <c r="H259" s="17">
        <v>480</v>
      </c>
      <c r="I259" s="17" t="s">
        <v>1221</v>
      </c>
      <c r="J259" s="17" t="s">
        <v>56</v>
      </c>
      <c r="K259" s="17" t="s">
        <v>24</v>
      </c>
      <c r="L259" s="17">
        <f>COUNTIF(T259:KV259,L1)</f>
        <v>0</v>
      </c>
      <c r="M259" s="17">
        <f>COUNTIF(T259:KV259,M1)</f>
        <v>0</v>
      </c>
      <c r="N259" s="17">
        <f>COUNTIF(T259:KV259,N1)</f>
        <v>0</v>
      </c>
      <c r="O259" s="17">
        <f>COUNTIF(T259:KV259,O1)</f>
        <v>0</v>
      </c>
      <c r="P259" s="17">
        <f>COUNTIF(T259:KV259,P1)</f>
        <v>0</v>
      </c>
      <c r="Q259" s="17">
        <f t="shared" si="53"/>
        <v>0</v>
      </c>
      <c r="R259" s="17">
        <v>0</v>
      </c>
      <c r="S259" s="17">
        <v>0</v>
      </c>
    </row>
    <row r="260" spans="1:169" x14ac:dyDescent="0.3">
      <c r="A260" s="25" t="s">
        <v>9961</v>
      </c>
      <c r="B260" s="17" t="s">
        <v>661</v>
      </c>
      <c r="C260" s="18">
        <v>14152</v>
      </c>
      <c r="D260" s="17">
        <v>1938</v>
      </c>
      <c r="E260" s="17" t="s">
        <v>10100</v>
      </c>
      <c r="F260" s="17">
        <f t="shared" si="52"/>
        <v>483</v>
      </c>
      <c r="G260" s="17">
        <v>1</v>
      </c>
      <c r="H260" s="17">
        <v>483</v>
      </c>
      <c r="I260" s="17" t="s">
        <v>60</v>
      </c>
      <c r="J260" s="17" t="s">
        <v>57</v>
      </c>
      <c r="K260" s="17" t="s">
        <v>24</v>
      </c>
      <c r="L260" s="17">
        <f>COUNTIF(T260:KV260,L1)</f>
        <v>0</v>
      </c>
      <c r="M260" s="17">
        <f>COUNTIF(T260:KV260,M1)</f>
        <v>0</v>
      </c>
      <c r="N260" s="17">
        <f>COUNTIF(T260:KV260,N1)</f>
        <v>0</v>
      </c>
      <c r="O260" s="17">
        <f>COUNTIF(T260:KV260,O1)</f>
        <v>0</v>
      </c>
      <c r="P260" s="17">
        <f>COUNTIF(T260:KV260,P1)</f>
        <v>0</v>
      </c>
      <c r="Q260" s="17">
        <f t="shared" si="53"/>
        <v>0</v>
      </c>
      <c r="R260" s="17">
        <v>0</v>
      </c>
      <c r="S260" s="17">
        <v>0</v>
      </c>
    </row>
    <row r="261" spans="1:169" x14ac:dyDescent="0.3">
      <c r="A261" s="25" t="s">
        <v>9961</v>
      </c>
      <c r="B261" s="17" t="s">
        <v>661</v>
      </c>
      <c r="C261" s="18">
        <v>14155</v>
      </c>
      <c r="D261" s="17">
        <v>1938</v>
      </c>
      <c r="E261" s="17" t="s">
        <v>10101</v>
      </c>
      <c r="F261" s="17">
        <f>H261/G261</f>
        <v>500</v>
      </c>
      <c r="G261" s="17">
        <v>1</v>
      </c>
      <c r="H261" s="17">
        <v>500</v>
      </c>
      <c r="I261" s="17" t="s">
        <v>1221</v>
      </c>
      <c r="J261" s="17" t="s">
        <v>56</v>
      </c>
      <c r="K261" s="17" t="s">
        <v>24</v>
      </c>
      <c r="L261" s="17">
        <f>COUNTIF(T261:KV261,L1)</f>
        <v>0</v>
      </c>
      <c r="M261" s="17">
        <f>COUNTIF(T261:KV261,M1)</f>
        <v>0</v>
      </c>
      <c r="N261" s="17">
        <f>COUNTIF(T261:KV261,N1)</f>
        <v>0</v>
      </c>
      <c r="O261" s="17">
        <f>COUNTIF(T261:KV261,O1)</f>
        <v>0</v>
      </c>
      <c r="P261" s="17">
        <f>COUNTIF(T261:KV261,P1)</f>
        <v>0</v>
      </c>
      <c r="Q261" s="17">
        <f t="shared" si="53"/>
        <v>0</v>
      </c>
      <c r="R261" s="17">
        <v>0</v>
      </c>
      <c r="S261" s="17">
        <v>0</v>
      </c>
    </row>
    <row r="262" spans="1:169" x14ac:dyDescent="0.3">
      <c r="A262" s="25" t="s">
        <v>9961</v>
      </c>
      <c r="B262" s="17" t="s">
        <v>661</v>
      </c>
      <c r="C262" s="18">
        <v>14155</v>
      </c>
      <c r="D262" s="17">
        <v>1938</v>
      </c>
      <c r="E262" s="17" t="s">
        <v>10102</v>
      </c>
      <c r="F262" s="17">
        <f>H262/G262</f>
        <v>631</v>
      </c>
      <c r="G262" s="17">
        <v>1</v>
      </c>
      <c r="H262" s="17">
        <v>631</v>
      </c>
      <c r="I262" s="17" t="s">
        <v>1221</v>
      </c>
      <c r="J262" s="17" t="s">
        <v>56</v>
      </c>
      <c r="K262" s="17" t="s">
        <v>24</v>
      </c>
      <c r="L262" s="17">
        <f>COUNTIF(T262:KV262,L1)</f>
        <v>0</v>
      </c>
      <c r="M262" s="17">
        <f>COUNTIF(T262:KV262,M1)</f>
        <v>0</v>
      </c>
      <c r="N262" s="17">
        <f>COUNTIF(T262:KV262,N1)</f>
        <v>0</v>
      </c>
      <c r="O262" s="17">
        <f>COUNTIF(T262:KV262,O1)</f>
        <v>0</v>
      </c>
      <c r="P262" s="17">
        <f>COUNTIF(T262:KV262,P1)</f>
        <v>0</v>
      </c>
      <c r="Q262" s="17">
        <f t="shared" si="53"/>
        <v>0</v>
      </c>
      <c r="R262" s="17">
        <v>0</v>
      </c>
      <c r="S262" s="17">
        <v>0</v>
      </c>
    </row>
    <row r="263" spans="1:169" x14ac:dyDescent="0.3">
      <c r="A263" s="17" t="s">
        <v>2385</v>
      </c>
      <c r="B263" s="17" t="s">
        <v>661</v>
      </c>
      <c r="C263" s="18">
        <v>14165</v>
      </c>
      <c r="D263" s="17">
        <v>1938</v>
      </c>
      <c r="E263" s="17" t="s">
        <v>7929</v>
      </c>
      <c r="F263" s="17">
        <f>H263/G263</f>
        <v>5721</v>
      </c>
      <c r="G263" s="17">
        <v>1</v>
      </c>
      <c r="H263" s="17">
        <v>5721</v>
      </c>
      <c r="I263" s="17" t="s">
        <v>7359</v>
      </c>
      <c r="J263" s="17" t="s">
        <v>56</v>
      </c>
      <c r="K263" s="17" t="s">
        <v>24</v>
      </c>
      <c r="L263" s="17">
        <f>COUNTIF(T263:KW263,L1)</f>
        <v>0</v>
      </c>
      <c r="M263" s="17">
        <f>COUNTIF(T263:KW263,M1)</f>
        <v>3</v>
      </c>
      <c r="N263" s="17">
        <f>COUNTIF(T263:KW263,N1)</f>
        <v>0</v>
      </c>
      <c r="O263" s="17">
        <f>COUNTIF(T263:KX263,O1)</f>
        <v>0</v>
      </c>
      <c r="P263" s="17">
        <f>COUNTIF(T263:KY263,P1)</f>
        <v>0</v>
      </c>
      <c r="Q263" s="17">
        <f t="shared" si="53"/>
        <v>3</v>
      </c>
      <c r="R263" s="17">
        <f>H263/Q263</f>
        <v>1907</v>
      </c>
      <c r="S263" s="17">
        <f t="shared" ref="S263" si="54">4000-R263</f>
        <v>2093</v>
      </c>
      <c r="T263" s="17" t="s">
        <v>8</v>
      </c>
      <c r="U263" s="17" t="s">
        <v>6738</v>
      </c>
      <c r="V263" s="39" t="s">
        <v>7930</v>
      </c>
      <c r="W263" s="17" t="s">
        <v>7931</v>
      </c>
      <c r="X263" s="16" t="s">
        <v>7932</v>
      </c>
      <c r="Y263" s="17" t="s">
        <v>8</v>
      </c>
      <c r="Z263" s="17" t="s">
        <v>6738</v>
      </c>
      <c r="AA263" s="39" t="s">
        <v>7933</v>
      </c>
      <c r="AB263" s="17" t="s">
        <v>7934</v>
      </c>
      <c r="AC263" s="16" t="s">
        <v>7932</v>
      </c>
      <c r="AD263" s="17" t="s">
        <v>8</v>
      </c>
      <c r="AE263" s="17" t="s">
        <v>1810</v>
      </c>
      <c r="AF263" s="39" t="s">
        <v>7935</v>
      </c>
      <c r="AG263" s="17" t="s">
        <v>7936</v>
      </c>
      <c r="AH263" s="16" t="s">
        <v>7932</v>
      </c>
      <c r="AK263" s="39"/>
      <c r="AM263" s="32"/>
      <c r="AP263" s="39"/>
      <c r="AR263" s="32"/>
      <c r="AU263" s="39"/>
      <c r="AW263" s="32"/>
      <c r="AZ263" s="39"/>
      <c r="BB263" s="32"/>
      <c r="BE263" s="39"/>
      <c r="BG263" s="32"/>
      <c r="BJ263" s="39"/>
      <c r="BL263" s="32"/>
      <c r="BO263" s="39"/>
      <c r="BQ263" s="32"/>
      <c r="BV263" s="32"/>
      <c r="BY263" s="39"/>
      <c r="CA263" s="32"/>
      <c r="CD263" s="39"/>
      <c r="CF263" s="32"/>
      <c r="CI263" s="39"/>
      <c r="CK263" s="32"/>
      <c r="CN263" s="39"/>
      <c r="CP263" s="32"/>
      <c r="CS263" s="39"/>
      <c r="CU263" s="32"/>
      <c r="CX263" s="39"/>
      <c r="CZ263" s="32"/>
      <c r="DC263" s="39"/>
      <c r="DE263" s="32"/>
      <c r="DH263" s="39"/>
      <c r="DJ263" s="32"/>
      <c r="DM263" s="39"/>
      <c r="DP263" s="32"/>
      <c r="DR263" s="39"/>
      <c r="DT263" s="42"/>
      <c r="DU263" s="32"/>
      <c r="DX263" s="39"/>
      <c r="DY263" s="32"/>
      <c r="ED263" s="32"/>
      <c r="EG263" s="39"/>
      <c r="EI263" s="32"/>
      <c r="EL263" s="39"/>
      <c r="EN263" s="32"/>
      <c r="FH263" s="32"/>
      <c r="FK263" s="39"/>
      <c r="FL263" s="42"/>
      <c r="FM263" s="32"/>
    </row>
    <row r="264" spans="1:169" x14ac:dyDescent="0.3">
      <c r="A264" s="25" t="s">
        <v>9961</v>
      </c>
      <c r="B264" s="17" t="s">
        <v>661</v>
      </c>
      <c r="C264" s="18">
        <v>14165</v>
      </c>
      <c r="D264" s="17">
        <v>1938</v>
      </c>
      <c r="E264" s="17" t="s">
        <v>10103</v>
      </c>
      <c r="F264" s="17">
        <f>H264/G264</f>
        <v>510</v>
      </c>
      <c r="G264" s="17">
        <v>61</v>
      </c>
      <c r="H264" s="17">
        <v>31110</v>
      </c>
      <c r="I264" s="17" t="s">
        <v>7355</v>
      </c>
      <c r="J264" s="17" t="s">
        <v>56</v>
      </c>
      <c r="K264" s="17" t="s">
        <v>24</v>
      </c>
      <c r="L264" s="17">
        <f>COUNTIF(T264:KV264,L1)</f>
        <v>2</v>
      </c>
      <c r="M264" s="17">
        <f>COUNTIF(T264:KV264,M1)</f>
        <v>2</v>
      </c>
      <c r="N264" s="17">
        <f>COUNTIF(T264:KV264,N1)</f>
        <v>5</v>
      </c>
      <c r="O264" s="17">
        <f>COUNTIF(T264:KV264,O1)</f>
        <v>0</v>
      </c>
      <c r="P264" s="17">
        <f>COUNTIF(T264:KV264,P1)</f>
        <v>4</v>
      </c>
      <c r="Q264" s="17">
        <f t="shared" si="53"/>
        <v>13</v>
      </c>
      <c r="R264" s="17">
        <f>H264/Q264</f>
        <v>2393.0769230769229</v>
      </c>
      <c r="S264" s="17">
        <f t="shared" ref="S264" si="55">4000-R264</f>
        <v>1606.9230769230771</v>
      </c>
      <c r="T264" s="17" t="s">
        <v>9</v>
      </c>
      <c r="U264" s="17" t="s">
        <v>35</v>
      </c>
      <c r="V264" s="17" t="s">
        <v>11310</v>
      </c>
      <c r="W264" s="17" t="s">
        <v>10104</v>
      </c>
      <c r="X264" s="17" t="s">
        <v>4790</v>
      </c>
      <c r="Y264" s="17" t="s">
        <v>9</v>
      </c>
      <c r="Z264" s="17" t="s">
        <v>368</v>
      </c>
      <c r="AA264" s="17" t="s">
        <v>10105</v>
      </c>
      <c r="AB264" s="17" t="s">
        <v>10106</v>
      </c>
      <c r="AC264" s="17" t="s">
        <v>4790</v>
      </c>
      <c r="AD264" s="17" t="s">
        <v>8</v>
      </c>
      <c r="AE264" s="17" t="s">
        <v>368</v>
      </c>
      <c r="AF264" s="17" t="s">
        <v>10107</v>
      </c>
      <c r="AG264" s="17" t="s">
        <v>10108</v>
      </c>
      <c r="AH264" s="17" t="s">
        <v>1911</v>
      </c>
      <c r="AI264" s="17" t="s">
        <v>10</v>
      </c>
      <c r="AJ264" s="17" t="s">
        <v>10110</v>
      </c>
      <c r="AK264" s="17" t="s">
        <v>10109</v>
      </c>
      <c r="AL264" s="17" t="s">
        <v>10111</v>
      </c>
      <c r="AM264" s="17" t="s">
        <v>1940</v>
      </c>
      <c r="AN264" s="17" t="s">
        <v>6593</v>
      </c>
      <c r="AO264" s="17" t="s">
        <v>1037</v>
      </c>
      <c r="AP264" s="17" t="s">
        <v>10112</v>
      </c>
      <c r="AQ264" s="17" t="s">
        <v>10113</v>
      </c>
      <c r="AR264" s="17" t="s">
        <v>1940</v>
      </c>
      <c r="AS264" s="17" t="s">
        <v>10</v>
      </c>
      <c r="AT264" s="17" t="s">
        <v>7269</v>
      </c>
      <c r="AU264" s="17" t="s">
        <v>10114</v>
      </c>
      <c r="AV264" s="17" t="s">
        <v>10115</v>
      </c>
      <c r="AW264" s="17" t="s">
        <v>1940</v>
      </c>
      <c r="AX264" s="17" t="s">
        <v>10</v>
      </c>
      <c r="AY264" s="17" t="s">
        <v>3026</v>
      </c>
      <c r="AZ264" s="17" t="s">
        <v>10116</v>
      </c>
      <c r="BA264" s="17" t="s">
        <v>10117</v>
      </c>
      <c r="BB264" s="17" t="s">
        <v>1965</v>
      </c>
      <c r="BC264" s="17" t="s">
        <v>9</v>
      </c>
      <c r="BD264" s="17" t="s">
        <v>5825</v>
      </c>
      <c r="BE264" s="17" t="s">
        <v>10118</v>
      </c>
      <c r="BF264" s="17" t="s">
        <v>10119</v>
      </c>
      <c r="BG264" s="17" t="s">
        <v>1970</v>
      </c>
      <c r="BH264" s="17" t="s">
        <v>9</v>
      </c>
      <c r="BI264" s="17" t="s">
        <v>5825</v>
      </c>
      <c r="BJ264" s="17" t="s">
        <v>10120</v>
      </c>
      <c r="BK264" s="17" t="s">
        <v>10121</v>
      </c>
      <c r="BL264" s="17" t="s">
        <v>1976</v>
      </c>
      <c r="BM264" s="17" t="s">
        <v>6593</v>
      </c>
      <c r="BN264" s="17" t="s">
        <v>1893</v>
      </c>
      <c r="BO264" s="17" t="s">
        <v>10122</v>
      </c>
      <c r="BP264" s="17" t="s">
        <v>10123</v>
      </c>
      <c r="BQ264" s="17" t="s">
        <v>1984</v>
      </c>
      <c r="BR264" s="17" t="s">
        <v>8</v>
      </c>
      <c r="BS264" s="17" t="s">
        <v>2215</v>
      </c>
      <c r="BT264" s="17" t="s">
        <v>10124</v>
      </c>
      <c r="BU264" s="17" t="s">
        <v>10125</v>
      </c>
      <c r="BV264" s="17" t="s">
        <v>2056</v>
      </c>
      <c r="BW264" s="17" t="s">
        <v>9</v>
      </c>
      <c r="BX264" s="17" t="s">
        <v>2215</v>
      </c>
      <c r="BY264" s="17" t="s">
        <v>10126</v>
      </c>
      <c r="BZ264" s="17" t="s">
        <v>10127</v>
      </c>
      <c r="CA264" s="17" t="s">
        <v>2076</v>
      </c>
      <c r="CB264" s="17" t="s">
        <v>10</v>
      </c>
      <c r="CC264" s="17" t="s">
        <v>7269</v>
      </c>
      <c r="CD264" s="17" t="s">
        <v>10128</v>
      </c>
      <c r="CE264" s="17" t="s">
        <v>10129</v>
      </c>
      <c r="CF264" s="17" t="s">
        <v>10130</v>
      </c>
    </row>
    <row r="265" spans="1:169" x14ac:dyDescent="0.3">
      <c r="A265" s="17" t="s">
        <v>2385</v>
      </c>
      <c r="B265" s="17" t="s">
        <v>661</v>
      </c>
      <c r="C265" s="18">
        <v>14189</v>
      </c>
      <c r="D265" s="17">
        <v>1938</v>
      </c>
      <c r="E265" s="17" t="s">
        <v>7937</v>
      </c>
      <c r="F265" s="17">
        <f t="shared" si="22"/>
        <v>1143</v>
      </c>
      <c r="G265" s="17">
        <v>1</v>
      </c>
      <c r="H265" s="17">
        <v>1143</v>
      </c>
      <c r="I265" s="17" t="s">
        <v>7359</v>
      </c>
      <c r="J265" s="17" t="s">
        <v>56</v>
      </c>
      <c r="K265" s="17" t="s">
        <v>24</v>
      </c>
      <c r="L265" s="17">
        <f>COUNTIF(T265:KW265,L1)</f>
        <v>1</v>
      </c>
      <c r="M265" s="17">
        <f>COUNTIF(T265:KW265,M1)</f>
        <v>0</v>
      </c>
      <c r="N265" s="17">
        <f>COUNTIF(T265:KW265,N1)</f>
        <v>0</v>
      </c>
      <c r="O265" s="17">
        <f>COUNTIF(T265:KX265,O1)</f>
        <v>0</v>
      </c>
      <c r="P265" s="17">
        <f>COUNTIF(T265:KY265,P1)</f>
        <v>0</v>
      </c>
      <c r="Q265" s="17">
        <f t="shared" si="53"/>
        <v>1</v>
      </c>
      <c r="R265" s="17">
        <f>H265/Q265</f>
        <v>1143</v>
      </c>
      <c r="S265" s="17">
        <f t="shared" ref="S265" si="56">4000-R265</f>
        <v>2857</v>
      </c>
      <c r="T265" s="17" t="s">
        <v>6593</v>
      </c>
      <c r="U265" s="17" t="s">
        <v>1237</v>
      </c>
      <c r="V265" s="39" t="s">
        <v>7938</v>
      </c>
      <c r="W265" s="17" t="s">
        <v>7939</v>
      </c>
      <c r="X265" s="32" t="s">
        <v>7940</v>
      </c>
      <c r="AA265" s="39"/>
      <c r="AC265" s="16"/>
      <c r="AF265" s="39"/>
      <c r="AH265" s="16"/>
      <c r="AK265" s="39"/>
      <c r="AM265" s="32"/>
      <c r="AP265" s="39"/>
      <c r="AR265" s="32"/>
      <c r="AU265" s="39"/>
      <c r="AW265" s="32"/>
      <c r="AZ265" s="39"/>
      <c r="BB265" s="32"/>
      <c r="BE265" s="39"/>
      <c r="BG265" s="32"/>
      <c r="BJ265" s="39"/>
      <c r="BL265" s="32"/>
      <c r="BO265" s="39"/>
      <c r="BQ265" s="32"/>
      <c r="BV265" s="32"/>
      <c r="BY265" s="39"/>
      <c r="CA265" s="32"/>
      <c r="CD265" s="39"/>
      <c r="CF265" s="32"/>
      <c r="CI265" s="39"/>
      <c r="CK265" s="32"/>
      <c r="CN265" s="39"/>
      <c r="CP265" s="32"/>
      <c r="CS265" s="39"/>
      <c r="CU265" s="32"/>
      <c r="CX265" s="39"/>
      <c r="CZ265" s="32"/>
      <c r="DC265" s="39"/>
      <c r="DE265" s="32"/>
      <c r="DH265" s="39"/>
      <c r="DJ265" s="32"/>
      <c r="DM265" s="39"/>
      <c r="DP265" s="32"/>
      <c r="DR265" s="39"/>
      <c r="DT265" s="42"/>
      <c r="DU265" s="32"/>
      <c r="DX265" s="39"/>
      <c r="DY265" s="32"/>
      <c r="ED265" s="32"/>
      <c r="EG265" s="39"/>
      <c r="EI265" s="32"/>
      <c r="EL265" s="39"/>
      <c r="EN265" s="32"/>
      <c r="FH265" s="32"/>
      <c r="FK265" s="39"/>
      <c r="FL265" s="42"/>
      <c r="FM265" s="32"/>
    </row>
    <row r="266" spans="1:169" x14ac:dyDescent="0.3">
      <c r="A266" s="17" t="s">
        <v>2385</v>
      </c>
      <c r="B266" s="17" t="s">
        <v>661</v>
      </c>
      <c r="C266" s="18">
        <v>14190</v>
      </c>
      <c r="D266" s="17">
        <v>1938</v>
      </c>
      <c r="E266" s="17" t="s">
        <v>7941</v>
      </c>
      <c r="F266" s="17">
        <f t="shared" si="22"/>
        <v>5438</v>
      </c>
      <c r="G266" s="17">
        <v>1</v>
      </c>
      <c r="H266" s="17">
        <v>5438</v>
      </c>
      <c r="I266" s="17" t="s">
        <v>7359</v>
      </c>
      <c r="J266" s="17" t="s">
        <v>56</v>
      </c>
      <c r="K266" s="17" t="s">
        <v>24</v>
      </c>
      <c r="L266" s="17">
        <f>COUNTIF(T266:KW266,L1)</f>
        <v>0</v>
      </c>
      <c r="M266" s="17">
        <f>COUNTIF(T266:KW266,M1)</f>
        <v>0</v>
      </c>
      <c r="N266" s="17">
        <f>COUNTIF(T266:KW266,N1)</f>
        <v>2</v>
      </c>
      <c r="O266" s="17">
        <f>COUNTIF(T266:KX266,O1)</f>
        <v>0</v>
      </c>
      <c r="P266" s="17">
        <f>COUNTIF(T266:KY266,P1)</f>
        <v>1</v>
      </c>
      <c r="Q266" s="17">
        <f t="shared" si="53"/>
        <v>3</v>
      </c>
      <c r="R266" s="17">
        <f>H266/Q266</f>
        <v>1812.6666666666667</v>
      </c>
      <c r="S266" s="17">
        <f t="shared" ref="S266" si="57">4000-R266</f>
        <v>2187.333333333333</v>
      </c>
      <c r="T266" s="17" t="s">
        <v>9</v>
      </c>
      <c r="U266" s="17" t="s">
        <v>2215</v>
      </c>
      <c r="V266" s="39" t="s">
        <v>7942</v>
      </c>
      <c r="W266" s="17" t="s">
        <v>7943</v>
      </c>
      <c r="X266" s="16" t="s">
        <v>7944</v>
      </c>
      <c r="Y266" s="17" t="s">
        <v>10</v>
      </c>
      <c r="Z266" s="17" t="s">
        <v>7946</v>
      </c>
      <c r="AA266" s="39" t="s">
        <v>7945</v>
      </c>
      <c r="AB266" s="17" t="s">
        <v>7947</v>
      </c>
      <c r="AC266" s="16" t="s">
        <v>7944</v>
      </c>
      <c r="AD266" s="17" t="s">
        <v>9</v>
      </c>
      <c r="AE266" s="17" t="s">
        <v>7949</v>
      </c>
      <c r="AF266" s="39" t="s">
        <v>7948</v>
      </c>
      <c r="AG266" s="17" t="s">
        <v>7950</v>
      </c>
      <c r="AH266" s="16" t="s">
        <v>7944</v>
      </c>
      <c r="AK266" s="39"/>
      <c r="AM266" s="32"/>
      <c r="AP266" s="39"/>
      <c r="AR266" s="32"/>
      <c r="AU266" s="39"/>
      <c r="AW266" s="32"/>
      <c r="AZ266" s="39"/>
      <c r="BB266" s="32"/>
      <c r="BE266" s="39"/>
      <c r="BG266" s="32"/>
      <c r="BJ266" s="39"/>
      <c r="BL266" s="32"/>
      <c r="BO266" s="39"/>
      <c r="BQ266" s="32"/>
      <c r="BV266" s="32"/>
      <c r="BY266" s="39"/>
      <c r="CA266" s="32"/>
      <c r="CD266" s="39"/>
      <c r="CF266" s="32"/>
      <c r="CI266" s="39"/>
      <c r="CK266" s="32"/>
      <c r="CN266" s="39"/>
      <c r="CP266" s="32"/>
      <c r="CS266" s="39"/>
      <c r="CU266" s="32"/>
      <c r="CX266" s="39"/>
      <c r="CZ266" s="32"/>
      <c r="DC266" s="39"/>
      <c r="DE266" s="32"/>
      <c r="DH266" s="39"/>
      <c r="DJ266" s="32"/>
      <c r="DM266" s="39"/>
      <c r="DP266" s="32"/>
      <c r="DR266" s="39"/>
      <c r="DT266" s="42"/>
      <c r="DU266" s="32"/>
      <c r="DX266" s="39"/>
      <c r="DY266" s="32"/>
      <c r="ED266" s="32"/>
      <c r="EG266" s="39"/>
      <c r="EI266" s="32"/>
      <c r="EL266" s="39"/>
      <c r="EN266" s="32"/>
      <c r="FH266" s="32"/>
      <c r="FK266" s="39"/>
      <c r="FL266" s="42"/>
      <c r="FM266" s="32"/>
    </row>
    <row r="267" spans="1:169" x14ac:dyDescent="0.3">
      <c r="A267" s="25" t="s">
        <v>9961</v>
      </c>
      <c r="B267" s="17" t="s">
        <v>661</v>
      </c>
      <c r="C267" s="18">
        <v>14208</v>
      </c>
      <c r="D267" s="17">
        <v>1938</v>
      </c>
      <c r="E267" s="17" t="s">
        <v>10131</v>
      </c>
      <c r="F267" s="17">
        <f>H267/G267</f>
        <v>564</v>
      </c>
      <c r="G267" s="17">
        <v>1</v>
      </c>
      <c r="H267" s="17">
        <v>564</v>
      </c>
      <c r="I267" s="17" t="s">
        <v>1221</v>
      </c>
      <c r="J267" s="17" t="s">
        <v>56</v>
      </c>
      <c r="K267" s="17" t="s">
        <v>24</v>
      </c>
      <c r="L267" s="17">
        <f>COUNTIF(T267:KV267,L1)</f>
        <v>0</v>
      </c>
      <c r="M267" s="17">
        <f>COUNTIF(T267:KV267,M1)</f>
        <v>0</v>
      </c>
      <c r="N267" s="17">
        <f>COUNTIF(T267:KV267,N1)</f>
        <v>0</v>
      </c>
      <c r="O267" s="17">
        <f>COUNTIF(T267:KV267,O1)</f>
        <v>0</v>
      </c>
      <c r="P267" s="17">
        <f>COUNTIF(T267:KV267,P1)</f>
        <v>0</v>
      </c>
      <c r="Q267" s="17">
        <f t="shared" si="53"/>
        <v>0</v>
      </c>
      <c r="R267" s="17">
        <v>0</v>
      </c>
      <c r="S267" s="17">
        <v>0</v>
      </c>
    </row>
    <row r="268" spans="1:169" x14ac:dyDescent="0.3">
      <c r="A268" s="25" t="s">
        <v>9961</v>
      </c>
      <c r="B268" s="17" t="s">
        <v>661</v>
      </c>
      <c r="C268" s="18">
        <v>14209</v>
      </c>
      <c r="D268" s="17">
        <v>1938</v>
      </c>
      <c r="E268" s="17" t="s">
        <v>10132</v>
      </c>
      <c r="F268" s="17">
        <f>H268/G268</f>
        <v>559</v>
      </c>
      <c r="G268" s="17">
        <v>1</v>
      </c>
      <c r="H268" s="17">
        <v>559</v>
      </c>
      <c r="I268" s="17" t="s">
        <v>60</v>
      </c>
      <c r="J268" s="17" t="s">
        <v>56</v>
      </c>
      <c r="K268" s="17" t="s">
        <v>24</v>
      </c>
      <c r="L268" s="17">
        <f>COUNTIF(T268:KV268,L1)</f>
        <v>0</v>
      </c>
      <c r="M268" s="17">
        <f>COUNTIF(T268:KV268,M1)</f>
        <v>0</v>
      </c>
      <c r="N268" s="17">
        <f>COUNTIF(T268:KV268,N1)</f>
        <v>0</v>
      </c>
      <c r="O268" s="17">
        <f>COUNTIF(T268:KV268,O1)</f>
        <v>0</v>
      </c>
      <c r="P268" s="17">
        <f>COUNTIF(T268:KV268,P1)</f>
        <v>0</v>
      </c>
      <c r="Q268" s="17">
        <f t="shared" si="53"/>
        <v>0</v>
      </c>
      <c r="R268" s="17">
        <v>0</v>
      </c>
      <c r="S268" s="17">
        <v>0</v>
      </c>
    </row>
    <row r="269" spans="1:169" x14ac:dyDescent="0.3">
      <c r="A269" s="25" t="s">
        <v>10133</v>
      </c>
      <c r="B269" s="17" t="s">
        <v>661</v>
      </c>
      <c r="C269" s="18">
        <v>14247</v>
      </c>
      <c r="D269" s="17">
        <v>1939</v>
      </c>
      <c r="E269" s="17" t="s">
        <v>10134</v>
      </c>
      <c r="F269" s="17">
        <f>H269/G269</f>
        <v>434.75</v>
      </c>
      <c r="G269" s="17">
        <v>4</v>
      </c>
      <c r="H269" s="17">
        <v>1739</v>
      </c>
      <c r="I269" s="17" t="s">
        <v>60</v>
      </c>
      <c r="J269" s="17" t="s">
        <v>57</v>
      </c>
      <c r="K269" s="17" t="s">
        <v>24</v>
      </c>
      <c r="L269" s="17">
        <f>COUNTIF(T269:KV269,L1)</f>
        <v>1</v>
      </c>
      <c r="M269" s="17">
        <f>COUNTIF(T269:KV269,M1)</f>
        <v>0</v>
      </c>
      <c r="N269" s="17">
        <f>COUNTIF(T269:KV269,N1)</f>
        <v>0</v>
      </c>
      <c r="O269" s="17">
        <f>COUNTIF(T269:KV269,O1)</f>
        <v>0</v>
      </c>
      <c r="P269" s="17">
        <f>COUNTIF(T269:KV269,P1)</f>
        <v>0</v>
      </c>
      <c r="Q269" s="17">
        <f t="shared" si="53"/>
        <v>1</v>
      </c>
      <c r="R269" s="17">
        <f>H269/Q269</f>
        <v>1739</v>
      </c>
      <c r="S269" s="17">
        <f t="shared" ref="S269" si="58">4000-R269</f>
        <v>2261</v>
      </c>
      <c r="T269" s="17" t="s">
        <v>6593</v>
      </c>
      <c r="U269" s="17" t="s">
        <v>1037</v>
      </c>
      <c r="V269" s="17" t="s">
        <v>10136</v>
      </c>
      <c r="W269" s="17" t="s">
        <v>10135</v>
      </c>
      <c r="X269" s="17" t="s">
        <v>1139</v>
      </c>
    </row>
    <row r="270" spans="1:169" x14ac:dyDescent="0.3">
      <c r="A270" s="25" t="s">
        <v>10133</v>
      </c>
      <c r="B270" s="17" t="s">
        <v>661</v>
      </c>
      <c r="C270" s="18">
        <v>14262</v>
      </c>
      <c r="D270" s="17">
        <v>1939</v>
      </c>
      <c r="E270" s="17" t="s">
        <v>10137</v>
      </c>
      <c r="F270" s="17">
        <f>H270/G270</f>
        <v>341</v>
      </c>
      <c r="G270" s="17">
        <v>1</v>
      </c>
      <c r="H270" s="17">
        <v>341</v>
      </c>
      <c r="I270" s="17" t="s">
        <v>60</v>
      </c>
      <c r="J270" s="17" t="s">
        <v>56</v>
      </c>
      <c r="K270" s="17" t="s">
        <v>24</v>
      </c>
      <c r="L270" s="17">
        <f>COUNTIF(T270:KV270,L1)</f>
        <v>0</v>
      </c>
      <c r="M270" s="17">
        <f>COUNTIF(T270:KV270,M1)</f>
        <v>0</v>
      </c>
      <c r="N270" s="17">
        <f>COUNTIF(T270:KV270,N1)</f>
        <v>2</v>
      </c>
      <c r="O270" s="17">
        <f>COUNTIF(T270:KV270,O1)</f>
        <v>0</v>
      </c>
      <c r="P270" s="17">
        <f>COUNTIF(T270:KV270,P1)</f>
        <v>0</v>
      </c>
      <c r="Q270" s="17">
        <f t="shared" si="53"/>
        <v>2</v>
      </c>
      <c r="R270" s="17">
        <f>H270/Q270</f>
        <v>170.5</v>
      </c>
      <c r="S270" s="17">
        <f t="shared" ref="S270" si="59">4000-R270</f>
        <v>3829.5</v>
      </c>
      <c r="T270" s="17" t="s">
        <v>9</v>
      </c>
      <c r="U270" s="17" t="s">
        <v>10139</v>
      </c>
      <c r="V270" s="17" t="s">
        <v>10138</v>
      </c>
      <c r="W270" s="17" t="s">
        <v>10140</v>
      </c>
      <c r="X270" s="17" t="s">
        <v>1142</v>
      </c>
      <c r="Y270" s="17" t="s">
        <v>9</v>
      </c>
      <c r="Z270" s="17" t="s">
        <v>1469</v>
      </c>
      <c r="AA270" s="17" t="s">
        <v>10141</v>
      </c>
      <c r="AB270" s="17" t="s">
        <v>10143</v>
      </c>
      <c r="AC270" s="17" t="s">
        <v>10142</v>
      </c>
    </row>
    <row r="271" spans="1:169" x14ac:dyDescent="0.3">
      <c r="A271" s="17" t="s">
        <v>8291</v>
      </c>
      <c r="B271" s="17" t="s">
        <v>661</v>
      </c>
      <c r="C271" s="18">
        <v>14265</v>
      </c>
      <c r="D271" s="17">
        <v>1939</v>
      </c>
      <c r="E271" s="17" t="s">
        <v>8313</v>
      </c>
      <c r="F271" s="17">
        <f t="shared" si="22"/>
        <v>351</v>
      </c>
      <c r="G271" s="17">
        <v>1</v>
      </c>
      <c r="H271" s="17">
        <v>351</v>
      </c>
      <c r="I271" s="17" t="s">
        <v>8312</v>
      </c>
      <c r="J271" s="17" t="s">
        <v>23</v>
      </c>
      <c r="K271" s="17" t="s">
        <v>24</v>
      </c>
      <c r="L271" s="17">
        <f>COUNTIF(T271:KW271,L1)</f>
        <v>0</v>
      </c>
      <c r="M271" s="17">
        <f>COUNTIF(T271:KW271,M1)</f>
        <v>0</v>
      </c>
      <c r="N271" s="17">
        <f>COUNTIF(T271:KW271,N1)</f>
        <v>0</v>
      </c>
      <c r="O271" s="17">
        <f>COUNTIF(T271:KX271,O1)</f>
        <v>0</v>
      </c>
      <c r="P271" s="17">
        <f>COUNTIF(T271:KY271,P1)</f>
        <v>1</v>
      </c>
      <c r="Q271" s="17">
        <f t="shared" si="53"/>
        <v>1</v>
      </c>
      <c r="R271" s="17">
        <f>H271/Q271</f>
        <v>351</v>
      </c>
      <c r="S271" s="17">
        <f t="shared" ref="S271" si="60">4000-R271</f>
        <v>3649</v>
      </c>
      <c r="T271" s="17" t="s">
        <v>10</v>
      </c>
      <c r="U271" s="17" t="s">
        <v>7269</v>
      </c>
      <c r="V271" s="39" t="s">
        <v>8314</v>
      </c>
      <c r="W271" s="17" t="s">
        <v>8315</v>
      </c>
      <c r="X271" s="32" t="s">
        <v>8316</v>
      </c>
      <c r="AA271" s="39"/>
      <c r="AC271" s="16"/>
      <c r="AF271" s="39"/>
      <c r="AH271" s="16"/>
      <c r="AK271" s="39"/>
      <c r="AM271" s="32"/>
      <c r="AP271" s="39"/>
      <c r="AR271" s="32"/>
      <c r="AU271" s="39"/>
      <c r="AW271" s="32"/>
      <c r="AZ271" s="39"/>
      <c r="BB271" s="32"/>
      <c r="BE271" s="39"/>
      <c r="BG271" s="32"/>
      <c r="BJ271" s="39"/>
      <c r="BL271" s="32"/>
      <c r="BO271" s="39"/>
      <c r="BQ271" s="32"/>
      <c r="BV271" s="32"/>
      <c r="BY271" s="39"/>
      <c r="CA271" s="32"/>
      <c r="CD271" s="39"/>
      <c r="CF271" s="32"/>
      <c r="CI271" s="39"/>
      <c r="CK271" s="32"/>
      <c r="CN271" s="39"/>
      <c r="CP271" s="32"/>
      <c r="CS271" s="39"/>
      <c r="CU271" s="32"/>
      <c r="CX271" s="39"/>
      <c r="CZ271" s="32"/>
      <c r="DC271" s="39"/>
      <c r="DE271" s="32"/>
      <c r="DH271" s="39"/>
      <c r="DJ271" s="32"/>
      <c r="DM271" s="39"/>
      <c r="DP271" s="32"/>
      <c r="DR271" s="39"/>
      <c r="DT271" s="42"/>
      <c r="DU271" s="32"/>
      <c r="DX271" s="39"/>
      <c r="DY271" s="32"/>
      <c r="ED271" s="32"/>
      <c r="EG271" s="39"/>
      <c r="EI271" s="32"/>
      <c r="EL271" s="39"/>
      <c r="EN271" s="32"/>
      <c r="FH271" s="32"/>
      <c r="FK271" s="39"/>
      <c r="FL271" s="42"/>
      <c r="FM271" s="32"/>
    </row>
    <row r="272" spans="1:169" x14ac:dyDescent="0.3">
      <c r="A272" s="25" t="s">
        <v>10133</v>
      </c>
      <c r="B272" s="17" t="s">
        <v>661</v>
      </c>
      <c r="C272" s="18">
        <v>14265</v>
      </c>
      <c r="D272" s="17">
        <v>1939</v>
      </c>
      <c r="E272" s="17" t="s">
        <v>10144</v>
      </c>
      <c r="F272" s="17">
        <f t="shared" ref="F272:F283" si="61">H272/G272</f>
        <v>252</v>
      </c>
      <c r="G272" s="17">
        <v>3</v>
      </c>
      <c r="H272" s="17">
        <v>756</v>
      </c>
      <c r="I272" s="17" t="s">
        <v>60</v>
      </c>
      <c r="J272" s="17" t="s">
        <v>57</v>
      </c>
      <c r="K272" s="17" t="s">
        <v>24</v>
      </c>
      <c r="L272" s="17">
        <f>COUNTIF(T272:KV272,L1)</f>
        <v>0</v>
      </c>
      <c r="M272" s="17">
        <f>COUNTIF(T272:KV272,M1)</f>
        <v>0</v>
      </c>
      <c r="N272" s="17">
        <f>COUNTIF(T272:KV272,N1)</f>
        <v>0</v>
      </c>
      <c r="O272" s="17">
        <f>COUNTIF(T272:KV272,O1)</f>
        <v>0</v>
      </c>
      <c r="P272" s="17">
        <f>COUNTIF(T272:KV272,P1)</f>
        <v>0</v>
      </c>
      <c r="Q272" s="17">
        <f t="shared" si="53"/>
        <v>0</v>
      </c>
      <c r="R272" s="17">
        <v>0</v>
      </c>
      <c r="S272" s="17">
        <v>0</v>
      </c>
    </row>
    <row r="273" spans="1:169" x14ac:dyDescent="0.3">
      <c r="A273" s="25" t="s">
        <v>10133</v>
      </c>
      <c r="B273" s="17" t="s">
        <v>661</v>
      </c>
      <c r="C273" s="18">
        <v>14273</v>
      </c>
      <c r="D273" s="17">
        <v>1939</v>
      </c>
      <c r="E273" s="17" t="s">
        <v>10145</v>
      </c>
      <c r="F273" s="17">
        <f t="shared" si="61"/>
        <v>496.85714285714283</v>
      </c>
      <c r="G273" s="17">
        <v>7</v>
      </c>
      <c r="H273" s="17">
        <v>3478</v>
      </c>
      <c r="I273" s="17" t="s">
        <v>60</v>
      </c>
      <c r="J273" s="17" t="s">
        <v>56</v>
      </c>
      <c r="K273" s="17" t="s">
        <v>24</v>
      </c>
      <c r="L273" s="17">
        <f>COUNTIF(T273:KV273,L1)</f>
        <v>0</v>
      </c>
      <c r="M273" s="17">
        <f>COUNTIF(T273:KV273,M1)</f>
        <v>0</v>
      </c>
      <c r="N273" s="17">
        <f>COUNTIF(T273:KV273,N1)</f>
        <v>0</v>
      </c>
      <c r="O273" s="17">
        <f>COUNTIF(T273:KV273,O1)</f>
        <v>0</v>
      </c>
      <c r="P273" s="17">
        <f>COUNTIF(T273:KV273,P1)</f>
        <v>0</v>
      </c>
      <c r="Q273" s="17">
        <f t="shared" si="53"/>
        <v>0</v>
      </c>
      <c r="R273" s="17">
        <v>0</v>
      </c>
      <c r="S273" s="17">
        <v>0</v>
      </c>
    </row>
    <row r="274" spans="1:169" x14ac:dyDescent="0.3">
      <c r="A274" s="25" t="s">
        <v>10133</v>
      </c>
      <c r="B274" s="17" t="s">
        <v>661</v>
      </c>
      <c r="C274" s="18">
        <v>14281</v>
      </c>
      <c r="D274" s="17">
        <v>1939</v>
      </c>
      <c r="E274" s="17" t="s">
        <v>10146</v>
      </c>
      <c r="F274" s="17">
        <f t="shared" si="61"/>
        <v>361.66666666666669</v>
      </c>
      <c r="G274" s="17">
        <v>3</v>
      </c>
      <c r="H274" s="17">
        <v>1085</v>
      </c>
      <c r="I274" s="17" t="s">
        <v>60</v>
      </c>
      <c r="J274" s="17" t="s">
        <v>56</v>
      </c>
      <c r="K274" s="17" t="s">
        <v>24</v>
      </c>
      <c r="L274" s="17">
        <f>COUNTIF(T274:KV274,L1)</f>
        <v>1</v>
      </c>
      <c r="M274" s="17">
        <f>COUNTIF(T274:KV274,M1)</f>
        <v>0</v>
      </c>
      <c r="N274" s="17">
        <f>COUNTIF(T274:KV274,N1)</f>
        <v>0</v>
      </c>
      <c r="O274" s="17">
        <f>COUNTIF(T274:KV274,O1)</f>
        <v>0</v>
      </c>
      <c r="P274" s="17">
        <f>COUNTIF(T274:KV274,P1)</f>
        <v>0</v>
      </c>
      <c r="Q274" s="17">
        <f t="shared" si="53"/>
        <v>1</v>
      </c>
      <c r="R274" s="17">
        <f>H274/Q274</f>
        <v>1085</v>
      </c>
      <c r="S274" s="17">
        <f t="shared" ref="S274" si="62">4000-R274</f>
        <v>2915</v>
      </c>
      <c r="T274" s="17" t="s">
        <v>6593</v>
      </c>
      <c r="U274" s="17" t="s">
        <v>1893</v>
      </c>
      <c r="V274" s="17" t="s">
        <v>10147</v>
      </c>
      <c r="W274" s="17" t="s">
        <v>10148</v>
      </c>
      <c r="X274" s="17" t="s">
        <v>1210</v>
      </c>
    </row>
    <row r="275" spans="1:169" x14ac:dyDescent="0.3">
      <c r="A275" s="25" t="s">
        <v>10133</v>
      </c>
      <c r="B275" s="17" t="s">
        <v>661</v>
      </c>
      <c r="C275" s="18">
        <v>14292</v>
      </c>
      <c r="D275" s="17">
        <v>1939</v>
      </c>
      <c r="E275" s="17" t="s">
        <v>10150</v>
      </c>
      <c r="F275" s="17">
        <f t="shared" si="61"/>
        <v>265.33333333333331</v>
      </c>
      <c r="G275" s="17">
        <v>3</v>
      </c>
      <c r="H275" s="17">
        <v>796</v>
      </c>
      <c r="I275" s="17" t="s">
        <v>10149</v>
      </c>
      <c r="J275" s="17" t="s">
        <v>23</v>
      </c>
      <c r="K275" s="17" t="s">
        <v>61</v>
      </c>
      <c r="L275" s="17">
        <f>COUNTIF(T275:KV275,L1)</f>
        <v>0</v>
      </c>
      <c r="M275" s="17">
        <f>COUNTIF(T275:KV275,M1)</f>
        <v>0</v>
      </c>
      <c r="N275" s="17">
        <f>COUNTIF(T275:KV275,N1)</f>
        <v>0</v>
      </c>
      <c r="O275" s="17">
        <f>COUNTIF(T275:KV275,O1)</f>
        <v>0</v>
      </c>
      <c r="P275" s="17">
        <f>COUNTIF(T275:KV275,P1)</f>
        <v>0</v>
      </c>
      <c r="Q275" s="17">
        <f t="shared" si="53"/>
        <v>0</v>
      </c>
      <c r="R275" s="17">
        <v>0</v>
      </c>
      <c r="S275" s="17">
        <v>0</v>
      </c>
    </row>
    <row r="276" spans="1:169" x14ac:dyDescent="0.3">
      <c r="A276" s="25" t="s">
        <v>10133</v>
      </c>
      <c r="B276" s="17" t="s">
        <v>661</v>
      </c>
      <c r="C276" s="18">
        <v>14296</v>
      </c>
      <c r="D276" s="17">
        <v>1939</v>
      </c>
      <c r="E276" s="17" t="s">
        <v>10151</v>
      </c>
      <c r="F276" s="17">
        <f t="shared" si="61"/>
        <v>425.75</v>
      </c>
      <c r="G276" s="17">
        <v>4</v>
      </c>
      <c r="H276" s="17">
        <v>1703</v>
      </c>
      <c r="I276" s="17" t="s">
        <v>60</v>
      </c>
      <c r="J276" s="17" t="s">
        <v>56</v>
      </c>
      <c r="K276" s="17" t="s">
        <v>24</v>
      </c>
      <c r="L276" s="17">
        <f>COUNTIF(T276:KV276,L1)</f>
        <v>4</v>
      </c>
      <c r="M276" s="17">
        <f>COUNTIF(T276:KV276,M1)</f>
        <v>0</v>
      </c>
      <c r="N276" s="17">
        <f>COUNTIF(T276:KV276,N1)</f>
        <v>0</v>
      </c>
      <c r="O276" s="17">
        <f>COUNTIF(T276:KV276,O1)</f>
        <v>0</v>
      </c>
      <c r="P276" s="17">
        <f>COUNTIF(T276:KV276,P1)</f>
        <v>0</v>
      </c>
      <c r="Q276" s="17">
        <f t="shared" si="53"/>
        <v>4</v>
      </c>
      <c r="R276" s="17">
        <f>H276/Q276</f>
        <v>425.75</v>
      </c>
      <c r="S276" s="17">
        <f t="shared" ref="S276" si="63">4000-R276</f>
        <v>3574.25</v>
      </c>
      <c r="T276" s="17" t="s">
        <v>6593</v>
      </c>
      <c r="U276" s="17" t="s">
        <v>1893</v>
      </c>
      <c r="V276" s="17" t="s">
        <v>10152</v>
      </c>
      <c r="W276" s="17" t="s">
        <v>10153</v>
      </c>
      <c r="X276" s="17" t="s">
        <v>2698</v>
      </c>
      <c r="Y276" s="17" t="s">
        <v>6593</v>
      </c>
      <c r="Z276" s="17" t="s">
        <v>1893</v>
      </c>
      <c r="AA276" s="17" t="s">
        <v>10154</v>
      </c>
      <c r="AB276" s="17" t="s">
        <v>10155</v>
      </c>
      <c r="AC276" s="17" t="s">
        <v>2698</v>
      </c>
      <c r="AD276" s="17" t="s">
        <v>6593</v>
      </c>
      <c r="AE276" s="17" t="s">
        <v>1893</v>
      </c>
      <c r="AF276" s="17" t="s">
        <v>10156</v>
      </c>
      <c r="AG276" s="17" t="s">
        <v>10157</v>
      </c>
      <c r="AH276" s="17" t="s">
        <v>2702</v>
      </c>
      <c r="AI276" s="17" t="s">
        <v>6593</v>
      </c>
      <c r="AJ276" s="17" t="s">
        <v>1893</v>
      </c>
      <c r="AK276" s="17" t="s">
        <v>10158</v>
      </c>
      <c r="AL276" s="17" t="s">
        <v>10159</v>
      </c>
      <c r="AM276" s="17" t="s">
        <v>1219</v>
      </c>
    </row>
    <row r="277" spans="1:169" x14ac:dyDescent="0.3">
      <c r="A277" s="25" t="s">
        <v>10133</v>
      </c>
      <c r="B277" s="17" t="s">
        <v>661</v>
      </c>
      <c r="C277" s="18">
        <v>14298</v>
      </c>
      <c r="D277" s="17">
        <v>1939</v>
      </c>
      <c r="E277" s="17" t="s">
        <v>10151</v>
      </c>
      <c r="F277" s="17">
        <f t="shared" si="61"/>
        <v>329</v>
      </c>
      <c r="G277" s="17">
        <v>1</v>
      </c>
      <c r="H277" s="17">
        <v>329</v>
      </c>
      <c r="I277" s="17" t="s">
        <v>60</v>
      </c>
      <c r="J277" s="17" t="s">
        <v>56</v>
      </c>
      <c r="K277" s="17" t="s">
        <v>24</v>
      </c>
      <c r="L277" s="17">
        <f>COUNTIF(T277:KV277,L1)</f>
        <v>0</v>
      </c>
      <c r="M277" s="17">
        <f>COUNTIF(T277:KV277,M1)</f>
        <v>0</v>
      </c>
      <c r="N277" s="17">
        <f>COUNTIF(T277:KV277,N1)</f>
        <v>0</v>
      </c>
      <c r="O277" s="17">
        <f>COUNTIF(T277:KV277,O1)</f>
        <v>0</v>
      </c>
      <c r="P277" s="17">
        <f>COUNTIF(T277:KV277,P1)</f>
        <v>0</v>
      </c>
      <c r="Q277" s="17">
        <f t="shared" si="53"/>
        <v>0</v>
      </c>
      <c r="R277" s="17">
        <v>0</v>
      </c>
      <c r="S277" s="17">
        <v>0</v>
      </c>
    </row>
    <row r="278" spans="1:169" x14ac:dyDescent="0.3">
      <c r="A278" s="25" t="s">
        <v>10133</v>
      </c>
      <c r="B278" s="17" t="s">
        <v>661</v>
      </c>
      <c r="C278" s="18">
        <v>14306</v>
      </c>
      <c r="D278" s="17">
        <v>1939</v>
      </c>
      <c r="E278" s="17" t="s">
        <v>10160</v>
      </c>
      <c r="F278" s="17">
        <f t="shared" si="61"/>
        <v>249</v>
      </c>
      <c r="G278" s="17">
        <v>3</v>
      </c>
      <c r="H278" s="17">
        <v>747</v>
      </c>
      <c r="I278" s="17" t="s">
        <v>60</v>
      </c>
      <c r="J278" s="17" t="s">
        <v>57</v>
      </c>
      <c r="K278" s="17" t="s">
        <v>24</v>
      </c>
      <c r="L278" s="17">
        <f>COUNTIF(T278:KV278,L1)</f>
        <v>0</v>
      </c>
      <c r="M278" s="17">
        <f>COUNTIF(T278:KV278,M1)</f>
        <v>0</v>
      </c>
      <c r="N278" s="17">
        <f>COUNTIF(T278:KV278,N1)</f>
        <v>0</v>
      </c>
      <c r="O278" s="17">
        <f>COUNTIF(T278:KV278,O1)</f>
        <v>0</v>
      </c>
      <c r="P278" s="17">
        <f>COUNTIF(T278:KV278,P1)</f>
        <v>0</v>
      </c>
      <c r="Q278" s="17">
        <f t="shared" si="53"/>
        <v>0</v>
      </c>
      <c r="R278" s="17">
        <v>0</v>
      </c>
      <c r="S278" s="17">
        <v>0</v>
      </c>
    </row>
    <row r="279" spans="1:169" x14ac:dyDescent="0.3">
      <c r="A279" s="25" t="s">
        <v>10133</v>
      </c>
      <c r="B279" s="17" t="s">
        <v>661</v>
      </c>
      <c r="C279" s="18">
        <v>14310</v>
      </c>
      <c r="D279" s="17">
        <v>1939</v>
      </c>
      <c r="E279" s="17" t="s">
        <v>10161</v>
      </c>
      <c r="F279" s="17">
        <f t="shared" si="61"/>
        <v>234.5</v>
      </c>
      <c r="G279" s="17">
        <v>2</v>
      </c>
      <c r="H279" s="17">
        <v>469</v>
      </c>
      <c r="I279" s="17" t="s">
        <v>60</v>
      </c>
      <c r="J279" s="17" t="s">
        <v>56</v>
      </c>
      <c r="K279" s="17" t="s">
        <v>24</v>
      </c>
      <c r="L279" s="17">
        <f>COUNTIF(T279:KV279,L1)</f>
        <v>0</v>
      </c>
      <c r="M279" s="17">
        <f>COUNTIF(T279:KV279,M1)</f>
        <v>0</v>
      </c>
      <c r="N279" s="17">
        <f>COUNTIF(T279:KV279,N1)</f>
        <v>0</v>
      </c>
      <c r="O279" s="17">
        <f>COUNTIF(T279:KV279,O1)</f>
        <v>0</v>
      </c>
      <c r="P279" s="17">
        <f>COUNTIF(T279:KV279,P1)</f>
        <v>0</v>
      </c>
      <c r="Q279" s="17">
        <f t="shared" si="53"/>
        <v>0</v>
      </c>
      <c r="R279" s="17">
        <v>0</v>
      </c>
      <c r="S279" s="17">
        <v>0</v>
      </c>
    </row>
    <row r="280" spans="1:169" x14ac:dyDescent="0.3">
      <c r="A280" s="25" t="s">
        <v>10133</v>
      </c>
      <c r="B280" s="17" t="s">
        <v>661</v>
      </c>
      <c r="C280" s="18">
        <v>14312</v>
      </c>
      <c r="D280" s="17">
        <v>1939</v>
      </c>
      <c r="E280" s="17" t="s">
        <v>10162</v>
      </c>
      <c r="F280" s="17">
        <f t="shared" si="61"/>
        <v>437</v>
      </c>
      <c r="G280" s="17">
        <v>6</v>
      </c>
      <c r="H280" s="17">
        <v>2622</v>
      </c>
      <c r="I280" s="17" t="s">
        <v>60</v>
      </c>
      <c r="J280" s="17" t="s">
        <v>56</v>
      </c>
      <c r="K280" s="17" t="s">
        <v>24</v>
      </c>
      <c r="L280" s="17">
        <f>COUNTIF(T280:KV280,L1)</f>
        <v>1</v>
      </c>
      <c r="M280" s="17">
        <f>COUNTIF(T280:KV280,M1)</f>
        <v>2</v>
      </c>
      <c r="N280" s="17">
        <f>COUNTIF(T280:KV280,N1)</f>
        <v>1</v>
      </c>
      <c r="O280" s="17">
        <f>COUNTIF(T280:KV280,O1)</f>
        <v>0</v>
      </c>
      <c r="P280" s="17">
        <f>COUNTIF(T280:KV280,P1)</f>
        <v>0</v>
      </c>
      <c r="Q280" s="17">
        <f t="shared" si="53"/>
        <v>4</v>
      </c>
      <c r="R280" s="17">
        <f>H280/Q280</f>
        <v>655.5</v>
      </c>
      <c r="S280" s="17">
        <f t="shared" ref="S280" si="64">4000-R280</f>
        <v>3344.5</v>
      </c>
      <c r="T280" s="17" t="s">
        <v>8</v>
      </c>
      <c r="U280" s="17" t="s">
        <v>7780</v>
      </c>
      <c r="V280" s="17" t="s">
        <v>10163</v>
      </c>
      <c r="W280" s="17" t="s">
        <v>10164</v>
      </c>
      <c r="X280" s="17" t="s">
        <v>1246</v>
      </c>
      <c r="Y280" s="17" t="s">
        <v>9</v>
      </c>
      <c r="Z280" s="17" t="s">
        <v>368</v>
      </c>
      <c r="AA280" s="17" t="s">
        <v>10165</v>
      </c>
      <c r="AB280" s="17" t="s">
        <v>10166</v>
      </c>
      <c r="AC280" s="17" t="s">
        <v>1246</v>
      </c>
      <c r="AD280" s="17" t="s">
        <v>8</v>
      </c>
      <c r="AE280" s="17" t="s">
        <v>10167</v>
      </c>
      <c r="AF280" s="17" t="s">
        <v>10168</v>
      </c>
      <c r="AG280" s="17" t="s">
        <v>10169</v>
      </c>
      <c r="AH280" s="17" t="s">
        <v>2733</v>
      </c>
      <c r="AI280" s="17" t="s">
        <v>6593</v>
      </c>
      <c r="AJ280" s="17" t="s">
        <v>1037</v>
      </c>
      <c r="AK280" s="17" t="s">
        <v>10170</v>
      </c>
      <c r="AL280" s="17" t="s">
        <v>10171</v>
      </c>
      <c r="AM280" s="17" t="s">
        <v>2738</v>
      </c>
    </row>
    <row r="281" spans="1:169" x14ac:dyDescent="0.3">
      <c r="A281" s="25" t="s">
        <v>10133</v>
      </c>
      <c r="B281" s="17" t="s">
        <v>661</v>
      </c>
      <c r="C281" s="18">
        <v>14320</v>
      </c>
      <c r="D281" s="17">
        <v>1939</v>
      </c>
      <c r="E281" s="17" t="s">
        <v>10172</v>
      </c>
      <c r="F281" s="17">
        <f t="shared" si="61"/>
        <v>262</v>
      </c>
      <c r="G281" s="17">
        <v>1</v>
      </c>
      <c r="H281" s="17">
        <v>262</v>
      </c>
      <c r="I281" s="17" t="s">
        <v>1221</v>
      </c>
      <c r="J281" s="17" t="s">
        <v>56</v>
      </c>
      <c r="K281" s="17" t="s">
        <v>24</v>
      </c>
      <c r="L281" s="17">
        <f>COUNTIF(T281:KV281,L1)</f>
        <v>0</v>
      </c>
      <c r="M281" s="17">
        <f>COUNTIF(T281:KV281,M1)</f>
        <v>0</v>
      </c>
      <c r="N281" s="17">
        <f>COUNTIF(T281:KV281,N1)</f>
        <v>0</v>
      </c>
      <c r="O281" s="17">
        <f>COUNTIF(T281:KV281,O1)</f>
        <v>0</v>
      </c>
      <c r="P281" s="17">
        <f>COUNTIF(T281:KV281,P1)</f>
        <v>0</v>
      </c>
      <c r="Q281" s="17">
        <f t="shared" si="53"/>
        <v>0</v>
      </c>
      <c r="R281" s="17">
        <v>0</v>
      </c>
      <c r="S281" s="17">
        <v>0</v>
      </c>
    </row>
    <row r="282" spans="1:169" x14ac:dyDescent="0.3">
      <c r="A282" s="25" t="s">
        <v>10133</v>
      </c>
      <c r="B282" s="17" t="s">
        <v>661</v>
      </c>
      <c r="C282" s="18">
        <v>14323</v>
      </c>
      <c r="D282" s="17">
        <v>1939</v>
      </c>
      <c r="E282" s="17" t="s">
        <v>10173</v>
      </c>
      <c r="F282" s="17">
        <f t="shared" si="61"/>
        <v>313</v>
      </c>
      <c r="G282" s="17">
        <v>2</v>
      </c>
      <c r="H282" s="17">
        <v>626</v>
      </c>
      <c r="I282" s="17" t="s">
        <v>1221</v>
      </c>
      <c r="J282" s="17" t="s">
        <v>56</v>
      </c>
      <c r="K282" s="17" t="s">
        <v>24</v>
      </c>
      <c r="L282" s="17">
        <f>COUNTIF(T282:KV282,L1)</f>
        <v>0</v>
      </c>
      <c r="M282" s="17">
        <f>COUNTIF(T282:KV282,M1)</f>
        <v>0</v>
      </c>
      <c r="N282" s="17">
        <f>COUNTIF(T282:KV282,N1)</f>
        <v>0</v>
      </c>
      <c r="O282" s="17">
        <f>COUNTIF(T282:KV282,O1)</f>
        <v>0</v>
      </c>
      <c r="P282" s="17">
        <f>COUNTIF(T282:KV282,P1)</f>
        <v>0</v>
      </c>
      <c r="Q282" s="17">
        <f t="shared" si="53"/>
        <v>0</v>
      </c>
      <c r="R282" s="17">
        <v>0</v>
      </c>
      <c r="S282" s="17">
        <v>0</v>
      </c>
    </row>
    <row r="283" spans="1:169" x14ac:dyDescent="0.3">
      <c r="A283" s="25" t="s">
        <v>10133</v>
      </c>
      <c r="B283" s="17" t="s">
        <v>661</v>
      </c>
      <c r="C283" s="18">
        <v>14366</v>
      </c>
      <c r="D283" s="17">
        <v>1939</v>
      </c>
      <c r="E283" s="17" t="s">
        <v>10174</v>
      </c>
      <c r="F283" s="17">
        <f t="shared" si="61"/>
        <v>443</v>
      </c>
      <c r="G283" s="17">
        <v>6</v>
      </c>
      <c r="H283" s="17">
        <v>2658</v>
      </c>
      <c r="I283" s="17" t="s">
        <v>4969</v>
      </c>
      <c r="J283" s="17" t="s">
        <v>56</v>
      </c>
      <c r="K283" s="17" t="s">
        <v>61</v>
      </c>
      <c r="L283" s="17">
        <f>COUNTIF(T283:KV283,L1)</f>
        <v>0</v>
      </c>
      <c r="M283" s="17">
        <f>COUNTIF(T283:KV283,M1)</f>
        <v>0</v>
      </c>
      <c r="N283" s="17">
        <f>COUNTIF(T283:KV283,N1)</f>
        <v>4</v>
      </c>
      <c r="O283" s="17">
        <f>COUNTIF(T283:KV283,O1)</f>
        <v>0</v>
      </c>
      <c r="P283" s="17">
        <f>COUNTIF(T283:KV283,P1)</f>
        <v>0</v>
      </c>
      <c r="Q283" s="17">
        <f t="shared" si="53"/>
        <v>4</v>
      </c>
      <c r="R283" s="17">
        <f>H283/Q283</f>
        <v>664.5</v>
      </c>
      <c r="S283" s="17">
        <f t="shared" ref="S283" si="65">4000-R283</f>
        <v>3335.5</v>
      </c>
      <c r="T283" s="17" t="s">
        <v>9</v>
      </c>
      <c r="U283" s="17" t="s">
        <v>7473</v>
      </c>
      <c r="V283" s="17" t="s">
        <v>10175</v>
      </c>
      <c r="W283" s="17" t="s">
        <v>10176</v>
      </c>
      <c r="X283" s="17" t="s">
        <v>1258</v>
      </c>
      <c r="Y283" s="17" t="s">
        <v>9</v>
      </c>
      <c r="Z283" s="17" t="s">
        <v>10178</v>
      </c>
      <c r="AA283" s="17" t="s">
        <v>10177</v>
      </c>
      <c r="AB283" s="17" t="s">
        <v>10179</v>
      </c>
      <c r="AC283" s="17" t="s">
        <v>1265</v>
      </c>
      <c r="AD283" s="17" t="s">
        <v>9</v>
      </c>
      <c r="AE283" s="17" t="s">
        <v>10180</v>
      </c>
      <c r="AF283" s="17" t="s">
        <v>10181</v>
      </c>
      <c r="AG283" s="17" t="s">
        <v>10182</v>
      </c>
      <c r="AH283" s="17" t="s">
        <v>2779</v>
      </c>
      <c r="AI283" s="17" t="s">
        <v>9</v>
      </c>
      <c r="AJ283" s="17" t="s">
        <v>2215</v>
      </c>
      <c r="AK283" s="17" t="s">
        <v>10183</v>
      </c>
      <c r="AL283" s="17" t="s">
        <v>10184</v>
      </c>
      <c r="AM283" s="17" t="s">
        <v>2779</v>
      </c>
    </row>
    <row r="284" spans="1:169" x14ac:dyDescent="0.3">
      <c r="A284" s="17" t="s">
        <v>2385</v>
      </c>
      <c r="B284" s="17" t="s">
        <v>661</v>
      </c>
      <c r="C284" s="18">
        <v>14366</v>
      </c>
      <c r="D284" s="17">
        <v>1939</v>
      </c>
      <c r="E284" s="17" t="s">
        <v>7951</v>
      </c>
      <c r="F284" s="17">
        <f t="shared" si="22"/>
        <v>768</v>
      </c>
      <c r="G284" s="17">
        <v>1</v>
      </c>
      <c r="H284" s="17">
        <v>768</v>
      </c>
      <c r="I284" s="17" t="s">
        <v>4969</v>
      </c>
      <c r="J284" s="17" t="s">
        <v>57</v>
      </c>
      <c r="K284" s="17" t="s">
        <v>61</v>
      </c>
      <c r="L284" s="17">
        <f>COUNTIF(T284:KW284,L1)</f>
        <v>0</v>
      </c>
      <c r="M284" s="17">
        <f>COUNTIF(T284:KW284,M1)</f>
        <v>3</v>
      </c>
      <c r="N284" s="17">
        <f>COUNTIF(T284:KW284,N1)</f>
        <v>0</v>
      </c>
      <c r="O284" s="17">
        <f>COUNTIF(T284:KX284,O1)</f>
        <v>0</v>
      </c>
      <c r="P284" s="17">
        <f>COUNTIF(T284:KY284,P1)</f>
        <v>0</v>
      </c>
      <c r="Q284" s="17">
        <f t="shared" si="53"/>
        <v>3</v>
      </c>
      <c r="R284" s="17">
        <f>H284/Q284</f>
        <v>256</v>
      </c>
      <c r="S284" s="17">
        <f t="shared" ref="S284" si="66">4000-R284</f>
        <v>3744</v>
      </c>
      <c r="T284" s="17" t="s">
        <v>8</v>
      </c>
      <c r="U284" s="17" t="s">
        <v>7953</v>
      </c>
      <c r="V284" s="39" t="s">
        <v>7952</v>
      </c>
      <c r="W284" s="17" t="s">
        <v>7954</v>
      </c>
      <c r="X284" s="16" t="s">
        <v>7955</v>
      </c>
      <c r="Y284" s="17" t="s">
        <v>8</v>
      </c>
      <c r="Z284" s="17" t="s">
        <v>35</v>
      </c>
      <c r="AA284" s="39" t="s">
        <v>7956</v>
      </c>
      <c r="AB284" s="17" t="s">
        <v>7957</v>
      </c>
      <c r="AC284" s="16" t="s">
        <v>7955</v>
      </c>
      <c r="AD284" s="17" t="s">
        <v>8</v>
      </c>
      <c r="AE284" s="17" t="s">
        <v>7953</v>
      </c>
      <c r="AF284" s="39" t="s">
        <v>7958</v>
      </c>
      <c r="AG284" s="17" t="s">
        <v>7959</v>
      </c>
      <c r="AH284" s="16" t="s">
        <v>7955</v>
      </c>
      <c r="AK284" s="39"/>
      <c r="AM284" s="32"/>
      <c r="AP284" s="39"/>
      <c r="AR284" s="32"/>
      <c r="AU284" s="39"/>
      <c r="AW284" s="32"/>
      <c r="AZ284" s="39"/>
      <c r="BB284" s="32"/>
      <c r="BE284" s="39"/>
      <c r="BG284" s="32"/>
      <c r="BJ284" s="39"/>
      <c r="BL284" s="32"/>
      <c r="BO284" s="39"/>
      <c r="BQ284" s="32"/>
      <c r="BV284" s="32"/>
      <c r="BY284" s="39"/>
      <c r="CA284" s="32"/>
      <c r="CD284" s="39"/>
      <c r="CF284" s="32"/>
      <c r="CI284" s="39"/>
      <c r="CK284" s="32"/>
      <c r="CN284" s="39"/>
      <c r="CP284" s="32"/>
      <c r="CS284" s="39"/>
      <c r="CU284" s="32"/>
      <c r="CX284" s="39"/>
      <c r="CZ284" s="32"/>
      <c r="DC284" s="39"/>
      <c r="DE284" s="32"/>
      <c r="DH284" s="39"/>
      <c r="DJ284" s="32"/>
      <c r="DM284" s="39"/>
      <c r="DP284" s="32"/>
      <c r="DR284" s="39"/>
      <c r="DT284" s="42"/>
      <c r="DU284" s="32"/>
      <c r="DX284" s="39"/>
      <c r="DY284" s="32"/>
      <c r="ED284" s="32"/>
      <c r="EG284" s="39"/>
      <c r="EI284" s="32"/>
      <c r="EL284" s="39"/>
      <c r="EN284" s="32"/>
      <c r="FH284" s="32"/>
      <c r="FK284" s="39"/>
      <c r="FL284" s="42"/>
      <c r="FM284" s="32"/>
    </row>
    <row r="285" spans="1:169" x14ac:dyDescent="0.3">
      <c r="A285" s="17" t="s">
        <v>2385</v>
      </c>
      <c r="B285" s="17" t="s">
        <v>661</v>
      </c>
      <c r="C285" s="18">
        <v>14369</v>
      </c>
      <c r="D285" s="17">
        <v>1939</v>
      </c>
      <c r="E285" s="17" t="s">
        <v>7960</v>
      </c>
      <c r="F285" s="17">
        <f t="shared" si="22"/>
        <v>3360</v>
      </c>
      <c r="G285" s="17">
        <v>1</v>
      </c>
      <c r="H285" s="17">
        <v>3360</v>
      </c>
      <c r="I285" s="17" t="s">
        <v>4969</v>
      </c>
      <c r="J285" s="17" t="s">
        <v>57</v>
      </c>
      <c r="K285" s="17" t="s">
        <v>61</v>
      </c>
      <c r="L285" s="17">
        <f>COUNTIF(T285:KW285,L1)</f>
        <v>1</v>
      </c>
      <c r="M285" s="17">
        <f>COUNTIF(T285:KW285,M1)</f>
        <v>0</v>
      </c>
      <c r="N285" s="17">
        <f>COUNTIF(T285:KW285,N1)</f>
        <v>4</v>
      </c>
      <c r="O285" s="17">
        <f>COUNTIF(T285:KX285,O1)</f>
        <v>0</v>
      </c>
      <c r="P285" s="17">
        <f>COUNTIF(T285:KY285,P1)</f>
        <v>0</v>
      </c>
      <c r="Q285" s="17">
        <f t="shared" si="53"/>
        <v>5</v>
      </c>
      <c r="R285" s="17">
        <f>H285/Q285</f>
        <v>672</v>
      </c>
      <c r="S285" s="17">
        <f t="shared" ref="S285" si="67">4000-R285</f>
        <v>3328</v>
      </c>
      <c r="T285" s="17" t="s">
        <v>9</v>
      </c>
      <c r="U285" s="17" t="s">
        <v>2215</v>
      </c>
      <c r="V285" s="39" t="s">
        <v>7961</v>
      </c>
      <c r="W285" s="17" t="s">
        <v>7962</v>
      </c>
      <c r="X285" s="16" t="s">
        <v>7963</v>
      </c>
      <c r="Y285" s="17" t="s">
        <v>9</v>
      </c>
      <c r="Z285" s="17" t="s">
        <v>35</v>
      </c>
      <c r="AA285" s="39" t="s">
        <v>7964</v>
      </c>
      <c r="AB285" s="17" t="s">
        <v>7965</v>
      </c>
      <c r="AC285" s="16" t="s">
        <v>7963</v>
      </c>
      <c r="AD285" s="17" t="s">
        <v>9</v>
      </c>
      <c r="AE285" s="17" t="s">
        <v>7953</v>
      </c>
      <c r="AF285" s="39" t="s">
        <v>7966</v>
      </c>
      <c r="AG285" s="17" t="s">
        <v>7967</v>
      </c>
      <c r="AH285" s="16" t="s">
        <v>7963</v>
      </c>
      <c r="AI285" s="17" t="s">
        <v>9</v>
      </c>
      <c r="AJ285" s="17" t="s">
        <v>2215</v>
      </c>
      <c r="AK285" s="39" t="s">
        <v>7968</v>
      </c>
      <c r="AL285" s="17" t="s">
        <v>7969</v>
      </c>
      <c r="AM285" s="16" t="s">
        <v>7963</v>
      </c>
      <c r="AN285" s="17" t="s">
        <v>6593</v>
      </c>
      <c r="AO285" s="17" t="s">
        <v>1893</v>
      </c>
      <c r="AP285" s="39" t="s">
        <v>7970</v>
      </c>
      <c r="AQ285" s="17" t="s">
        <v>7971</v>
      </c>
      <c r="AR285" s="16" t="s">
        <v>7963</v>
      </c>
      <c r="AU285" s="39"/>
      <c r="AW285" s="32"/>
      <c r="AZ285" s="39"/>
      <c r="BB285" s="32"/>
      <c r="BE285" s="39"/>
      <c r="BG285" s="32"/>
      <c r="BJ285" s="39"/>
      <c r="BL285" s="32"/>
      <c r="BO285" s="39"/>
      <c r="BQ285" s="32"/>
      <c r="BV285" s="32"/>
      <c r="BY285" s="39"/>
      <c r="CA285" s="32"/>
      <c r="CD285" s="39"/>
      <c r="CF285" s="32"/>
      <c r="CI285" s="39"/>
      <c r="CK285" s="32"/>
      <c r="CN285" s="39"/>
      <c r="CP285" s="32"/>
      <c r="CS285" s="39"/>
      <c r="CU285" s="32"/>
      <c r="CX285" s="39"/>
      <c r="CZ285" s="32"/>
      <c r="DC285" s="39"/>
      <c r="DE285" s="32"/>
      <c r="DH285" s="39"/>
      <c r="DJ285" s="32"/>
      <c r="DM285" s="39"/>
      <c r="DP285" s="32"/>
      <c r="DR285" s="39"/>
      <c r="DT285" s="42"/>
      <c r="DU285" s="32"/>
      <c r="DX285" s="39"/>
      <c r="DY285" s="32"/>
      <c r="ED285" s="32"/>
      <c r="EG285" s="39"/>
      <c r="EI285" s="32"/>
      <c r="EL285" s="39"/>
      <c r="EN285" s="32"/>
      <c r="FH285" s="32"/>
      <c r="FK285" s="39"/>
      <c r="FL285" s="42"/>
      <c r="FM285" s="32"/>
    </row>
    <row r="286" spans="1:169" x14ac:dyDescent="0.3">
      <c r="A286" s="25" t="s">
        <v>10133</v>
      </c>
      <c r="B286" s="17" t="s">
        <v>661</v>
      </c>
      <c r="C286" s="18">
        <v>14385</v>
      </c>
      <c r="D286" s="17">
        <v>1939</v>
      </c>
      <c r="E286" s="17" t="s">
        <v>10185</v>
      </c>
      <c r="F286" s="17">
        <f>H286/G286</f>
        <v>406.90909090909093</v>
      </c>
      <c r="G286" s="17">
        <v>11</v>
      </c>
      <c r="H286" s="17">
        <v>4476</v>
      </c>
      <c r="I286" s="17" t="s">
        <v>4969</v>
      </c>
      <c r="J286" s="17" t="s">
        <v>56</v>
      </c>
      <c r="K286" s="17" t="s">
        <v>24</v>
      </c>
      <c r="L286" s="17">
        <f>COUNTIF(T286:KV286,L1)</f>
        <v>5</v>
      </c>
      <c r="M286" s="17">
        <f>COUNTIF(T286:KV286,M1)</f>
        <v>1</v>
      </c>
      <c r="N286" s="17">
        <f>COUNTIF(T286:KV286,N1)</f>
        <v>0</v>
      </c>
      <c r="O286" s="17">
        <f>COUNTIF(T286:KV286,O1)</f>
        <v>0</v>
      </c>
      <c r="P286" s="17">
        <f>COUNTIF(T286:KV286,P1)</f>
        <v>0</v>
      </c>
      <c r="Q286" s="17">
        <f t="shared" si="53"/>
        <v>6</v>
      </c>
      <c r="R286" s="17">
        <f>H286/Q286</f>
        <v>746</v>
      </c>
      <c r="S286" s="17">
        <f t="shared" ref="S286" si="68">4000-R286</f>
        <v>3254</v>
      </c>
      <c r="T286" s="17" t="s">
        <v>6593</v>
      </c>
      <c r="U286" s="17" t="s">
        <v>1810</v>
      </c>
      <c r="V286" s="17" t="s">
        <v>10186</v>
      </c>
      <c r="W286" s="17" t="s">
        <v>10187</v>
      </c>
      <c r="X286" s="17" t="s">
        <v>1328</v>
      </c>
      <c r="Y286" s="17" t="s">
        <v>6593</v>
      </c>
      <c r="Z286" s="17" t="s">
        <v>1893</v>
      </c>
      <c r="AA286" s="17" t="s">
        <v>10188</v>
      </c>
      <c r="AB286" s="17" t="s">
        <v>10189</v>
      </c>
      <c r="AC286" s="17" t="s">
        <v>2841</v>
      </c>
      <c r="AD286" s="17" t="s">
        <v>6593</v>
      </c>
      <c r="AE286" s="17" t="s">
        <v>7579</v>
      </c>
      <c r="AF286" s="17" t="s">
        <v>10190</v>
      </c>
      <c r="AG286" s="17" t="s">
        <v>10191</v>
      </c>
      <c r="AH286" s="17" t="s">
        <v>1344</v>
      </c>
      <c r="AI286" s="17" t="s">
        <v>6593</v>
      </c>
      <c r="AJ286" s="17" t="s">
        <v>1893</v>
      </c>
      <c r="AK286" s="17" t="s">
        <v>10192</v>
      </c>
      <c r="AL286" s="17" t="s">
        <v>10193</v>
      </c>
      <c r="AM286" s="17" t="s">
        <v>2848</v>
      </c>
      <c r="AN286" s="17" t="s">
        <v>6593</v>
      </c>
      <c r="AO286" s="17" t="s">
        <v>2215</v>
      </c>
      <c r="AP286" s="17" t="s">
        <v>10194</v>
      </c>
      <c r="AQ286" s="17" t="s">
        <v>10195</v>
      </c>
      <c r="AR286" s="17" t="s">
        <v>2848</v>
      </c>
      <c r="AS286" s="17" t="s">
        <v>8</v>
      </c>
      <c r="AT286" s="17" t="s">
        <v>949</v>
      </c>
      <c r="AU286" s="17" t="s">
        <v>10196</v>
      </c>
      <c r="AV286" s="17" t="s">
        <v>10198</v>
      </c>
      <c r="AW286" s="17" t="s">
        <v>10197</v>
      </c>
    </row>
    <row r="287" spans="1:169" x14ac:dyDescent="0.3">
      <c r="A287" s="17" t="s">
        <v>8291</v>
      </c>
      <c r="B287" s="17" t="s">
        <v>661</v>
      </c>
      <c r="C287" s="18">
        <v>14391</v>
      </c>
      <c r="D287" s="17">
        <v>1939</v>
      </c>
      <c r="E287" s="17" t="s">
        <v>8317</v>
      </c>
      <c r="F287" s="17">
        <f t="shared" si="22"/>
        <v>683</v>
      </c>
      <c r="G287" s="17">
        <v>1</v>
      </c>
      <c r="H287" s="17">
        <v>683</v>
      </c>
      <c r="I287" s="17" t="s">
        <v>60</v>
      </c>
      <c r="J287" s="17" t="s">
        <v>56</v>
      </c>
      <c r="K287" s="17" t="s">
        <v>61</v>
      </c>
      <c r="L287" s="17">
        <f>COUNTIF(T287:KW287,L1)</f>
        <v>0</v>
      </c>
      <c r="M287" s="17">
        <f>COUNTIF(T287:KW287,M1)</f>
        <v>0</v>
      </c>
      <c r="N287" s="17">
        <f>COUNTIF(T287:KW287,N1)</f>
        <v>0</v>
      </c>
      <c r="O287" s="17">
        <f>COUNTIF(T287:KX287,O1)</f>
        <v>0</v>
      </c>
      <c r="P287" s="17">
        <f>COUNTIF(T287:KY287,P1)</f>
        <v>0</v>
      </c>
      <c r="Q287" s="17">
        <f t="shared" si="53"/>
        <v>0</v>
      </c>
      <c r="R287" s="17">
        <v>0</v>
      </c>
      <c r="S287" s="17">
        <v>0</v>
      </c>
      <c r="V287" s="39"/>
      <c r="X287" s="16"/>
      <c r="AA287" s="39"/>
      <c r="AC287" s="16"/>
      <c r="AF287" s="39"/>
      <c r="AH287" s="16"/>
      <c r="AK287" s="39"/>
      <c r="AM287" s="16"/>
      <c r="AP287" s="39"/>
      <c r="AR287" s="16"/>
      <c r="AU287" s="39"/>
      <c r="AW287" s="32"/>
      <c r="AZ287" s="39"/>
      <c r="BB287" s="32"/>
      <c r="BE287" s="39"/>
      <c r="BG287" s="32"/>
      <c r="BJ287" s="39"/>
      <c r="BL287" s="32"/>
      <c r="BO287" s="39"/>
      <c r="BQ287" s="32"/>
      <c r="BV287" s="32"/>
      <c r="BY287" s="39"/>
      <c r="CA287" s="32"/>
      <c r="CD287" s="39"/>
      <c r="CF287" s="32"/>
      <c r="CI287" s="39"/>
      <c r="CK287" s="32"/>
      <c r="CN287" s="39"/>
      <c r="CP287" s="32"/>
      <c r="CS287" s="39"/>
      <c r="CU287" s="32"/>
      <c r="CX287" s="39"/>
      <c r="CZ287" s="32"/>
      <c r="DC287" s="39"/>
      <c r="DE287" s="32"/>
      <c r="DH287" s="39"/>
      <c r="DJ287" s="32"/>
      <c r="DM287" s="39"/>
      <c r="DP287" s="32"/>
      <c r="DR287" s="39"/>
      <c r="DT287" s="42"/>
      <c r="DU287" s="32"/>
      <c r="DX287" s="39"/>
      <c r="DY287" s="32"/>
      <c r="ED287" s="32"/>
      <c r="EG287" s="39"/>
      <c r="EI287" s="32"/>
      <c r="EL287" s="39"/>
      <c r="EN287" s="32"/>
      <c r="FH287" s="32"/>
      <c r="FK287" s="39"/>
      <c r="FL287" s="42"/>
      <c r="FM287" s="32"/>
    </row>
    <row r="288" spans="1:169" x14ac:dyDescent="0.3">
      <c r="A288" s="25" t="s">
        <v>10133</v>
      </c>
      <c r="B288" s="17" t="s">
        <v>661</v>
      </c>
      <c r="C288" s="18">
        <v>14395</v>
      </c>
      <c r="D288" s="17">
        <v>1939</v>
      </c>
      <c r="E288" s="17" t="s">
        <v>10199</v>
      </c>
      <c r="F288" s="17">
        <f>H288/G288</f>
        <v>329.71428571428572</v>
      </c>
      <c r="G288" s="17">
        <v>7</v>
      </c>
      <c r="H288" s="17">
        <v>2308</v>
      </c>
      <c r="I288" s="17" t="s">
        <v>60</v>
      </c>
      <c r="J288" s="17" t="s">
        <v>56</v>
      </c>
      <c r="K288" s="17" t="s">
        <v>24</v>
      </c>
      <c r="L288" s="17">
        <f>COUNTIF(T288:KV288,L1)</f>
        <v>2</v>
      </c>
      <c r="M288" s="17">
        <f>COUNTIF(T288:KV288,M1)</f>
        <v>1</v>
      </c>
      <c r="N288" s="17">
        <f>COUNTIF(T288:KV288,N1)</f>
        <v>1</v>
      </c>
      <c r="O288" s="17">
        <f>COUNTIF(T288:KV288,O1)</f>
        <v>0</v>
      </c>
      <c r="P288" s="17">
        <f>COUNTIF(T288:KV288,P1)</f>
        <v>0</v>
      </c>
      <c r="Q288" s="17">
        <f t="shared" si="53"/>
        <v>4</v>
      </c>
      <c r="R288" s="17">
        <f>H288/Q288</f>
        <v>577</v>
      </c>
      <c r="S288" s="17">
        <f t="shared" ref="S288" si="69">4000-R288</f>
        <v>3423</v>
      </c>
      <c r="T288" s="17" t="s">
        <v>8</v>
      </c>
      <c r="U288" s="17" t="s">
        <v>392</v>
      </c>
      <c r="V288" s="17" t="s">
        <v>10201</v>
      </c>
      <c r="W288" s="17" t="s">
        <v>10200</v>
      </c>
      <c r="X288" s="17" t="s">
        <v>3928</v>
      </c>
      <c r="Y288" s="17" t="s">
        <v>9</v>
      </c>
      <c r="Z288" s="17" t="s">
        <v>10202</v>
      </c>
      <c r="AA288" s="17" t="s">
        <v>10203</v>
      </c>
      <c r="AB288" s="17" t="s">
        <v>10204</v>
      </c>
      <c r="AC288" s="17" t="s">
        <v>1366</v>
      </c>
      <c r="AD288" s="17" t="s">
        <v>6593</v>
      </c>
      <c r="AE288" s="17" t="s">
        <v>9093</v>
      </c>
      <c r="AF288" s="17" t="s">
        <v>10205</v>
      </c>
      <c r="AG288" s="17" t="s">
        <v>10206</v>
      </c>
      <c r="AH288" s="17" t="s">
        <v>1366</v>
      </c>
      <c r="AI288" s="17" t="s">
        <v>6593</v>
      </c>
      <c r="AJ288" s="17" t="s">
        <v>2215</v>
      </c>
      <c r="AK288" s="17" t="s">
        <v>10207</v>
      </c>
      <c r="AL288" s="17" t="s">
        <v>10208</v>
      </c>
      <c r="AM288" s="17" t="s">
        <v>10209</v>
      </c>
    </row>
    <row r="289" spans="1:169" x14ac:dyDescent="0.3">
      <c r="A289" s="25" t="s">
        <v>10133</v>
      </c>
      <c r="B289" s="17" t="s">
        <v>661</v>
      </c>
      <c r="C289" s="18">
        <v>14397</v>
      </c>
      <c r="D289" s="17">
        <v>1939</v>
      </c>
      <c r="E289" s="17" t="s">
        <v>10211</v>
      </c>
      <c r="F289" s="17">
        <f>H289/G289</f>
        <v>286</v>
      </c>
      <c r="G289" s="17">
        <v>3</v>
      </c>
      <c r="H289" s="17">
        <v>858</v>
      </c>
      <c r="I289" s="17" t="s">
        <v>10210</v>
      </c>
      <c r="J289" s="17" t="s">
        <v>23</v>
      </c>
      <c r="K289" s="17" t="s">
        <v>24</v>
      </c>
      <c r="L289" s="17">
        <f>COUNTIF(T289:KV289,L1)</f>
        <v>0</v>
      </c>
      <c r="M289" s="17">
        <f>COUNTIF(T289:KV289,M1)</f>
        <v>0</v>
      </c>
      <c r="N289" s="17">
        <f>COUNTIF(T289:KV289,N1)</f>
        <v>0</v>
      </c>
      <c r="O289" s="17">
        <f>COUNTIF(T289:KV289,O1)</f>
        <v>0</v>
      </c>
      <c r="P289" s="17">
        <f>COUNTIF(T289:KV289,P1)</f>
        <v>0</v>
      </c>
      <c r="Q289" s="17">
        <f t="shared" si="53"/>
        <v>0</v>
      </c>
      <c r="R289" s="17">
        <v>0</v>
      </c>
      <c r="S289" s="17">
        <v>0</v>
      </c>
    </row>
    <row r="290" spans="1:169" x14ac:dyDescent="0.3">
      <c r="A290" s="25" t="s">
        <v>10133</v>
      </c>
      <c r="B290" s="17" t="s">
        <v>661</v>
      </c>
      <c r="C290" s="18">
        <v>14397</v>
      </c>
      <c r="D290" s="17">
        <v>1939</v>
      </c>
      <c r="E290" s="17" t="s">
        <v>10212</v>
      </c>
      <c r="F290" s="17">
        <f>H290/G290</f>
        <v>368</v>
      </c>
      <c r="G290" s="17">
        <v>1</v>
      </c>
      <c r="H290" s="17">
        <v>368</v>
      </c>
      <c r="I290" s="17" t="s">
        <v>60</v>
      </c>
      <c r="J290" s="17" t="s">
        <v>57</v>
      </c>
      <c r="K290" s="17" t="s">
        <v>61</v>
      </c>
      <c r="L290" s="17">
        <f>COUNTIF(T290:KV290,L1)</f>
        <v>0</v>
      </c>
      <c r="M290" s="17">
        <f>COUNTIF(T290:KV290,M1)</f>
        <v>0</v>
      </c>
      <c r="N290" s="17">
        <f>COUNTIF(T290:KV290,N1)</f>
        <v>0</v>
      </c>
      <c r="O290" s="17">
        <f>COUNTIF(T290:KV290,O1)</f>
        <v>0</v>
      </c>
      <c r="P290" s="17">
        <f>COUNTIF(T290:KV290,P1)</f>
        <v>0</v>
      </c>
      <c r="Q290" s="17">
        <f t="shared" si="53"/>
        <v>0</v>
      </c>
      <c r="R290" s="17">
        <v>0</v>
      </c>
      <c r="S290" s="17">
        <v>0</v>
      </c>
    </row>
    <row r="291" spans="1:169" x14ac:dyDescent="0.3">
      <c r="A291" s="25" t="s">
        <v>10133</v>
      </c>
      <c r="B291" s="17" t="s">
        <v>661</v>
      </c>
      <c r="C291" s="18">
        <v>14406</v>
      </c>
      <c r="D291" s="17">
        <v>1939</v>
      </c>
      <c r="E291" s="17" t="s">
        <v>10213</v>
      </c>
      <c r="F291" s="17">
        <f>H291/G291</f>
        <v>360</v>
      </c>
      <c r="G291" s="17">
        <v>44</v>
      </c>
      <c r="H291" s="17">
        <v>15840</v>
      </c>
      <c r="I291" s="17" t="s">
        <v>4969</v>
      </c>
      <c r="J291" s="17" t="s">
        <v>56</v>
      </c>
      <c r="K291" s="17" t="s">
        <v>24</v>
      </c>
      <c r="L291" s="17">
        <f>COUNTIF(T291:KV291,L1)</f>
        <v>0</v>
      </c>
      <c r="M291" s="17">
        <f>COUNTIF(T291:KV291,M1)</f>
        <v>0</v>
      </c>
      <c r="N291" s="17">
        <f>COUNTIF(T291:KV291,N1)</f>
        <v>0</v>
      </c>
      <c r="O291" s="17">
        <f>COUNTIF(T291:KV291,O1)</f>
        <v>0</v>
      </c>
      <c r="P291" s="17">
        <f>COUNTIF(T291:KV291,P1)</f>
        <v>0</v>
      </c>
      <c r="Q291" s="17">
        <f t="shared" si="53"/>
        <v>0</v>
      </c>
      <c r="R291" s="17">
        <v>0</v>
      </c>
      <c r="S291" s="17">
        <v>0</v>
      </c>
    </row>
    <row r="292" spans="1:169" x14ac:dyDescent="0.3">
      <c r="A292" s="25" t="s">
        <v>10133</v>
      </c>
      <c r="B292" s="17" t="s">
        <v>661</v>
      </c>
      <c r="C292" s="18">
        <v>14408</v>
      </c>
      <c r="D292" s="17">
        <v>1939</v>
      </c>
      <c r="E292" s="17" t="s">
        <v>10214</v>
      </c>
      <c r="F292" s="17">
        <f>H292/G292</f>
        <v>232</v>
      </c>
      <c r="G292" s="17">
        <v>2</v>
      </c>
      <c r="H292" s="17">
        <v>464</v>
      </c>
      <c r="I292" s="17" t="s">
        <v>1221</v>
      </c>
      <c r="J292" s="17" t="s">
        <v>56</v>
      </c>
      <c r="K292" s="17" t="s">
        <v>24</v>
      </c>
      <c r="L292" s="17">
        <f>COUNTIF(T292:KV292,L1)</f>
        <v>0</v>
      </c>
      <c r="M292" s="17">
        <f>COUNTIF(T292:KV292,M1)</f>
        <v>0</v>
      </c>
      <c r="N292" s="17">
        <f>COUNTIF(T292:KV292,N1)</f>
        <v>0</v>
      </c>
      <c r="O292" s="17">
        <f>COUNTIF(T292:KV292,O1)</f>
        <v>0</v>
      </c>
      <c r="P292" s="17">
        <f>COUNTIF(T292:KV292,P1)</f>
        <v>0</v>
      </c>
      <c r="Q292" s="17">
        <f t="shared" si="53"/>
        <v>0</v>
      </c>
      <c r="R292" s="17">
        <v>0</v>
      </c>
      <c r="S292" s="17">
        <v>0</v>
      </c>
    </row>
    <row r="293" spans="1:169" x14ac:dyDescent="0.3">
      <c r="A293" s="17" t="s">
        <v>2385</v>
      </c>
      <c r="B293" s="17" t="s">
        <v>661</v>
      </c>
      <c r="C293" s="18">
        <v>14426</v>
      </c>
      <c r="D293" s="17">
        <v>1939</v>
      </c>
      <c r="E293" s="17" t="s">
        <v>7972</v>
      </c>
      <c r="F293" s="17">
        <f t="shared" si="22"/>
        <v>1472</v>
      </c>
      <c r="G293" s="17">
        <v>1</v>
      </c>
      <c r="H293" s="17">
        <v>1472</v>
      </c>
      <c r="I293" s="17" t="s">
        <v>60</v>
      </c>
      <c r="J293" s="17" t="s">
        <v>57</v>
      </c>
      <c r="K293" s="17" t="s">
        <v>24</v>
      </c>
      <c r="L293" s="17">
        <f>COUNTIF(T293:KW293,L1)</f>
        <v>0</v>
      </c>
      <c r="M293" s="17">
        <f>COUNTIF(T293:KW293,M1)</f>
        <v>0</v>
      </c>
      <c r="N293" s="17">
        <f>COUNTIF(T293:KW293,N1)</f>
        <v>0</v>
      </c>
      <c r="O293" s="17">
        <f>COUNTIF(T293:KX293,O1)</f>
        <v>0</v>
      </c>
      <c r="P293" s="17">
        <f>COUNTIF(T293:KY293,P1)</f>
        <v>0</v>
      </c>
      <c r="Q293" s="17">
        <f t="shared" si="53"/>
        <v>0</v>
      </c>
      <c r="R293" s="17">
        <v>0</v>
      </c>
      <c r="S293" s="17">
        <v>0</v>
      </c>
      <c r="V293" s="39"/>
      <c r="X293" s="16"/>
      <c r="AA293" s="39"/>
      <c r="AC293" s="16"/>
      <c r="AF293" s="39"/>
      <c r="AH293" s="16"/>
      <c r="AK293" s="39"/>
      <c r="AM293" s="16"/>
      <c r="AP293" s="39"/>
      <c r="AR293" s="16"/>
      <c r="AU293" s="39"/>
      <c r="AW293" s="32"/>
      <c r="AZ293" s="39"/>
      <c r="BB293" s="32"/>
      <c r="BE293" s="39"/>
      <c r="BG293" s="32"/>
      <c r="BJ293" s="39"/>
      <c r="BL293" s="32"/>
      <c r="BO293" s="39"/>
      <c r="BQ293" s="32"/>
      <c r="BV293" s="32"/>
      <c r="BY293" s="39"/>
      <c r="CA293" s="32"/>
      <c r="CD293" s="39"/>
      <c r="CF293" s="32"/>
      <c r="CI293" s="39"/>
      <c r="CK293" s="32"/>
      <c r="CN293" s="39"/>
      <c r="CP293" s="32"/>
      <c r="CS293" s="39"/>
      <c r="CU293" s="32"/>
      <c r="CX293" s="39"/>
      <c r="CZ293" s="32"/>
      <c r="DC293" s="39"/>
      <c r="DE293" s="32"/>
      <c r="DH293" s="39"/>
      <c r="DJ293" s="32"/>
      <c r="DM293" s="39"/>
      <c r="DP293" s="32"/>
      <c r="DR293" s="39"/>
      <c r="DT293" s="42"/>
      <c r="DU293" s="32"/>
      <c r="DX293" s="39"/>
      <c r="DY293" s="32"/>
      <c r="ED293" s="32"/>
      <c r="EG293" s="39"/>
      <c r="EI293" s="32"/>
      <c r="EL293" s="39"/>
      <c r="EN293" s="32"/>
      <c r="FH293" s="32"/>
      <c r="FK293" s="39"/>
      <c r="FL293" s="42"/>
      <c r="FM293" s="32"/>
    </row>
    <row r="294" spans="1:169" x14ac:dyDescent="0.3">
      <c r="A294" s="25" t="s">
        <v>10133</v>
      </c>
      <c r="B294" s="17" t="s">
        <v>661</v>
      </c>
      <c r="C294" s="18">
        <v>14435</v>
      </c>
      <c r="D294" s="17">
        <v>1939</v>
      </c>
      <c r="E294" s="17" t="s">
        <v>10215</v>
      </c>
      <c r="F294" s="17">
        <f>H294/G294</f>
        <v>335.88888888888891</v>
      </c>
      <c r="G294" s="17">
        <v>9</v>
      </c>
      <c r="H294" s="17">
        <v>3023</v>
      </c>
      <c r="I294" s="17" t="s">
        <v>60</v>
      </c>
      <c r="J294" s="17" t="s">
        <v>56</v>
      </c>
      <c r="K294" s="17" t="s">
        <v>24</v>
      </c>
      <c r="L294" s="17">
        <f>COUNTIF(T294:KV294,L1)</f>
        <v>2</v>
      </c>
      <c r="M294" s="17">
        <f>COUNTIF(T294:KV294,M1)</f>
        <v>0</v>
      </c>
      <c r="N294" s="17">
        <f>COUNTIF(T294:KV294,N1)</f>
        <v>0</v>
      </c>
      <c r="O294" s="17">
        <f>COUNTIF(T294:KV294,O1)</f>
        <v>0</v>
      </c>
      <c r="P294" s="17">
        <f>COUNTIF(T294:KV294,P1)</f>
        <v>0</v>
      </c>
      <c r="Q294" s="17">
        <f t="shared" si="53"/>
        <v>2</v>
      </c>
      <c r="R294" s="17">
        <f>H294/Q294</f>
        <v>1511.5</v>
      </c>
      <c r="S294" s="17">
        <f t="shared" ref="S294" si="70">4000-R294</f>
        <v>2488.5</v>
      </c>
      <c r="T294" s="17" t="s">
        <v>6593</v>
      </c>
      <c r="U294" s="17" t="s">
        <v>1037</v>
      </c>
      <c r="V294" s="17" t="s">
        <v>10217</v>
      </c>
      <c r="W294" s="17" t="s">
        <v>10216</v>
      </c>
      <c r="X294" s="17" t="s">
        <v>10218</v>
      </c>
      <c r="Y294" s="17" t="s">
        <v>6593</v>
      </c>
      <c r="Z294" s="17" t="s">
        <v>7576</v>
      </c>
      <c r="AA294" s="17" t="s">
        <v>10219</v>
      </c>
      <c r="AB294" s="17" t="s">
        <v>10220</v>
      </c>
      <c r="AC294" s="17" t="s">
        <v>3072</v>
      </c>
    </row>
    <row r="295" spans="1:169" x14ac:dyDescent="0.3">
      <c r="A295" s="25" t="s">
        <v>10133</v>
      </c>
      <c r="B295" s="17" t="s">
        <v>661</v>
      </c>
      <c r="C295" s="18">
        <v>14446</v>
      </c>
      <c r="D295" s="17">
        <v>1939</v>
      </c>
      <c r="E295" s="17" t="s">
        <v>10221</v>
      </c>
      <c r="F295" s="17">
        <f>H295/G295</f>
        <v>319</v>
      </c>
      <c r="G295" s="17">
        <v>1</v>
      </c>
      <c r="H295" s="17">
        <v>319</v>
      </c>
      <c r="I295" s="17" t="s">
        <v>60</v>
      </c>
      <c r="J295" s="17" t="s">
        <v>57</v>
      </c>
      <c r="K295" s="17" t="s">
        <v>24</v>
      </c>
      <c r="L295" s="17">
        <f>COUNTIF(T295:KV295,L1)</f>
        <v>0</v>
      </c>
      <c r="M295" s="17">
        <f>COUNTIF(T295:KV295,M1)</f>
        <v>0</v>
      </c>
      <c r="N295" s="17">
        <f>COUNTIF(T295:KV295,N1)</f>
        <v>0</v>
      </c>
      <c r="O295" s="17">
        <f>COUNTIF(T295:KV295,O1)</f>
        <v>0</v>
      </c>
      <c r="P295" s="17">
        <f>COUNTIF(T295:KV295,P1)</f>
        <v>0</v>
      </c>
      <c r="Q295" s="17">
        <f t="shared" si="53"/>
        <v>0</v>
      </c>
      <c r="R295" s="17">
        <v>0</v>
      </c>
      <c r="S295" s="17">
        <v>0</v>
      </c>
    </row>
    <row r="296" spans="1:169" x14ac:dyDescent="0.3">
      <c r="A296" s="17" t="s">
        <v>2385</v>
      </c>
      <c r="B296" s="17" t="s">
        <v>661</v>
      </c>
      <c r="C296" s="18">
        <v>14458</v>
      </c>
      <c r="D296" s="17">
        <v>1939</v>
      </c>
      <c r="E296" s="17" t="s">
        <v>7973</v>
      </c>
      <c r="F296" s="17">
        <f t="shared" si="22"/>
        <v>1169</v>
      </c>
      <c r="G296" s="17">
        <v>1</v>
      </c>
      <c r="H296" s="17">
        <v>1169</v>
      </c>
      <c r="I296" s="17" t="s">
        <v>4969</v>
      </c>
      <c r="J296" s="17" t="s">
        <v>57</v>
      </c>
      <c r="K296" s="17" t="s">
        <v>24</v>
      </c>
      <c r="L296" s="17">
        <f>COUNTIF(T296:KW296,L1)</f>
        <v>0</v>
      </c>
      <c r="M296" s="17">
        <f>COUNTIF(T296:KW296,M1)</f>
        <v>0</v>
      </c>
      <c r="N296" s="17">
        <f>COUNTIF(T296:KW296,N1)</f>
        <v>0</v>
      </c>
      <c r="O296" s="17">
        <f>COUNTIF(T296:KX296,O1)</f>
        <v>0</v>
      </c>
      <c r="P296" s="17">
        <f>COUNTIF(T296:KY296,P1)</f>
        <v>0</v>
      </c>
      <c r="Q296" s="17">
        <f t="shared" si="53"/>
        <v>0</v>
      </c>
      <c r="R296" s="17">
        <v>0</v>
      </c>
      <c r="S296" s="17">
        <v>0</v>
      </c>
      <c r="V296" s="39"/>
      <c r="X296" s="16"/>
      <c r="AA296" s="39"/>
      <c r="AC296" s="16"/>
      <c r="AF296" s="39"/>
      <c r="AH296" s="16"/>
      <c r="AK296" s="39"/>
      <c r="AM296" s="16"/>
      <c r="AP296" s="39"/>
      <c r="AR296" s="16"/>
      <c r="AU296" s="39"/>
      <c r="AW296" s="32"/>
      <c r="AZ296" s="39"/>
      <c r="BB296" s="32"/>
      <c r="BE296" s="39"/>
      <c r="BG296" s="32"/>
      <c r="BJ296" s="39"/>
      <c r="BL296" s="32"/>
      <c r="BO296" s="39"/>
      <c r="BQ296" s="32"/>
      <c r="BV296" s="32"/>
      <c r="BY296" s="39"/>
      <c r="CA296" s="32"/>
      <c r="CD296" s="39"/>
      <c r="CF296" s="32"/>
      <c r="CI296" s="39"/>
      <c r="CK296" s="32"/>
      <c r="CN296" s="39"/>
      <c r="CP296" s="32"/>
      <c r="CS296" s="39"/>
      <c r="CU296" s="32"/>
      <c r="CX296" s="39"/>
      <c r="CZ296" s="32"/>
      <c r="DC296" s="39"/>
      <c r="DE296" s="32"/>
      <c r="DH296" s="39"/>
      <c r="DJ296" s="32"/>
      <c r="DM296" s="39"/>
      <c r="DP296" s="32"/>
      <c r="DR296" s="39"/>
      <c r="DT296" s="42"/>
      <c r="DU296" s="32"/>
      <c r="DX296" s="39"/>
      <c r="DY296" s="32"/>
      <c r="ED296" s="32"/>
      <c r="EG296" s="39"/>
      <c r="EI296" s="32"/>
      <c r="EL296" s="39"/>
      <c r="EN296" s="32"/>
      <c r="FH296" s="32"/>
      <c r="FK296" s="39"/>
      <c r="FL296" s="42"/>
      <c r="FM296" s="32"/>
    </row>
    <row r="297" spans="1:169" x14ac:dyDescent="0.3">
      <c r="A297" s="17" t="s">
        <v>2385</v>
      </c>
      <c r="B297" s="17" t="s">
        <v>661</v>
      </c>
      <c r="C297" s="18">
        <v>14489</v>
      </c>
      <c r="D297" s="17">
        <v>1939</v>
      </c>
      <c r="E297" s="17" t="s">
        <v>7974</v>
      </c>
      <c r="F297" s="17">
        <f t="shared" si="22"/>
        <v>2006</v>
      </c>
      <c r="G297" s="17">
        <v>1</v>
      </c>
      <c r="H297" s="17">
        <v>2006</v>
      </c>
      <c r="I297" s="17" t="s">
        <v>7975</v>
      </c>
      <c r="J297" s="17" t="s">
        <v>57</v>
      </c>
      <c r="K297" s="17" t="s">
        <v>24</v>
      </c>
      <c r="L297" s="17">
        <f>COUNTIF(T297:KW297,L1)</f>
        <v>0</v>
      </c>
      <c r="M297" s="17">
        <f>COUNTIF(T297:KW297,M1)</f>
        <v>1</v>
      </c>
      <c r="N297" s="17">
        <f>COUNTIF(T297:KW297,N1)</f>
        <v>0</v>
      </c>
      <c r="O297" s="17">
        <f>COUNTIF(T297:KX297,O1)</f>
        <v>0</v>
      </c>
      <c r="P297" s="17">
        <f>COUNTIF(T297:KY297,P1)</f>
        <v>0</v>
      </c>
      <c r="Q297" s="17">
        <f t="shared" si="53"/>
        <v>1</v>
      </c>
      <c r="R297" s="17">
        <f>H297/Q297</f>
        <v>2006</v>
      </c>
      <c r="S297" s="17">
        <f t="shared" ref="S297" si="71">4000-R297</f>
        <v>1994</v>
      </c>
      <c r="T297" s="17" t="s">
        <v>8</v>
      </c>
      <c r="U297" s="17" t="s">
        <v>7372</v>
      </c>
      <c r="V297" s="39" t="s">
        <v>7976</v>
      </c>
      <c r="W297" s="17" t="s">
        <v>7977</v>
      </c>
      <c r="X297" s="32" t="s">
        <v>7978</v>
      </c>
      <c r="AA297" s="39"/>
      <c r="AC297" s="16"/>
      <c r="AF297" s="39"/>
      <c r="AH297" s="16"/>
      <c r="AK297" s="39"/>
      <c r="AM297" s="16"/>
      <c r="AP297" s="39"/>
      <c r="AR297" s="16"/>
      <c r="AU297" s="39"/>
      <c r="AW297" s="32"/>
      <c r="AZ297" s="39"/>
      <c r="BB297" s="32"/>
      <c r="BE297" s="39"/>
      <c r="BG297" s="32"/>
      <c r="BJ297" s="39"/>
      <c r="BL297" s="32"/>
      <c r="BO297" s="39"/>
      <c r="BQ297" s="32"/>
      <c r="BV297" s="32"/>
      <c r="BY297" s="39"/>
      <c r="CA297" s="32"/>
      <c r="CD297" s="39"/>
      <c r="CF297" s="32"/>
      <c r="CI297" s="39"/>
      <c r="CK297" s="32"/>
      <c r="CN297" s="39"/>
      <c r="CP297" s="32"/>
      <c r="CS297" s="39"/>
      <c r="CU297" s="32"/>
      <c r="CX297" s="39"/>
      <c r="CZ297" s="32"/>
      <c r="DC297" s="39"/>
      <c r="DE297" s="32"/>
      <c r="DH297" s="39"/>
      <c r="DJ297" s="32"/>
      <c r="DM297" s="39"/>
      <c r="DP297" s="32"/>
      <c r="DR297" s="39"/>
      <c r="DT297" s="42"/>
      <c r="DU297" s="32"/>
      <c r="DX297" s="39"/>
      <c r="DY297" s="32"/>
      <c r="ED297" s="32"/>
      <c r="EG297" s="39"/>
      <c r="EI297" s="32"/>
      <c r="EL297" s="39"/>
      <c r="EN297" s="32"/>
      <c r="FH297" s="32"/>
      <c r="FK297" s="39"/>
      <c r="FL297" s="42"/>
      <c r="FM297" s="32"/>
    </row>
    <row r="298" spans="1:169" x14ac:dyDescent="0.3">
      <c r="A298" s="25" t="s">
        <v>10133</v>
      </c>
      <c r="B298" s="17" t="s">
        <v>661</v>
      </c>
      <c r="C298" s="18">
        <v>14496</v>
      </c>
      <c r="D298" s="17">
        <v>1939</v>
      </c>
      <c r="E298" s="17" t="s">
        <v>10222</v>
      </c>
      <c r="F298" s="17">
        <f>H298/G298</f>
        <v>378.41666666666669</v>
      </c>
      <c r="G298" s="17">
        <v>12</v>
      </c>
      <c r="H298" s="17">
        <v>4541</v>
      </c>
      <c r="I298" s="17" t="s">
        <v>60</v>
      </c>
      <c r="J298" s="17" t="s">
        <v>56</v>
      </c>
      <c r="K298" s="17" t="s">
        <v>24</v>
      </c>
      <c r="L298" s="17">
        <f>COUNTIF(T298:KV298,L1)</f>
        <v>0</v>
      </c>
      <c r="M298" s="17">
        <f>COUNTIF(T298:KV298,M1)</f>
        <v>0</v>
      </c>
      <c r="N298" s="17">
        <f>COUNTIF(T298:KV298,N1)</f>
        <v>0</v>
      </c>
      <c r="O298" s="17">
        <f>COUNTIF(T298:KV298,O1)</f>
        <v>0</v>
      </c>
      <c r="P298" s="17">
        <f>COUNTIF(T298:KV298,P1)</f>
        <v>0</v>
      </c>
      <c r="Q298" s="17">
        <f t="shared" si="53"/>
        <v>0</v>
      </c>
      <c r="R298" s="17">
        <v>0</v>
      </c>
      <c r="S298" s="17">
        <v>0</v>
      </c>
    </row>
    <row r="299" spans="1:169" x14ac:dyDescent="0.3">
      <c r="A299" s="25" t="s">
        <v>10133</v>
      </c>
      <c r="B299" s="17" t="s">
        <v>661</v>
      </c>
      <c r="C299" s="18">
        <v>14497</v>
      </c>
      <c r="D299" s="17">
        <v>1939</v>
      </c>
      <c r="E299" s="17" t="s">
        <v>10223</v>
      </c>
      <c r="F299" s="17">
        <f>H299/G299</f>
        <v>308</v>
      </c>
      <c r="G299" s="17">
        <v>3</v>
      </c>
      <c r="H299" s="17">
        <v>924</v>
      </c>
      <c r="I299" s="17" t="s">
        <v>60</v>
      </c>
      <c r="J299" s="17" t="s">
        <v>57</v>
      </c>
      <c r="K299" s="17" t="s">
        <v>24</v>
      </c>
      <c r="L299" s="17">
        <f>COUNTIF(T299:KV299,L1)</f>
        <v>0</v>
      </c>
      <c r="M299" s="17">
        <f>COUNTIF(T299:KV299,M1)</f>
        <v>0</v>
      </c>
      <c r="N299" s="17">
        <f>COUNTIF(T299:KV299,N1)</f>
        <v>0</v>
      </c>
      <c r="O299" s="17">
        <f>COUNTIF(T299:KV299,O1)</f>
        <v>0</v>
      </c>
      <c r="P299" s="17">
        <f>COUNTIF(T299:KV299,P1)</f>
        <v>0</v>
      </c>
      <c r="Q299" s="17">
        <f t="shared" si="53"/>
        <v>0</v>
      </c>
      <c r="R299" s="17">
        <v>0</v>
      </c>
      <c r="S299" s="17">
        <v>0</v>
      </c>
    </row>
    <row r="300" spans="1:169" x14ac:dyDescent="0.3">
      <c r="A300" s="17" t="s">
        <v>8291</v>
      </c>
      <c r="B300" s="17" t="s">
        <v>661</v>
      </c>
      <c r="C300" s="18">
        <v>14502</v>
      </c>
      <c r="D300" s="17">
        <v>1939</v>
      </c>
      <c r="E300" s="17" t="s">
        <v>8318</v>
      </c>
      <c r="F300" s="17">
        <f t="shared" si="22"/>
        <v>272.625</v>
      </c>
      <c r="G300" s="17">
        <v>8</v>
      </c>
      <c r="H300" s="17">
        <v>2181</v>
      </c>
      <c r="I300" s="17" t="s">
        <v>4969</v>
      </c>
      <c r="J300" s="17" t="s">
        <v>56</v>
      </c>
      <c r="K300" s="17" t="s">
        <v>24</v>
      </c>
      <c r="L300" s="17">
        <f>COUNTIF(T300:KW300,L1)</f>
        <v>0</v>
      </c>
      <c r="M300" s="17">
        <f>COUNTIF(T300:KW300,M1)</f>
        <v>4</v>
      </c>
      <c r="N300" s="17">
        <f>COUNTIF(T300:KW300,N1)</f>
        <v>0</v>
      </c>
      <c r="O300" s="17">
        <f>COUNTIF(T300:KX300,O1)</f>
        <v>0</v>
      </c>
      <c r="P300" s="17">
        <f>COUNTIF(T300:KY300,P1)</f>
        <v>0</v>
      </c>
      <c r="Q300" s="17">
        <f t="shared" si="53"/>
        <v>4</v>
      </c>
      <c r="R300" s="17">
        <f>H300/Q300</f>
        <v>545.25</v>
      </c>
      <c r="S300" s="17">
        <f t="shared" ref="S300" si="72">4000-R300</f>
        <v>3454.75</v>
      </c>
      <c r="T300" s="17" t="s">
        <v>8</v>
      </c>
      <c r="U300" s="17" t="s">
        <v>8320</v>
      </c>
      <c r="V300" s="39" t="s">
        <v>8319</v>
      </c>
      <c r="W300" s="17" t="s">
        <v>8321</v>
      </c>
      <c r="X300" s="32" t="s">
        <v>8322</v>
      </c>
      <c r="Y300" s="17" t="s">
        <v>8</v>
      </c>
      <c r="Z300" s="17" t="s">
        <v>7372</v>
      </c>
      <c r="AA300" s="39" t="s">
        <v>8323</v>
      </c>
      <c r="AB300" s="17" t="s">
        <v>8324</v>
      </c>
      <c r="AC300" s="32" t="s">
        <v>8322</v>
      </c>
      <c r="AD300" s="17" t="s">
        <v>8</v>
      </c>
      <c r="AE300" s="17" t="s">
        <v>7269</v>
      </c>
      <c r="AF300" s="39" t="s">
        <v>8325</v>
      </c>
      <c r="AG300" s="17" t="s">
        <v>8326</v>
      </c>
      <c r="AH300" s="32" t="s">
        <v>8322</v>
      </c>
      <c r="AI300" s="17" t="s">
        <v>8</v>
      </c>
      <c r="AJ300" s="17" t="s">
        <v>7372</v>
      </c>
      <c r="AK300" s="39" t="s">
        <v>8327</v>
      </c>
      <c r="AL300" s="17" t="s">
        <v>8328</v>
      </c>
      <c r="AM300" s="32" t="s">
        <v>8322</v>
      </c>
      <c r="AP300" s="39"/>
      <c r="AR300" s="16"/>
      <c r="AU300" s="39"/>
      <c r="AW300" s="32"/>
      <c r="AZ300" s="39"/>
      <c r="BB300" s="32"/>
      <c r="BE300" s="39"/>
      <c r="BG300" s="32"/>
      <c r="BJ300" s="39"/>
      <c r="BL300" s="32"/>
      <c r="BO300" s="39"/>
      <c r="BQ300" s="32"/>
      <c r="BV300" s="32"/>
      <c r="BY300" s="39"/>
      <c r="CA300" s="32"/>
      <c r="CD300" s="39"/>
      <c r="CF300" s="32"/>
      <c r="CI300" s="39"/>
      <c r="CK300" s="32"/>
      <c r="CN300" s="39"/>
      <c r="CP300" s="32"/>
      <c r="CS300" s="39"/>
      <c r="CU300" s="32"/>
      <c r="CX300" s="39"/>
      <c r="CZ300" s="32"/>
      <c r="DC300" s="39"/>
      <c r="DE300" s="32"/>
      <c r="DH300" s="39"/>
      <c r="DJ300" s="32"/>
      <c r="DM300" s="39"/>
      <c r="DP300" s="32"/>
      <c r="DR300" s="39"/>
      <c r="DT300" s="42"/>
      <c r="DU300" s="32"/>
      <c r="DX300" s="39"/>
      <c r="DY300" s="32"/>
      <c r="ED300" s="32"/>
      <c r="EG300" s="39"/>
      <c r="EI300" s="32"/>
      <c r="EL300" s="39"/>
      <c r="EN300" s="32"/>
      <c r="FH300" s="32"/>
      <c r="FK300" s="39"/>
      <c r="FL300" s="42"/>
      <c r="FM300" s="32"/>
    </row>
    <row r="301" spans="1:169" x14ac:dyDescent="0.3">
      <c r="A301" s="17" t="s">
        <v>2385</v>
      </c>
      <c r="B301" s="17" t="s">
        <v>661</v>
      </c>
      <c r="C301" s="18">
        <v>14504</v>
      </c>
      <c r="D301" s="17">
        <v>1939</v>
      </c>
      <c r="E301" s="17" t="s">
        <v>7979</v>
      </c>
      <c r="F301" s="17">
        <f t="shared" si="22"/>
        <v>1744</v>
      </c>
      <c r="G301" s="17">
        <v>1</v>
      </c>
      <c r="H301" s="17">
        <v>1744</v>
      </c>
      <c r="I301" s="17" t="s">
        <v>7437</v>
      </c>
      <c r="J301" s="17" t="s">
        <v>57</v>
      </c>
      <c r="K301" s="17" t="s">
        <v>24</v>
      </c>
      <c r="L301" s="17">
        <f>COUNTIF(T301:KW301,L1)</f>
        <v>1</v>
      </c>
      <c r="M301" s="17">
        <f>COUNTIF(T301:KW301,M1)</f>
        <v>0</v>
      </c>
      <c r="N301" s="17">
        <f>COUNTIF(T301:KW301,N1)</f>
        <v>0</v>
      </c>
      <c r="O301" s="17">
        <f>COUNTIF(T301:KX301,O1)</f>
        <v>0</v>
      </c>
      <c r="P301" s="17">
        <f>COUNTIF(T301:KY301,P1)</f>
        <v>0</v>
      </c>
      <c r="Q301" s="17">
        <f t="shared" si="53"/>
        <v>1</v>
      </c>
      <c r="R301" s="17">
        <f>H301/Q301</f>
        <v>1744</v>
      </c>
      <c r="S301" s="17">
        <f t="shared" ref="S301" si="73">4000-R301</f>
        <v>2256</v>
      </c>
      <c r="T301" s="17" t="s">
        <v>6593</v>
      </c>
      <c r="U301" s="17" t="s">
        <v>1469</v>
      </c>
      <c r="V301" s="39" t="s">
        <v>7980</v>
      </c>
      <c r="W301" s="17" t="s">
        <v>7981</v>
      </c>
      <c r="X301" s="16" t="s">
        <v>7982</v>
      </c>
      <c r="AA301" s="39"/>
      <c r="AC301" s="16"/>
      <c r="AF301" s="39"/>
      <c r="AH301" s="16"/>
      <c r="AK301" s="39"/>
      <c r="AM301" s="16"/>
      <c r="AP301" s="39"/>
      <c r="AR301" s="16"/>
      <c r="AU301" s="39"/>
      <c r="AW301" s="32"/>
      <c r="AZ301" s="39"/>
      <c r="BB301" s="32"/>
      <c r="BE301" s="39"/>
      <c r="BG301" s="32"/>
      <c r="BJ301" s="39"/>
      <c r="BL301" s="32"/>
      <c r="BO301" s="39"/>
      <c r="BQ301" s="32"/>
      <c r="BV301" s="32"/>
      <c r="BY301" s="39"/>
      <c r="CA301" s="32"/>
      <c r="CD301" s="39"/>
      <c r="CF301" s="32"/>
      <c r="CI301" s="39"/>
      <c r="CK301" s="32"/>
      <c r="CN301" s="39"/>
      <c r="CP301" s="32"/>
      <c r="CS301" s="39"/>
      <c r="CU301" s="32"/>
      <c r="CX301" s="39"/>
      <c r="CZ301" s="32"/>
      <c r="DC301" s="39"/>
      <c r="DE301" s="32"/>
      <c r="DH301" s="39"/>
      <c r="DJ301" s="32"/>
      <c r="DM301" s="39"/>
      <c r="DP301" s="32"/>
      <c r="DR301" s="39"/>
      <c r="DT301" s="42"/>
      <c r="DU301" s="32"/>
      <c r="DX301" s="39"/>
      <c r="DY301" s="32"/>
      <c r="ED301" s="32"/>
      <c r="EG301" s="39"/>
      <c r="EI301" s="32"/>
      <c r="EL301" s="39"/>
      <c r="EN301" s="32"/>
      <c r="FH301" s="32"/>
      <c r="FK301" s="39"/>
      <c r="FL301" s="42"/>
      <c r="FM301" s="32"/>
    </row>
    <row r="302" spans="1:169" x14ac:dyDescent="0.3">
      <c r="A302" s="25" t="s">
        <v>10133</v>
      </c>
      <c r="B302" s="17" t="s">
        <v>661</v>
      </c>
      <c r="C302" s="18">
        <v>14506</v>
      </c>
      <c r="D302" s="17">
        <v>1939</v>
      </c>
      <c r="E302" s="17" t="s">
        <v>10224</v>
      </c>
      <c r="F302" s="17">
        <f>H302/G302</f>
        <v>414.33333333333331</v>
      </c>
      <c r="G302" s="17">
        <v>6</v>
      </c>
      <c r="H302" s="17">
        <v>2486</v>
      </c>
      <c r="I302" s="17" t="s">
        <v>60</v>
      </c>
      <c r="J302" s="17" t="s">
        <v>56</v>
      </c>
      <c r="K302" s="17" t="s">
        <v>61</v>
      </c>
      <c r="L302" s="17">
        <f>COUNTIF(T302:KV302,L1)</f>
        <v>1</v>
      </c>
      <c r="M302" s="17">
        <f>COUNTIF(T302:KV302,M1)</f>
        <v>0</v>
      </c>
      <c r="N302" s="17">
        <f>COUNTIF(T302:KV302,N1)</f>
        <v>0</v>
      </c>
      <c r="O302" s="17">
        <f>COUNTIF(T302:KV302,O1)</f>
        <v>0</v>
      </c>
      <c r="P302" s="17">
        <f>COUNTIF(T302:KV302,P1)</f>
        <v>0</v>
      </c>
      <c r="Q302" s="17">
        <f t="shared" si="53"/>
        <v>1</v>
      </c>
      <c r="R302" s="17">
        <f>H302/Q302</f>
        <v>2486</v>
      </c>
      <c r="S302" s="17">
        <f t="shared" ref="S302" si="74">4000-R302</f>
        <v>1514</v>
      </c>
      <c r="T302" s="17" t="s">
        <v>6593</v>
      </c>
      <c r="U302" s="17" t="s">
        <v>1237</v>
      </c>
      <c r="V302" s="17" t="s">
        <v>10225</v>
      </c>
      <c r="W302" s="17" t="s">
        <v>10227</v>
      </c>
      <c r="X302" s="17" t="s">
        <v>10226</v>
      </c>
    </row>
    <row r="303" spans="1:169" x14ac:dyDescent="0.3">
      <c r="A303" s="25" t="s">
        <v>10133</v>
      </c>
      <c r="B303" s="17" t="s">
        <v>661</v>
      </c>
      <c r="C303" s="18">
        <v>14512</v>
      </c>
      <c r="D303" s="17">
        <v>1939</v>
      </c>
      <c r="E303" s="17" t="s">
        <v>10228</v>
      </c>
      <c r="F303" s="17">
        <f>H303/G303</f>
        <v>268.125</v>
      </c>
      <c r="G303" s="17">
        <v>8</v>
      </c>
      <c r="H303" s="17">
        <v>2145</v>
      </c>
      <c r="I303" s="17" t="s">
        <v>9731</v>
      </c>
      <c r="J303" s="17" t="s">
        <v>23</v>
      </c>
      <c r="K303" s="17" t="s">
        <v>24</v>
      </c>
      <c r="L303" s="17">
        <f>COUNTIF(T303:KV303,L1)</f>
        <v>2</v>
      </c>
      <c r="M303" s="17">
        <f>COUNTIF(T303:KV303,M1)</f>
        <v>0</v>
      </c>
      <c r="N303" s="17">
        <f>COUNTIF(T303:KV303,N1)</f>
        <v>1</v>
      </c>
      <c r="O303" s="17">
        <f>COUNTIF(T303:KV303,O1)</f>
        <v>0</v>
      </c>
      <c r="P303" s="17">
        <f>COUNTIF(T303:KV303,P1)</f>
        <v>0</v>
      </c>
      <c r="Q303" s="17">
        <f t="shared" si="53"/>
        <v>3</v>
      </c>
      <c r="R303" s="17">
        <f>H303/Q303</f>
        <v>715</v>
      </c>
      <c r="S303" s="17">
        <f t="shared" ref="S303" si="75">4000-R303</f>
        <v>3285</v>
      </c>
      <c r="T303" s="17" t="s">
        <v>6593</v>
      </c>
      <c r="U303" s="17" t="s">
        <v>1237</v>
      </c>
      <c r="V303" s="17" t="s">
        <v>10229</v>
      </c>
      <c r="W303" s="17" t="s">
        <v>10231</v>
      </c>
      <c r="X303" s="17" t="s">
        <v>10230</v>
      </c>
      <c r="Y303" s="17" t="s">
        <v>6593</v>
      </c>
      <c r="Z303" s="17" t="s">
        <v>1893</v>
      </c>
      <c r="AA303" s="17" t="s">
        <v>10232</v>
      </c>
      <c r="AB303" s="17" t="s">
        <v>10233</v>
      </c>
      <c r="AC303" s="17" t="s">
        <v>3238</v>
      </c>
      <c r="AD303" s="17" t="s">
        <v>9</v>
      </c>
      <c r="AE303" s="17" t="s">
        <v>62</v>
      </c>
      <c r="AF303" s="17" t="s">
        <v>10234</v>
      </c>
      <c r="AG303" s="17" t="s">
        <v>10235</v>
      </c>
      <c r="AH303" s="17" t="s">
        <v>3238</v>
      </c>
    </row>
    <row r="304" spans="1:169" x14ac:dyDescent="0.3">
      <c r="A304" s="25" t="s">
        <v>10133</v>
      </c>
      <c r="B304" s="17" t="s">
        <v>661</v>
      </c>
      <c r="C304" s="18">
        <v>14514</v>
      </c>
      <c r="D304" s="17">
        <v>1939</v>
      </c>
      <c r="E304" s="17" t="s">
        <v>10236</v>
      </c>
      <c r="F304" s="17">
        <f>H304/G304</f>
        <v>253.57142857142858</v>
      </c>
      <c r="G304" s="17">
        <v>7</v>
      </c>
      <c r="H304" s="17">
        <v>1775</v>
      </c>
      <c r="I304" s="17" t="s">
        <v>9731</v>
      </c>
      <c r="J304" s="17" t="s">
        <v>23</v>
      </c>
      <c r="K304" s="17" t="s">
        <v>24</v>
      </c>
      <c r="L304" s="17">
        <f>COUNTIF(T304:KV304,L1)</f>
        <v>0</v>
      </c>
      <c r="M304" s="17">
        <f>COUNTIF(T304:KV304,M1)</f>
        <v>0</v>
      </c>
      <c r="N304" s="17">
        <f>COUNTIF(T304:KV304,N1)</f>
        <v>0</v>
      </c>
      <c r="O304" s="17">
        <f>COUNTIF(T304:KV304,O1)</f>
        <v>0</v>
      </c>
      <c r="P304" s="17">
        <f>COUNTIF(T304:KV304,P1)</f>
        <v>0</v>
      </c>
      <c r="Q304" s="17">
        <f t="shared" si="53"/>
        <v>0</v>
      </c>
      <c r="R304" s="17">
        <v>0</v>
      </c>
      <c r="S304" s="17">
        <v>0</v>
      </c>
    </row>
    <row r="305" spans="1:169" x14ac:dyDescent="0.3">
      <c r="A305" s="17" t="s">
        <v>2385</v>
      </c>
      <c r="B305" s="17" t="s">
        <v>661</v>
      </c>
      <c r="C305" s="18">
        <v>14516</v>
      </c>
      <c r="D305" s="17">
        <v>1939</v>
      </c>
      <c r="E305" s="17" t="s">
        <v>7983</v>
      </c>
      <c r="F305" s="17">
        <f t="shared" si="22"/>
        <v>3259</v>
      </c>
      <c r="G305" s="17">
        <v>1</v>
      </c>
      <c r="H305" s="17">
        <v>3259</v>
      </c>
      <c r="I305" s="17" t="s">
        <v>60</v>
      </c>
      <c r="J305" s="17" t="s">
        <v>23</v>
      </c>
      <c r="K305" s="17" t="s">
        <v>61</v>
      </c>
      <c r="L305" s="17">
        <f>COUNTIF(T305:KW305,L1)</f>
        <v>0</v>
      </c>
      <c r="M305" s="17">
        <f>COUNTIF(T305:KW305,M1)</f>
        <v>0</v>
      </c>
      <c r="N305" s="17">
        <f>COUNTIF(T305:KW305,N1)</f>
        <v>0</v>
      </c>
      <c r="O305" s="17">
        <f>COUNTIF(T305:KX305,O1)</f>
        <v>0</v>
      </c>
      <c r="P305" s="17">
        <f>COUNTIF(T305:KY305,P1)</f>
        <v>0</v>
      </c>
      <c r="Q305" s="17">
        <f t="shared" si="53"/>
        <v>0</v>
      </c>
      <c r="R305" s="17">
        <v>0</v>
      </c>
      <c r="S305" s="17">
        <v>0</v>
      </c>
      <c r="V305" s="39"/>
      <c r="X305" s="16"/>
      <c r="AA305" s="39"/>
      <c r="AC305" s="16"/>
      <c r="AF305" s="39"/>
      <c r="AH305" s="16"/>
      <c r="AK305" s="39"/>
      <c r="AM305" s="16"/>
      <c r="AP305" s="39"/>
      <c r="AR305" s="16"/>
      <c r="AU305" s="39"/>
      <c r="AW305" s="32"/>
      <c r="AZ305" s="39"/>
      <c r="BB305" s="32"/>
      <c r="BE305" s="39"/>
      <c r="BG305" s="32"/>
      <c r="BJ305" s="39"/>
      <c r="BL305" s="32"/>
      <c r="BO305" s="39"/>
      <c r="BQ305" s="32"/>
      <c r="BV305" s="32"/>
      <c r="BY305" s="39"/>
      <c r="CA305" s="32"/>
      <c r="CD305" s="39"/>
      <c r="CF305" s="32"/>
      <c r="CI305" s="39"/>
      <c r="CK305" s="32"/>
      <c r="CN305" s="39"/>
      <c r="CP305" s="32"/>
      <c r="CS305" s="39"/>
      <c r="CU305" s="32"/>
      <c r="CX305" s="39"/>
      <c r="CZ305" s="32"/>
      <c r="DC305" s="39"/>
      <c r="DE305" s="32"/>
      <c r="DH305" s="39"/>
      <c r="DJ305" s="32"/>
      <c r="DM305" s="39"/>
      <c r="DP305" s="32"/>
      <c r="DR305" s="39"/>
      <c r="DT305" s="42"/>
      <c r="DU305" s="32"/>
      <c r="DX305" s="39"/>
      <c r="DY305" s="32"/>
      <c r="ED305" s="32"/>
      <c r="EG305" s="39"/>
      <c r="EI305" s="32"/>
      <c r="EL305" s="39"/>
      <c r="EN305" s="32"/>
      <c r="FH305" s="32"/>
      <c r="FK305" s="39"/>
      <c r="FL305" s="42"/>
      <c r="FM305" s="32"/>
    </row>
    <row r="306" spans="1:169" x14ac:dyDescent="0.3">
      <c r="A306" s="25" t="s">
        <v>10133</v>
      </c>
      <c r="B306" s="17" t="s">
        <v>661</v>
      </c>
      <c r="C306" s="18">
        <v>14517</v>
      </c>
      <c r="D306" s="17">
        <v>1939</v>
      </c>
      <c r="E306" s="17" t="s">
        <v>10237</v>
      </c>
      <c r="F306" s="17">
        <f>H306/G306</f>
        <v>226.5</v>
      </c>
      <c r="G306" s="17">
        <v>2</v>
      </c>
      <c r="H306" s="17">
        <v>453</v>
      </c>
      <c r="I306" s="17" t="s">
        <v>60</v>
      </c>
      <c r="J306" s="17" t="s">
        <v>23</v>
      </c>
      <c r="K306" s="17" t="s">
        <v>24</v>
      </c>
      <c r="L306" s="17">
        <f>COUNTIF(T306:KV306,L1)</f>
        <v>0</v>
      </c>
      <c r="M306" s="17">
        <f>COUNTIF(T306:KV306,M1)</f>
        <v>0</v>
      </c>
      <c r="N306" s="17">
        <f>COUNTIF(T306:KV306,N1)</f>
        <v>0</v>
      </c>
      <c r="O306" s="17">
        <f>COUNTIF(T306:KV306,O1)</f>
        <v>0</v>
      </c>
      <c r="P306" s="17">
        <f>COUNTIF(T306:KV306,P1)</f>
        <v>0</v>
      </c>
      <c r="Q306" s="17">
        <f t="shared" si="53"/>
        <v>0</v>
      </c>
      <c r="R306" s="17">
        <v>0</v>
      </c>
      <c r="S306" s="17">
        <v>0</v>
      </c>
    </row>
    <row r="307" spans="1:169" x14ac:dyDescent="0.3">
      <c r="A307" s="25" t="s">
        <v>10133</v>
      </c>
      <c r="B307" s="17" t="s">
        <v>661</v>
      </c>
      <c r="C307" s="18">
        <v>14519</v>
      </c>
      <c r="D307" s="17">
        <v>1939</v>
      </c>
      <c r="E307" s="17" t="s">
        <v>10238</v>
      </c>
      <c r="F307" s="17">
        <f>H307/G307</f>
        <v>285.33333333333331</v>
      </c>
      <c r="G307" s="17">
        <v>3</v>
      </c>
      <c r="H307" s="17">
        <v>856</v>
      </c>
      <c r="I307" s="17" t="s">
        <v>60</v>
      </c>
      <c r="J307" s="17" t="s">
        <v>56</v>
      </c>
      <c r="K307" s="17" t="s">
        <v>24</v>
      </c>
      <c r="L307" s="17">
        <f>COUNTIF(T307:KV307,L1)</f>
        <v>0</v>
      </c>
      <c r="M307" s="17">
        <f>COUNTIF(T307:KV307,M1)</f>
        <v>0</v>
      </c>
      <c r="N307" s="17">
        <f>COUNTIF(T307:KV307,N1)</f>
        <v>0</v>
      </c>
      <c r="O307" s="17">
        <f>COUNTIF(T307:KV307,O1)</f>
        <v>0</v>
      </c>
      <c r="P307" s="17">
        <f>COUNTIF(T307:KV307,P1)</f>
        <v>0</v>
      </c>
      <c r="Q307" s="17">
        <f t="shared" si="53"/>
        <v>0</v>
      </c>
      <c r="R307" s="17">
        <v>0</v>
      </c>
      <c r="S307" s="17">
        <v>0</v>
      </c>
    </row>
    <row r="308" spans="1:169" x14ac:dyDescent="0.3">
      <c r="A308" s="17" t="s">
        <v>2385</v>
      </c>
      <c r="B308" s="17" t="s">
        <v>661</v>
      </c>
      <c r="C308" s="18">
        <v>14522</v>
      </c>
      <c r="D308" s="17">
        <v>1939</v>
      </c>
      <c r="E308" s="17" t="s">
        <v>7984</v>
      </c>
      <c r="F308" s="17">
        <f t="shared" si="22"/>
        <v>4584</v>
      </c>
      <c r="G308" s="17">
        <v>1</v>
      </c>
      <c r="H308" s="17">
        <v>4584</v>
      </c>
      <c r="I308" s="17" t="s">
        <v>60</v>
      </c>
      <c r="J308" s="17" t="s">
        <v>56</v>
      </c>
      <c r="K308" s="17" t="s">
        <v>24</v>
      </c>
      <c r="L308" s="17">
        <f>COUNTIF(T308:KW308,L1)</f>
        <v>0</v>
      </c>
      <c r="M308" s="17">
        <f>COUNTIF(T308:KW308,M1)</f>
        <v>0</v>
      </c>
      <c r="N308" s="17">
        <f>COUNTIF(T308:KW308,N1)</f>
        <v>0</v>
      </c>
      <c r="O308" s="17">
        <f>COUNTIF(T308:KX308,O1)</f>
        <v>0</v>
      </c>
      <c r="P308" s="17">
        <f>COUNTIF(T308:KY308,P1)</f>
        <v>0</v>
      </c>
      <c r="Q308" s="17">
        <f t="shared" si="53"/>
        <v>0</v>
      </c>
      <c r="R308" s="17">
        <v>0</v>
      </c>
      <c r="S308" s="17">
        <v>0</v>
      </c>
      <c r="V308" s="39"/>
      <c r="X308" s="32"/>
      <c r="AA308" s="39"/>
      <c r="AC308" s="16"/>
      <c r="AF308" s="39"/>
      <c r="AH308" s="16"/>
      <c r="AK308" s="39"/>
      <c r="AM308" s="16"/>
      <c r="AP308" s="39"/>
      <c r="AR308" s="16"/>
      <c r="AU308" s="39"/>
      <c r="AW308" s="32"/>
      <c r="AZ308" s="39"/>
      <c r="BB308" s="32"/>
      <c r="BE308" s="39"/>
      <c r="BG308" s="32"/>
      <c r="BJ308" s="39"/>
      <c r="BL308" s="32"/>
      <c r="BO308" s="39"/>
      <c r="BQ308" s="32"/>
      <c r="BV308" s="32"/>
      <c r="BY308" s="39"/>
      <c r="CA308" s="32"/>
      <c r="CD308" s="39"/>
      <c r="CF308" s="32"/>
      <c r="CI308" s="39"/>
      <c r="CK308" s="32"/>
      <c r="CN308" s="39"/>
      <c r="CP308" s="32"/>
      <c r="CS308" s="39"/>
      <c r="CU308" s="32"/>
      <c r="CX308" s="39"/>
      <c r="CZ308" s="32"/>
      <c r="DC308" s="39"/>
      <c r="DE308" s="32"/>
      <c r="DH308" s="39"/>
      <c r="DJ308" s="32"/>
      <c r="DM308" s="39"/>
      <c r="DP308" s="32"/>
      <c r="DR308" s="39"/>
      <c r="DT308" s="42"/>
      <c r="DU308" s="32"/>
      <c r="DX308" s="39"/>
      <c r="DY308" s="32"/>
      <c r="ED308" s="32"/>
      <c r="EG308" s="39"/>
      <c r="EI308" s="32"/>
      <c r="EL308" s="39"/>
      <c r="EN308" s="32"/>
      <c r="FH308" s="32"/>
      <c r="FK308" s="39"/>
      <c r="FL308" s="42"/>
      <c r="FM308" s="32"/>
    </row>
    <row r="309" spans="1:169" x14ac:dyDescent="0.3">
      <c r="A309" s="17" t="s">
        <v>2385</v>
      </c>
      <c r="B309" s="17" t="s">
        <v>661</v>
      </c>
      <c r="C309" s="18">
        <v>14528</v>
      </c>
      <c r="D309" s="17">
        <v>1939</v>
      </c>
      <c r="E309" s="17" t="s">
        <v>7985</v>
      </c>
      <c r="F309" s="17">
        <f t="shared" si="22"/>
        <v>848</v>
      </c>
      <c r="G309" s="17">
        <v>1</v>
      </c>
      <c r="H309" s="17">
        <v>848</v>
      </c>
      <c r="I309" s="17" t="s">
        <v>7359</v>
      </c>
      <c r="J309" s="17" t="s">
        <v>56</v>
      </c>
      <c r="K309" s="17" t="s">
        <v>24</v>
      </c>
      <c r="L309" s="17">
        <f>COUNTIF(T309:KW309,L1)</f>
        <v>0</v>
      </c>
      <c r="M309" s="17">
        <f>COUNTIF(T309:KW309,M1)</f>
        <v>0</v>
      </c>
      <c r="N309" s="17">
        <f>COUNTIF(T309:KW309,N1)</f>
        <v>0</v>
      </c>
      <c r="O309" s="17">
        <f>COUNTIF(T309:KX309,O1)</f>
        <v>0</v>
      </c>
      <c r="P309" s="17">
        <f>COUNTIF(T309:KY309,P1)</f>
        <v>0</v>
      </c>
      <c r="Q309" s="17">
        <f t="shared" si="53"/>
        <v>0</v>
      </c>
      <c r="R309" s="17">
        <v>0</v>
      </c>
      <c r="S309" s="17">
        <v>0</v>
      </c>
      <c r="V309" s="39"/>
      <c r="X309" s="32"/>
      <c r="AA309" s="39"/>
      <c r="AC309" s="16"/>
      <c r="AF309" s="39"/>
      <c r="AH309" s="16"/>
      <c r="AK309" s="39"/>
      <c r="AM309" s="16"/>
      <c r="AP309" s="39"/>
      <c r="AR309" s="16"/>
      <c r="AU309" s="39"/>
      <c r="AW309" s="32"/>
      <c r="AZ309" s="39"/>
      <c r="BB309" s="32"/>
      <c r="BE309" s="39"/>
      <c r="BG309" s="32"/>
      <c r="BJ309" s="39"/>
      <c r="BL309" s="32"/>
      <c r="BO309" s="39"/>
      <c r="BQ309" s="32"/>
      <c r="BV309" s="32"/>
      <c r="BY309" s="39"/>
      <c r="CA309" s="32"/>
      <c r="CD309" s="39"/>
      <c r="CF309" s="32"/>
      <c r="CI309" s="39"/>
      <c r="CK309" s="32"/>
      <c r="CN309" s="39"/>
      <c r="CP309" s="32"/>
      <c r="CS309" s="39"/>
      <c r="CU309" s="32"/>
      <c r="CX309" s="39"/>
      <c r="CZ309" s="32"/>
      <c r="DC309" s="39"/>
      <c r="DE309" s="32"/>
      <c r="DH309" s="39"/>
      <c r="DJ309" s="32"/>
      <c r="DM309" s="39"/>
      <c r="DP309" s="32"/>
      <c r="DR309" s="39"/>
      <c r="DT309" s="42"/>
      <c r="DU309" s="32"/>
      <c r="DX309" s="39"/>
      <c r="DY309" s="32"/>
      <c r="ED309" s="32"/>
      <c r="EG309" s="39"/>
      <c r="EI309" s="32"/>
      <c r="EL309" s="39"/>
      <c r="EN309" s="32"/>
      <c r="FH309" s="32"/>
      <c r="FK309" s="39"/>
      <c r="FL309" s="42"/>
      <c r="FM309" s="32"/>
    </row>
    <row r="310" spans="1:169" x14ac:dyDescent="0.3">
      <c r="A310" s="17" t="s">
        <v>2385</v>
      </c>
      <c r="B310" s="17" t="s">
        <v>661</v>
      </c>
      <c r="C310" s="18">
        <v>14580</v>
      </c>
      <c r="D310" s="17">
        <v>1939</v>
      </c>
      <c r="E310" s="17" t="s">
        <v>7986</v>
      </c>
      <c r="F310" s="17">
        <f t="shared" si="22"/>
        <v>897</v>
      </c>
      <c r="G310" s="17">
        <v>1</v>
      </c>
      <c r="H310" s="17">
        <v>897</v>
      </c>
      <c r="I310" s="17" t="s">
        <v>7359</v>
      </c>
      <c r="J310" s="17" t="s">
        <v>56</v>
      </c>
      <c r="K310" s="17" t="s">
        <v>24</v>
      </c>
      <c r="L310" s="17">
        <f>COUNTIF(T310:KW310,L1)</f>
        <v>0</v>
      </c>
      <c r="M310" s="17">
        <f>COUNTIF(T310:KW310,M1)</f>
        <v>0</v>
      </c>
      <c r="N310" s="17">
        <f>COUNTIF(T310:KW310,N1)</f>
        <v>0</v>
      </c>
      <c r="O310" s="17">
        <f>COUNTIF(T310:KX310,O1)</f>
        <v>0</v>
      </c>
      <c r="P310" s="17">
        <f>COUNTIF(T310:KY310,P1)</f>
        <v>0</v>
      </c>
      <c r="Q310" s="17">
        <f t="shared" si="53"/>
        <v>0</v>
      </c>
      <c r="R310" s="17">
        <v>0</v>
      </c>
      <c r="S310" s="17">
        <v>0</v>
      </c>
      <c r="V310" s="39"/>
      <c r="X310" s="32"/>
      <c r="AA310" s="39"/>
      <c r="AC310" s="16"/>
      <c r="AF310" s="39"/>
      <c r="AH310" s="16"/>
      <c r="AK310" s="39"/>
      <c r="AM310" s="16"/>
      <c r="AP310" s="39"/>
      <c r="AR310" s="16"/>
      <c r="AU310" s="39"/>
      <c r="AW310" s="32"/>
      <c r="AZ310" s="39"/>
      <c r="BB310" s="32"/>
      <c r="BE310" s="39"/>
      <c r="BG310" s="32"/>
      <c r="BJ310" s="39"/>
      <c r="BL310" s="32"/>
      <c r="BO310" s="39"/>
      <c r="BQ310" s="32"/>
      <c r="BV310" s="32"/>
      <c r="BY310" s="39"/>
      <c r="CA310" s="32"/>
      <c r="CD310" s="39"/>
      <c r="CF310" s="32"/>
      <c r="CI310" s="39"/>
      <c r="CK310" s="32"/>
      <c r="CN310" s="39"/>
      <c r="CP310" s="32"/>
      <c r="CS310" s="39"/>
      <c r="CU310" s="32"/>
      <c r="CX310" s="39"/>
      <c r="CZ310" s="32"/>
      <c r="DC310" s="39"/>
      <c r="DE310" s="32"/>
      <c r="DH310" s="39"/>
      <c r="DJ310" s="32"/>
      <c r="DM310" s="39"/>
      <c r="DP310" s="32"/>
      <c r="DR310" s="39"/>
      <c r="DT310" s="42"/>
      <c r="DU310" s="32"/>
      <c r="DX310" s="39"/>
      <c r="DY310" s="32"/>
      <c r="ED310" s="32"/>
      <c r="EG310" s="39"/>
      <c r="EI310" s="32"/>
      <c r="EL310" s="39"/>
      <c r="EN310" s="32"/>
      <c r="FH310" s="32"/>
      <c r="FK310" s="39"/>
      <c r="FL310" s="42"/>
      <c r="FM310" s="32"/>
    </row>
    <row r="311" spans="1:169" x14ac:dyDescent="0.3">
      <c r="A311" s="25" t="s">
        <v>10133</v>
      </c>
      <c r="B311" s="17" t="s">
        <v>661</v>
      </c>
      <c r="C311" s="18">
        <v>14585</v>
      </c>
      <c r="D311" s="17">
        <v>1939</v>
      </c>
      <c r="E311" s="17" t="s">
        <v>10239</v>
      </c>
      <c r="F311" s="17">
        <f>H311/G311</f>
        <v>220</v>
      </c>
      <c r="G311" s="17">
        <v>2</v>
      </c>
      <c r="H311" s="17">
        <v>440</v>
      </c>
      <c r="I311" s="17" t="s">
        <v>1221</v>
      </c>
      <c r="J311" s="17" t="s">
        <v>56</v>
      </c>
      <c r="K311" s="17" t="s">
        <v>24</v>
      </c>
      <c r="L311" s="17">
        <f>COUNTIF(T311:KV311,L1)</f>
        <v>0</v>
      </c>
      <c r="M311" s="17">
        <f>COUNTIF(T311:KV311,M1)</f>
        <v>0</v>
      </c>
      <c r="N311" s="17">
        <f>COUNTIF(T311:KV311,N1)</f>
        <v>0</v>
      </c>
      <c r="O311" s="17">
        <f>COUNTIF(T311:KV311,O1)</f>
        <v>0</v>
      </c>
      <c r="P311" s="17">
        <f>COUNTIF(T311:KV311,P1)</f>
        <v>0</v>
      </c>
      <c r="Q311" s="17">
        <f t="shared" si="53"/>
        <v>0</v>
      </c>
      <c r="R311" s="17">
        <v>0</v>
      </c>
      <c r="S311" s="17">
        <v>0</v>
      </c>
    </row>
    <row r="312" spans="1:169" x14ac:dyDescent="0.3">
      <c r="A312" s="25" t="s">
        <v>10133</v>
      </c>
      <c r="B312" s="17" t="s">
        <v>661</v>
      </c>
      <c r="C312" s="18">
        <v>14585</v>
      </c>
      <c r="D312" s="17">
        <v>1939</v>
      </c>
      <c r="E312" s="17" t="s">
        <v>10240</v>
      </c>
      <c r="F312" s="17">
        <f>H312/G312</f>
        <v>271.5</v>
      </c>
      <c r="G312" s="17">
        <v>2</v>
      </c>
      <c r="H312" s="17">
        <v>543</v>
      </c>
      <c r="I312" s="17" t="s">
        <v>1221</v>
      </c>
      <c r="J312" s="17" t="s">
        <v>56</v>
      </c>
      <c r="K312" s="17" t="s">
        <v>24</v>
      </c>
      <c r="L312" s="17">
        <f>COUNTIF(T312:KV312,L1)</f>
        <v>0</v>
      </c>
      <c r="M312" s="17">
        <f>COUNTIF(T312:KV312,M1)</f>
        <v>0</v>
      </c>
      <c r="N312" s="17">
        <f>COUNTIF(T312:KV312,N1)</f>
        <v>0</v>
      </c>
      <c r="O312" s="17">
        <f>COUNTIF(T312:KV312,O1)</f>
        <v>0</v>
      </c>
      <c r="P312" s="17">
        <f>COUNTIF(T312:KV312,P1)</f>
        <v>0</v>
      </c>
      <c r="Q312" s="17">
        <f t="shared" si="53"/>
        <v>0</v>
      </c>
      <c r="R312" s="17">
        <v>0</v>
      </c>
      <c r="S312" s="17">
        <v>0</v>
      </c>
    </row>
    <row r="313" spans="1:169" x14ac:dyDescent="0.3">
      <c r="A313" s="25" t="s">
        <v>10133</v>
      </c>
      <c r="B313" s="17" t="s">
        <v>661</v>
      </c>
      <c r="C313" s="18">
        <v>14588</v>
      </c>
      <c r="D313" s="17">
        <v>1939</v>
      </c>
      <c r="E313" s="17" t="s">
        <v>10241</v>
      </c>
      <c r="F313" s="17">
        <f>H313/G313</f>
        <v>383.33333333333331</v>
      </c>
      <c r="G313" s="17">
        <v>9</v>
      </c>
      <c r="H313" s="17">
        <v>3450</v>
      </c>
      <c r="I313" s="17" t="s">
        <v>60</v>
      </c>
      <c r="J313" s="17" t="s">
        <v>56</v>
      </c>
      <c r="K313" s="17" t="s">
        <v>24</v>
      </c>
      <c r="L313" s="17">
        <f>COUNTIF(T313:KV313,L1)</f>
        <v>1</v>
      </c>
      <c r="M313" s="17">
        <f>COUNTIF(T313:KV313,M1)</f>
        <v>1</v>
      </c>
      <c r="N313" s="17">
        <f>COUNTIF(T313:KV313,N1)</f>
        <v>3</v>
      </c>
      <c r="O313" s="17">
        <f>COUNTIF(T313:KV313,O1)</f>
        <v>0</v>
      </c>
      <c r="P313" s="17">
        <f>COUNTIF(T313:KV313,P1)</f>
        <v>1</v>
      </c>
      <c r="Q313" s="17">
        <f t="shared" si="53"/>
        <v>6</v>
      </c>
      <c r="R313" s="17">
        <f>H313/Q313</f>
        <v>575</v>
      </c>
      <c r="S313" s="17">
        <f t="shared" ref="S313" si="76">4000-R313</f>
        <v>3425</v>
      </c>
      <c r="T313" s="17" t="s">
        <v>9</v>
      </c>
      <c r="U313" s="17" t="s">
        <v>1156</v>
      </c>
      <c r="V313" s="17" t="s">
        <v>10242</v>
      </c>
      <c r="W313" s="17" t="s">
        <v>10243</v>
      </c>
      <c r="X313" s="17" t="s">
        <v>4635</v>
      </c>
      <c r="Y313" s="17" t="s">
        <v>9</v>
      </c>
      <c r="Z313" s="17" t="s">
        <v>10245</v>
      </c>
      <c r="AA313" s="17" t="s">
        <v>10244</v>
      </c>
      <c r="AB313" s="17" t="s">
        <v>10246</v>
      </c>
      <c r="AC313" s="17" t="s">
        <v>1724</v>
      </c>
      <c r="AD313" s="17" t="s">
        <v>8</v>
      </c>
      <c r="AE313" s="17" t="s">
        <v>392</v>
      </c>
      <c r="AF313" s="17" t="s">
        <v>10247</v>
      </c>
      <c r="AG313" s="17" t="s">
        <v>10248</v>
      </c>
      <c r="AH313" s="17" t="s">
        <v>3351</v>
      </c>
      <c r="AI313" s="17" t="s">
        <v>6593</v>
      </c>
      <c r="AJ313" s="17" t="s">
        <v>10249</v>
      </c>
      <c r="AK313" s="17" t="s">
        <v>10250</v>
      </c>
      <c r="AL313" s="17" t="s">
        <v>10251</v>
      </c>
      <c r="AM313" s="17" t="s">
        <v>3351</v>
      </c>
      <c r="AN313" s="17" t="s">
        <v>10</v>
      </c>
      <c r="AO313" s="17" t="s">
        <v>7926</v>
      </c>
      <c r="AP313" s="17" t="s">
        <v>10252</v>
      </c>
      <c r="AQ313" s="17" t="s">
        <v>10253</v>
      </c>
      <c r="AR313" s="17" t="s">
        <v>10254</v>
      </c>
      <c r="AS313" s="17" t="s">
        <v>9</v>
      </c>
      <c r="AT313" s="17" t="s">
        <v>35</v>
      </c>
      <c r="AU313" s="17" t="s">
        <v>10255</v>
      </c>
      <c r="AV313" s="17" t="s">
        <v>10256</v>
      </c>
      <c r="AW313" s="17" t="s">
        <v>10254</v>
      </c>
    </row>
    <row r="314" spans="1:169" ht="16.2" x14ac:dyDescent="0.3">
      <c r="A314" s="17" t="s">
        <v>2385</v>
      </c>
      <c r="B314" s="17" t="s">
        <v>661</v>
      </c>
      <c r="C314" s="18">
        <v>14594</v>
      </c>
      <c r="D314" s="17">
        <v>1939</v>
      </c>
      <c r="E314" s="17" t="s">
        <v>7987</v>
      </c>
      <c r="F314" s="17">
        <f>H314/G314</f>
        <v>1107</v>
      </c>
      <c r="G314" s="17">
        <v>3</v>
      </c>
      <c r="H314" s="17">
        <v>3321</v>
      </c>
      <c r="I314" s="17" t="s">
        <v>4969</v>
      </c>
      <c r="J314" s="17" t="s">
        <v>56</v>
      </c>
      <c r="K314" s="17" t="s">
        <v>24</v>
      </c>
      <c r="L314" s="17">
        <f>COUNTIF(T314:KW314,L1)</f>
        <v>0</v>
      </c>
      <c r="M314" s="17">
        <f>COUNTIF(T314:KW314,M1)</f>
        <v>8</v>
      </c>
      <c r="N314" s="17">
        <f>COUNTIF(T314:KW314,N1)</f>
        <v>2</v>
      </c>
      <c r="O314" s="17">
        <f>COUNTIF(T314:KX314,O1)</f>
        <v>0</v>
      </c>
      <c r="P314" s="17">
        <f>COUNTIF(T314:KY314,P1)</f>
        <v>0</v>
      </c>
      <c r="Q314" s="17">
        <f t="shared" si="53"/>
        <v>10</v>
      </c>
      <c r="R314" s="17">
        <f>H314/Q314</f>
        <v>332.1</v>
      </c>
      <c r="S314" s="17">
        <f t="shared" ref="S314" si="77">4000-R314</f>
        <v>3667.9</v>
      </c>
      <c r="T314" s="17" t="s">
        <v>9</v>
      </c>
      <c r="U314" s="17" t="s">
        <v>1814</v>
      </c>
      <c r="V314" s="39" t="s">
        <v>7988</v>
      </c>
      <c r="W314" s="17" t="s">
        <v>7989</v>
      </c>
      <c r="X314" s="32" t="s">
        <v>7990</v>
      </c>
      <c r="Y314" s="17" t="s">
        <v>9</v>
      </c>
      <c r="Z314" s="17" t="s">
        <v>7739</v>
      </c>
      <c r="AA314" s="39" t="s">
        <v>7991</v>
      </c>
      <c r="AB314" s="17" t="s">
        <v>7992</v>
      </c>
      <c r="AC314" s="32" t="s">
        <v>7990</v>
      </c>
      <c r="AD314" s="17" t="s">
        <v>8</v>
      </c>
      <c r="AE314" s="17" t="s">
        <v>7994</v>
      </c>
      <c r="AF314" s="39" t="s">
        <v>7993</v>
      </c>
      <c r="AG314" s="17" t="s">
        <v>7995</v>
      </c>
      <c r="AH314" s="32" t="s">
        <v>7990</v>
      </c>
      <c r="AI314" s="17" t="s">
        <v>8</v>
      </c>
      <c r="AJ314" s="17" t="s">
        <v>7994</v>
      </c>
      <c r="AK314" s="39" t="s">
        <v>7996</v>
      </c>
      <c r="AL314" s="17" t="s">
        <v>7997</v>
      </c>
      <c r="AM314" s="32" t="s">
        <v>7990</v>
      </c>
      <c r="AN314" s="17" t="s">
        <v>8</v>
      </c>
      <c r="AO314" s="17" t="s">
        <v>7999</v>
      </c>
      <c r="AP314" s="39" t="s">
        <v>7998</v>
      </c>
      <c r="AQ314" s="17" t="s">
        <v>8000</v>
      </c>
      <c r="AR314" s="32" t="s">
        <v>7990</v>
      </c>
      <c r="AS314" s="17" t="s">
        <v>8</v>
      </c>
      <c r="AT314" s="17" t="s">
        <v>8002</v>
      </c>
      <c r="AU314" s="39" t="s">
        <v>8001</v>
      </c>
      <c r="AV314" s="17" t="s">
        <v>8003</v>
      </c>
      <c r="AW314" s="32" t="s">
        <v>7990</v>
      </c>
      <c r="AX314" s="17" t="s">
        <v>8</v>
      </c>
      <c r="AY314" s="17" t="s">
        <v>35</v>
      </c>
      <c r="AZ314" s="39" t="s">
        <v>8004</v>
      </c>
      <c r="BA314" s="17" t="s">
        <v>8005</v>
      </c>
      <c r="BB314" s="32" t="s">
        <v>7990</v>
      </c>
      <c r="BC314" s="17" t="s">
        <v>8</v>
      </c>
      <c r="BD314" s="17" t="s">
        <v>8006</v>
      </c>
      <c r="BE314" s="39" t="s">
        <v>8007</v>
      </c>
      <c r="BF314" s="17" t="s">
        <v>8008</v>
      </c>
      <c r="BG314" s="32" t="s">
        <v>7990</v>
      </c>
      <c r="BH314" s="17" t="s">
        <v>8</v>
      </c>
      <c r="BI314" s="17" t="s">
        <v>8010</v>
      </c>
      <c r="BJ314" s="39" t="s">
        <v>8009</v>
      </c>
      <c r="BK314" s="17" t="s">
        <v>8011</v>
      </c>
      <c r="BL314" s="32" t="s">
        <v>7990</v>
      </c>
      <c r="BM314" s="17" t="s">
        <v>8</v>
      </c>
      <c r="BN314" s="17" t="s">
        <v>6692</v>
      </c>
      <c r="BO314" s="39" t="s">
        <v>8012</v>
      </c>
      <c r="BQ314" s="32" t="s">
        <v>7990</v>
      </c>
      <c r="BV314" s="32"/>
      <c r="BY314" s="39"/>
      <c r="CA314" s="32"/>
      <c r="CD314" s="39"/>
      <c r="CF314" s="32"/>
      <c r="CI314" s="39"/>
      <c r="CK314" s="32"/>
      <c r="CN314" s="39"/>
      <c r="CP314" s="32"/>
      <c r="CS314" s="39"/>
      <c r="CU314" s="32"/>
      <c r="CX314" s="39"/>
      <c r="CZ314" s="32"/>
      <c r="DC314" s="39"/>
      <c r="DE314" s="32"/>
      <c r="DH314" s="39"/>
      <c r="DJ314" s="32"/>
      <c r="DM314" s="39"/>
      <c r="DP314" s="32"/>
      <c r="DR314" s="39"/>
      <c r="DT314" s="42"/>
      <c r="DU314" s="32"/>
      <c r="DX314" s="39"/>
      <c r="DY314" s="32"/>
      <c r="ED314" s="32"/>
      <c r="EG314" s="39"/>
      <c r="EI314" s="32"/>
      <c r="EL314" s="39"/>
      <c r="EN314" s="32"/>
      <c r="FH314" s="32"/>
      <c r="FK314" s="39"/>
      <c r="FL314" s="42"/>
      <c r="FM314" s="32"/>
    </row>
    <row r="315" spans="1:169" x14ac:dyDescent="0.3">
      <c r="A315" s="17" t="s">
        <v>2385</v>
      </c>
      <c r="B315" s="17" t="s">
        <v>661</v>
      </c>
      <c r="C315" s="18">
        <v>14594</v>
      </c>
      <c r="D315" s="17">
        <v>1939</v>
      </c>
      <c r="E315" s="17" t="s">
        <v>8013</v>
      </c>
      <c r="F315" s="17">
        <f>H315/G315</f>
        <v>944.28571428571433</v>
      </c>
      <c r="G315" s="17">
        <v>7</v>
      </c>
      <c r="H315" s="17">
        <v>6610</v>
      </c>
      <c r="I315" s="17" t="s">
        <v>4969</v>
      </c>
      <c r="J315" s="17" t="s">
        <v>56</v>
      </c>
      <c r="K315" s="17" t="s">
        <v>24</v>
      </c>
      <c r="L315" s="17">
        <f>COUNTIF(T315:KW315,L1)</f>
        <v>0</v>
      </c>
      <c r="M315" s="17">
        <f>COUNTIF(T315:KW315,M1)</f>
        <v>3</v>
      </c>
      <c r="N315" s="17">
        <f>COUNTIF(T315:KW315,N1)</f>
        <v>2</v>
      </c>
      <c r="O315" s="17">
        <f>COUNTIF(T315:KX315,O1)</f>
        <v>0</v>
      </c>
      <c r="P315" s="17">
        <f>COUNTIF(T315:KY315,P1)</f>
        <v>0</v>
      </c>
      <c r="Q315" s="17">
        <f t="shared" si="53"/>
        <v>5</v>
      </c>
      <c r="R315" s="17">
        <f>H315/Q315</f>
        <v>1322</v>
      </c>
      <c r="S315" s="17">
        <f t="shared" ref="S315" si="78">4000-R315</f>
        <v>2678</v>
      </c>
      <c r="T315" s="17" t="s">
        <v>9</v>
      </c>
      <c r="U315" s="17" t="s">
        <v>35</v>
      </c>
      <c r="V315" s="39" t="s">
        <v>8014</v>
      </c>
      <c r="W315" s="17" t="s">
        <v>8016</v>
      </c>
      <c r="X315" s="32" t="s">
        <v>7990</v>
      </c>
      <c r="Y315" s="17" t="s">
        <v>9</v>
      </c>
      <c r="Z315" s="17" t="s">
        <v>8015</v>
      </c>
      <c r="AA315" s="39" t="s">
        <v>8017</v>
      </c>
      <c r="AB315" s="17" t="s">
        <v>8018</v>
      </c>
      <c r="AC315" s="32" t="s">
        <v>7990</v>
      </c>
      <c r="AD315" s="17" t="s">
        <v>8</v>
      </c>
      <c r="AE315" s="17" t="s">
        <v>8019</v>
      </c>
      <c r="AF315" s="39" t="s">
        <v>8020</v>
      </c>
      <c r="AG315" s="17" t="s">
        <v>8021</v>
      </c>
      <c r="AH315" s="32" t="s">
        <v>7990</v>
      </c>
      <c r="AI315" s="17" t="s">
        <v>8</v>
      </c>
      <c r="AJ315" s="17" t="s">
        <v>8023</v>
      </c>
      <c r="AK315" s="39" t="s">
        <v>8022</v>
      </c>
      <c r="AL315" s="17" t="s">
        <v>8024</v>
      </c>
      <c r="AM315" s="32" t="s">
        <v>7990</v>
      </c>
      <c r="AN315" s="17" t="s">
        <v>8</v>
      </c>
      <c r="AO315" s="17" t="s">
        <v>8026</v>
      </c>
      <c r="AP315" s="39" t="s">
        <v>8025</v>
      </c>
      <c r="AQ315" s="17" t="s">
        <v>8027</v>
      </c>
      <c r="AR315" s="32" t="s">
        <v>7990</v>
      </c>
      <c r="AU315" s="39"/>
      <c r="AW315" s="32"/>
      <c r="AZ315" s="39"/>
      <c r="BB315" s="32"/>
      <c r="BE315" s="39"/>
      <c r="BG315" s="32"/>
      <c r="BJ315" s="39"/>
      <c r="BL315" s="32"/>
      <c r="BO315" s="39"/>
      <c r="BP315" s="39"/>
      <c r="BQ315" s="32"/>
      <c r="BV315" s="32"/>
      <c r="BY315" s="39"/>
      <c r="CA315" s="32"/>
      <c r="CD315" s="39"/>
      <c r="CF315" s="32"/>
      <c r="CI315" s="39"/>
      <c r="CK315" s="32"/>
      <c r="CN315" s="39"/>
      <c r="CP315" s="32"/>
      <c r="CS315" s="39"/>
      <c r="CU315" s="32"/>
      <c r="CX315" s="39"/>
      <c r="CZ315" s="32"/>
      <c r="DC315" s="39"/>
      <c r="DE315" s="32"/>
      <c r="DH315" s="39"/>
      <c r="DJ315" s="32"/>
      <c r="DM315" s="39"/>
      <c r="DP315" s="32"/>
      <c r="DR315" s="39"/>
      <c r="DT315" s="42"/>
      <c r="DU315" s="32"/>
      <c r="DX315" s="39"/>
      <c r="DY315" s="32"/>
      <c r="ED315" s="32"/>
      <c r="EG315" s="39"/>
      <c r="EI315" s="32"/>
      <c r="EL315" s="39"/>
      <c r="EN315" s="32"/>
      <c r="FH315" s="32"/>
      <c r="FK315" s="39"/>
      <c r="FL315" s="42"/>
      <c r="FM315" s="32"/>
    </row>
    <row r="316" spans="1:169" x14ac:dyDescent="0.3">
      <c r="A316" s="17" t="s">
        <v>2385</v>
      </c>
      <c r="B316" s="17" t="s">
        <v>661</v>
      </c>
      <c r="C316" s="18">
        <v>14599</v>
      </c>
      <c r="D316" s="17">
        <v>1939</v>
      </c>
      <c r="E316" s="17" t="s">
        <v>8028</v>
      </c>
      <c r="F316" s="17">
        <f t="shared" si="22"/>
        <v>410</v>
      </c>
      <c r="G316" s="17">
        <v>1</v>
      </c>
      <c r="H316" s="17">
        <v>410</v>
      </c>
      <c r="I316" s="17" t="s">
        <v>60</v>
      </c>
      <c r="J316" s="17" t="s">
        <v>23</v>
      </c>
      <c r="K316" s="17" t="s">
        <v>24</v>
      </c>
      <c r="L316" s="17">
        <f>COUNTIF(T316:KW316,L1)</f>
        <v>2</v>
      </c>
      <c r="M316" s="17">
        <f>COUNTIF(T316:KW316,M1)</f>
        <v>0</v>
      </c>
      <c r="N316" s="17">
        <f>COUNTIF(T316:KW316,N1)</f>
        <v>0</v>
      </c>
      <c r="O316" s="17">
        <f>COUNTIF(T316:KX316,O1)</f>
        <v>0</v>
      </c>
      <c r="P316" s="17">
        <f>COUNTIF(T316:KY316,P1)</f>
        <v>0</v>
      </c>
      <c r="Q316" s="17">
        <f t="shared" si="53"/>
        <v>2</v>
      </c>
      <c r="R316" s="17">
        <f>H316/Q316</f>
        <v>205</v>
      </c>
      <c r="S316" s="17">
        <f t="shared" ref="S316" si="79">4000-R316</f>
        <v>3795</v>
      </c>
      <c r="T316" s="17" t="s">
        <v>6593</v>
      </c>
      <c r="U316" s="17" t="s">
        <v>8030</v>
      </c>
      <c r="V316" s="39" t="s">
        <v>8029</v>
      </c>
      <c r="W316" s="17" t="s">
        <v>8031</v>
      </c>
      <c r="X316" s="16" t="s">
        <v>8032</v>
      </c>
      <c r="Y316" s="17" t="s">
        <v>6593</v>
      </c>
      <c r="Z316" s="17" t="s">
        <v>8034</v>
      </c>
      <c r="AA316" s="39" t="s">
        <v>8033</v>
      </c>
      <c r="AB316" s="17" t="s">
        <v>8035</v>
      </c>
      <c r="AC316" s="16" t="s">
        <v>8032</v>
      </c>
      <c r="AF316" s="39"/>
      <c r="AH316" s="32"/>
      <c r="AK316" s="39"/>
      <c r="AM316" s="32"/>
      <c r="AP316" s="39"/>
      <c r="AR316" s="32"/>
      <c r="AU316" s="39"/>
      <c r="AW316" s="32"/>
      <c r="AZ316" s="39"/>
      <c r="BB316" s="32"/>
      <c r="BE316" s="39"/>
      <c r="BG316" s="32"/>
      <c r="BJ316" s="39"/>
      <c r="BL316" s="32"/>
      <c r="BO316" s="39"/>
      <c r="BP316" s="39"/>
      <c r="BQ316" s="32"/>
      <c r="BV316" s="32"/>
      <c r="BY316" s="39"/>
      <c r="CA316" s="32"/>
      <c r="CD316" s="39"/>
      <c r="CF316" s="32"/>
      <c r="CI316" s="39"/>
      <c r="CK316" s="32"/>
      <c r="CN316" s="39"/>
      <c r="CP316" s="32"/>
      <c r="CS316" s="39"/>
      <c r="CU316" s="32"/>
      <c r="CX316" s="39"/>
      <c r="CZ316" s="32"/>
      <c r="DC316" s="39"/>
      <c r="DE316" s="32"/>
      <c r="DH316" s="39"/>
      <c r="DJ316" s="32"/>
      <c r="DM316" s="39"/>
      <c r="DP316" s="32"/>
      <c r="DR316" s="39"/>
      <c r="DT316" s="42"/>
      <c r="DU316" s="32"/>
      <c r="DX316" s="39"/>
      <c r="DY316" s="32"/>
      <c r="ED316" s="32"/>
      <c r="EG316" s="39"/>
      <c r="EI316" s="32"/>
      <c r="EL316" s="39"/>
      <c r="EN316" s="32"/>
      <c r="FH316" s="32"/>
      <c r="FK316" s="39"/>
      <c r="FL316" s="42"/>
      <c r="FM316" s="32"/>
    </row>
    <row r="317" spans="1:169" x14ac:dyDescent="0.3">
      <c r="A317" s="25" t="s">
        <v>10133</v>
      </c>
      <c r="B317" s="17" t="s">
        <v>661</v>
      </c>
      <c r="C317" s="18">
        <v>14600</v>
      </c>
      <c r="D317" s="17">
        <v>1939</v>
      </c>
      <c r="E317" s="17" t="s">
        <v>10257</v>
      </c>
      <c r="F317" s="17">
        <f>H317/G317</f>
        <v>420</v>
      </c>
      <c r="G317" s="17">
        <v>3</v>
      </c>
      <c r="H317" s="17">
        <v>1260</v>
      </c>
      <c r="I317" s="17" t="s">
        <v>9292</v>
      </c>
      <c r="J317" s="17" t="s">
        <v>23</v>
      </c>
      <c r="K317" s="17" t="s">
        <v>61</v>
      </c>
      <c r="L317" s="17">
        <f>COUNTIF(T317:KV317,L1)</f>
        <v>1</v>
      </c>
      <c r="M317" s="17">
        <f>COUNTIF(T317:KV317,M1)</f>
        <v>3</v>
      </c>
      <c r="N317" s="17">
        <f>COUNTIF(T317:KV317,N1)</f>
        <v>0</v>
      </c>
      <c r="O317" s="17">
        <f>COUNTIF(T317:KV317,O1)</f>
        <v>0</v>
      </c>
      <c r="P317" s="17">
        <f>COUNTIF(T317:KV317,P1)</f>
        <v>0</v>
      </c>
      <c r="Q317" s="17">
        <f t="shared" si="53"/>
        <v>4</v>
      </c>
      <c r="R317" s="17">
        <f>H317/Q317</f>
        <v>315</v>
      </c>
      <c r="S317" s="17">
        <f t="shared" ref="S317" si="80">4000-R317</f>
        <v>3685</v>
      </c>
      <c r="T317" s="17" t="s">
        <v>8</v>
      </c>
      <c r="U317" s="17" t="s">
        <v>6738</v>
      </c>
      <c r="V317" s="17" t="s">
        <v>10258</v>
      </c>
      <c r="W317" s="17" t="s">
        <v>10259</v>
      </c>
      <c r="X317" s="17" t="s">
        <v>1808</v>
      </c>
      <c r="Y317" s="17" t="s">
        <v>8</v>
      </c>
      <c r="Z317" s="17" t="s">
        <v>949</v>
      </c>
      <c r="AA317" s="17" t="s">
        <v>10260</v>
      </c>
      <c r="AB317" s="17" t="s">
        <v>10261</v>
      </c>
      <c r="AC317" s="17" t="s">
        <v>1808</v>
      </c>
      <c r="AD317" s="17" t="s">
        <v>8</v>
      </c>
      <c r="AE317" s="17" t="s">
        <v>6738</v>
      </c>
      <c r="AF317" s="17" t="s">
        <v>10262</v>
      </c>
      <c r="AG317" s="17" t="s">
        <v>10263</v>
      </c>
      <c r="AH317" s="17" t="s">
        <v>1808</v>
      </c>
      <c r="AI317" s="17" t="s">
        <v>6593</v>
      </c>
      <c r="AJ317" s="17" t="s">
        <v>8034</v>
      </c>
      <c r="AK317" s="17" t="s">
        <v>10264</v>
      </c>
      <c r="AL317" s="17" t="s">
        <v>10265</v>
      </c>
      <c r="AM317" s="17" t="s">
        <v>1812</v>
      </c>
    </row>
    <row r="318" spans="1:169" x14ac:dyDescent="0.3">
      <c r="A318" s="17" t="s">
        <v>2385</v>
      </c>
      <c r="B318" s="17" t="s">
        <v>661</v>
      </c>
      <c r="C318" s="18">
        <v>14600</v>
      </c>
      <c r="D318" s="17">
        <v>1939</v>
      </c>
      <c r="E318" s="17" t="s">
        <v>8036</v>
      </c>
      <c r="F318" s="17">
        <f t="shared" si="22"/>
        <v>624</v>
      </c>
      <c r="G318" s="17">
        <v>1</v>
      </c>
      <c r="H318" s="17">
        <v>624</v>
      </c>
      <c r="I318" s="17" t="s">
        <v>60</v>
      </c>
      <c r="J318" s="17" t="s">
        <v>23</v>
      </c>
      <c r="K318" s="17" t="s">
        <v>24</v>
      </c>
      <c r="L318" s="17">
        <f>COUNTIF(T318:KW318,L1)</f>
        <v>0</v>
      </c>
      <c r="M318" s="17">
        <f>COUNTIF(T318:KW318,M1)</f>
        <v>0</v>
      </c>
      <c r="N318" s="17">
        <f>COUNTIF(T318:KW318,N1)</f>
        <v>0</v>
      </c>
      <c r="O318" s="17">
        <f>COUNTIF(T318:KX318,O1)</f>
        <v>0</v>
      </c>
      <c r="P318" s="17">
        <f>COUNTIF(T318:KY318,P1)</f>
        <v>0</v>
      </c>
      <c r="Q318" s="17">
        <f t="shared" si="53"/>
        <v>0</v>
      </c>
      <c r="R318" s="17">
        <v>0</v>
      </c>
      <c r="S318" s="17">
        <v>0</v>
      </c>
      <c r="V318" s="39"/>
      <c r="X318" s="16"/>
      <c r="AA318" s="39"/>
      <c r="AC318" s="16"/>
      <c r="AF318" s="39"/>
      <c r="AH318" s="32"/>
      <c r="AK318" s="39"/>
      <c r="AM318" s="32"/>
      <c r="AP318" s="39"/>
      <c r="AR318" s="32"/>
      <c r="AU318" s="39"/>
      <c r="AW318" s="32"/>
      <c r="AZ318" s="39"/>
      <c r="BB318" s="32"/>
      <c r="BE318" s="39"/>
      <c r="BG318" s="32"/>
      <c r="BJ318" s="39"/>
      <c r="BL318" s="32"/>
      <c r="BO318" s="39"/>
      <c r="BP318" s="39"/>
      <c r="BQ318" s="32"/>
      <c r="BV318" s="32"/>
      <c r="BY318" s="39"/>
      <c r="CA318" s="32"/>
      <c r="CD318" s="39"/>
      <c r="CF318" s="32"/>
      <c r="CI318" s="39"/>
      <c r="CK318" s="32"/>
      <c r="CN318" s="39"/>
      <c r="CP318" s="32"/>
      <c r="CS318" s="39"/>
      <c r="CU318" s="32"/>
      <c r="CX318" s="39"/>
      <c r="CZ318" s="32"/>
      <c r="DC318" s="39"/>
      <c r="DE318" s="32"/>
      <c r="DH318" s="39"/>
      <c r="DJ318" s="32"/>
      <c r="DM318" s="39"/>
      <c r="DP318" s="32"/>
      <c r="DR318" s="39"/>
      <c r="DT318" s="42"/>
      <c r="DU318" s="32"/>
      <c r="DX318" s="39"/>
      <c r="DY318" s="32"/>
      <c r="ED318" s="32"/>
      <c r="EG318" s="39"/>
      <c r="EI318" s="32"/>
      <c r="EL318" s="39"/>
      <c r="EN318" s="32"/>
      <c r="FH318" s="32"/>
      <c r="FK318" s="39"/>
      <c r="FL318" s="42"/>
      <c r="FM318" s="32"/>
    </row>
    <row r="319" spans="1:169" x14ac:dyDescent="0.3">
      <c r="A319" s="25" t="s">
        <v>10133</v>
      </c>
      <c r="B319" s="17" t="s">
        <v>661</v>
      </c>
      <c r="C319" s="18">
        <v>14606</v>
      </c>
      <c r="D319" s="17">
        <v>1939</v>
      </c>
      <c r="E319" s="17" t="s">
        <v>10266</v>
      </c>
      <c r="F319" s="17">
        <f t="shared" ref="F319:F326" si="81">H319/G319</f>
        <v>325</v>
      </c>
      <c r="G319" s="17">
        <v>1</v>
      </c>
      <c r="H319" s="17">
        <v>325</v>
      </c>
      <c r="I319" s="17" t="s">
        <v>60</v>
      </c>
      <c r="J319" s="17" t="s">
        <v>57</v>
      </c>
      <c r="K319" s="17" t="s">
        <v>24</v>
      </c>
      <c r="L319" s="17">
        <f>COUNTIF(T319:KV319,L1)</f>
        <v>0</v>
      </c>
      <c r="M319" s="17">
        <f>COUNTIF(T319:KV319,M1)</f>
        <v>0</v>
      </c>
      <c r="N319" s="17">
        <f>COUNTIF(T319:KV319,N1)</f>
        <v>0</v>
      </c>
      <c r="O319" s="17">
        <f>COUNTIF(T319:KV319,O1)</f>
        <v>0</v>
      </c>
      <c r="P319" s="17">
        <f>COUNTIF(T319:KV319,P1)</f>
        <v>0</v>
      </c>
      <c r="Q319" s="17">
        <f t="shared" si="53"/>
        <v>0</v>
      </c>
      <c r="R319" s="17">
        <v>0</v>
      </c>
      <c r="S319" s="17">
        <v>0</v>
      </c>
    </row>
    <row r="320" spans="1:169" x14ac:dyDescent="0.3">
      <c r="A320" s="25" t="s">
        <v>10133</v>
      </c>
      <c r="B320" s="17" t="s">
        <v>661</v>
      </c>
      <c r="C320" s="18">
        <v>14610</v>
      </c>
      <c r="D320" s="17">
        <v>1939</v>
      </c>
      <c r="E320" s="17" t="s">
        <v>10267</v>
      </c>
      <c r="F320" s="17">
        <f t="shared" si="81"/>
        <v>342</v>
      </c>
      <c r="G320" s="17">
        <v>1</v>
      </c>
      <c r="H320" s="17">
        <v>342</v>
      </c>
      <c r="I320" s="17" t="s">
        <v>1221</v>
      </c>
      <c r="J320" s="17" t="s">
        <v>56</v>
      </c>
      <c r="K320" s="17" t="s">
        <v>24</v>
      </c>
      <c r="L320" s="17">
        <f>COUNTIF(T320:KV320,L1)</f>
        <v>0</v>
      </c>
      <c r="M320" s="17">
        <f>COUNTIF(T320:KV320,M1)</f>
        <v>0</v>
      </c>
      <c r="N320" s="17">
        <f>COUNTIF(T320:KV320,N1)</f>
        <v>0</v>
      </c>
      <c r="O320" s="17">
        <f>COUNTIF(T320:KV320,O1)</f>
        <v>0</v>
      </c>
      <c r="P320" s="17">
        <f>COUNTIF(T320:KV320,P1)</f>
        <v>0</v>
      </c>
      <c r="Q320" s="17">
        <f t="shared" si="53"/>
        <v>0</v>
      </c>
      <c r="R320" s="17">
        <v>0</v>
      </c>
      <c r="S320" s="17">
        <v>0</v>
      </c>
    </row>
    <row r="321" spans="1:169" x14ac:dyDescent="0.3">
      <c r="A321" s="25" t="s">
        <v>10133</v>
      </c>
      <c r="B321" s="17" t="s">
        <v>661</v>
      </c>
      <c r="C321" s="18">
        <v>14621</v>
      </c>
      <c r="D321" s="17">
        <v>1940</v>
      </c>
      <c r="E321" s="17" t="s">
        <v>10268</v>
      </c>
      <c r="F321" s="17">
        <f t="shared" si="81"/>
        <v>205.5</v>
      </c>
      <c r="G321" s="17">
        <v>2</v>
      </c>
      <c r="H321" s="17">
        <v>411</v>
      </c>
      <c r="I321" s="17" t="s">
        <v>1221</v>
      </c>
      <c r="J321" s="17" t="s">
        <v>56</v>
      </c>
      <c r="K321" s="17" t="s">
        <v>24</v>
      </c>
      <c r="L321" s="17">
        <f>COUNTIF(T321:KV321,L1)</f>
        <v>0</v>
      </c>
      <c r="M321" s="17">
        <f>COUNTIF(T321:KV321,M1)</f>
        <v>0</v>
      </c>
      <c r="N321" s="17">
        <f>COUNTIF(T321:KV321,N1)</f>
        <v>0</v>
      </c>
      <c r="O321" s="17">
        <f>COUNTIF(T321:KV321,O1)</f>
        <v>0</v>
      </c>
      <c r="P321" s="17">
        <f>COUNTIF(T321:KV321,P1)</f>
        <v>0</v>
      </c>
      <c r="Q321" s="17">
        <f t="shared" si="53"/>
        <v>0</v>
      </c>
      <c r="R321" s="17">
        <v>0</v>
      </c>
      <c r="S321" s="17">
        <v>0</v>
      </c>
    </row>
    <row r="322" spans="1:169" x14ac:dyDescent="0.3">
      <c r="A322" s="17" t="s">
        <v>2385</v>
      </c>
      <c r="B322" s="17" t="s">
        <v>661</v>
      </c>
      <c r="C322" s="18">
        <v>14625</v>
      </c>
      <c r="D322" s="17">
        <v>1940</v>
      </c>
      <c r="E322" s="17" t="s">
        <v>8037</v>
      </c>
      <c r="F322" s="17">
        <f t="shared" si="81"/>
        <v>1166.1333333333334</v>
      </c>
      <c r="G322" s="17">
        <v>15</v>
      </c>
      <c r="H322" s="17">
        <v>17492</v>
      </c>
      <c r="I322" s="17" t="s">
        <v>8038</v>
      </c>
      <c r="J322" s="17" t="s">
        <v>57</v>
      </c>
      <c r="K322" s="17" t="s">
        <v>24</v>
      </c>
      <c r="L322" s="17">
        <f>COUNTIF(T322:KW322,L1)</f>
        <v>1</v>
      </c>
      <c r="M322" s="17">
        <f>COUNTIF(T322:KW322,M1)</f>
        <v>13</v>
      </c>
      <c r="N322" s="17">
        <f>COUNTIF(T322:KW322,N1)</f>
        <v>5</v>
      </c>
      <c r="O322" s="17">
        <f>COUNTIF(T322:KX322,O1)</f>
        <v>0</v>
      </c>
      <c r="P322" s="17">
        <f>COUNTIF(T322:KY322,P1)</f>
        <v>0</v>
      </c>
      <c r="Q322" s="17">
        <f t="shared" ref="Q322:Q385" si="82">SUM(L322:P322)</f>
        <v>19</v>
      </c>
      <c r="R322" s="17">
        <f>H322/Q322</f>
        <v>920.63157894736844</v>
      </c>
      <c r="S322" s="17">
        <f t="shared" ref="S322" si="83">4000-R322</f>
        <v>3079.3684210526317</v>
      </c>
      <c r="T322" s="17" t="s">
        <v>8</v>
      </c>
      <c r="U322" s="17" t="s">
        <v>949</v>
      </c>
      <c r="V322" s="39" t="s">
        <v>8039</v>
      </c>
      <c r="W322" s="17" t="s">
        <v>8040</v>
      </c>
      <c r="X322" s="32" t="s">
        <v>8041</v>
      </c>
      <c r="Y322" s="17" t="s">
        <v>8</v>
      </c>
      <c r="Z322" s="17" t="s">
        <v>8043</v>
      </c>
      <c r="AA322" s="39" t="s">
        <v>8042</v>
      </c>
      <c r="AB322" s="17" t="s">
        <v>8044</v>
      </c>
      <c r="AC322" s="32" t="s">
        <v>8041</v>
      </c>
      <c r="AD322" s="17" t="s">
        <v>8</v>
      </c>
      <c r="AE322" s="17" t="s">
        <v>35</v>
      </c>
      <c r="AF322" s="39" t="s">
        <v>8045</v>
      </c>
      <c r="AG322" s="17" t="s">
        <v>8046</v>
      </c>
      <c r="AH322" s="32" t="s">
        <v>8041</v>
      </c>
      <c r="AI322" s="17" t="s">
        <v>8</v>
      </c>
      <c r="AJ322" s="17" t="s">
        <v>5821</v>
      </c>
      <c r="AK322" s="39" t="s">
        <v>8047</v>
      </c>
      <c r="AL322" s="17" t="s">
        <v>8048</v>
      </c>
      <c r="AM322" s="32" t="s">
        <v>8041</v>
      </c>
      <c r="AN322" s="17" t="s">
        <v>9</v>
      </c>
      <c r="AO322" s="17" t="s">
        <v>35</v>
      </c>
      <c r="AP322" s="39" t="s">
        <v>8049</v>
      </c>
      <c r="AQ322" s="17" t="s">
        <v>8050</v>
      </c>
      <c r="AR322" s="32" t="s">
        <v>8041</v>
      </c>
      <c r="AS322" s="17" t="s">
        <v>8</v>
      </c>
      <c r="AT322" s="17" t="s">
        <v>7372</v>
      </c>
      <c r="AU322" s="39" t="s">
        <v>8051</v>
      </c>
      <c r="AV322" s="17" t="s">
        <v>8052</v>
      </c>
      <c r="AW322" s="32" t="s">
        <v>8041</v>
      </c>
      <c r="AX322" s="17" t="s">
        <v>8</v>
      </c>
      <c r="AY322" s="17" t="s">
        <v>2212</v>
      </c>
      <c r="AZ322" s="39" t="s">
        <v>8053</v>
      </c>
      <c r="BA322" s="17" t="s">
        <v>8054</v>
      </c>
      <c r="BB322" s="32" t="s">
        <v>8041</v>
      </c>
      <c r="BC322" s="17" t="s">
        <v>8</v>
      </c>
      <c r="BD322" s="17" t="s">
        <v>8056</v>
      </c>
      <c r="BE322" s="39" t="s">
        <v>8055</v>
      </c>
      <c r="BF322" s="17" t="s">
        <v>8057</v>
      </c>
      <c r="BG322" s="32" t="s">
        <v>8041</v>
      </c>
      <c r="BH322" s="17" t="s">
        <v>8</v>
      </c>
      <c r="BI322" s="17" t="s">
        <v>5323</v>
      </c>
      <c r="BJ322" s="39" t="s">
        <v>8058</v>
      </c>
      <c r="BK322" s="17" t="s">
        <v>8059</v>
      </c>
      <c r="BL322" s="32" t="s">
        <v>8041</v>
      </c>
      <c r="BM322" s="17" t="s">
        <v>8</v>
      </c>
      <c r="BN322" s="17" t="s">
        <v>8061</v>
      </c>
      <c r="BO322" s="39" t="s">
        <v>8060</v>
      </c>
      <c r="BP322" s="39" t="s">
        <v>8062</v>
      </c>
      <c r="BQ322" s="32" t="s">
        <v>8041</v>
      </c>
      <c r="BR322" s="17" t="s">
        <v>6593</v>
      </c>
      <c r="BS322" s="17" t="s">
        <v>8064</v>
      </c>
      <c r="BT322" s="39" t="s">
        <v>8063</v>
      </c>
      <c r="BU322" s="17" t="s">
        <v>8065</v>
      </c>
      <c r="BV322" s="32" t="s">
        <v>8041</v>
      </c>
      <c r="BW322" s="17" t="s">
        <v>8</v>
      </c>
      <c r="BX322" s="17" t="s">
        <v>900</v>
      </c>
      <c r="BY322" s="39" t="s">
        <v>8066</v>
      </c>
      <c r="BZ322" s="17" t="s">
        <v>8067</v>
      </c>
      <c r="CA322" s="32" t="s">
        <v>8041</v>
      </c>
      <c r="CB322" s="17" t="s">
        <v>8</v>
      </c>
      <c r="CC322" s="17" t="s">
        <v>8068</v>
      </c>
      <c r="CD322" s="39" t="s">
        <v>8069</v>
      </c>
      <c r="CE322" s="17" t="s">
        <v>8070</v>
      </c>
      <c r="CF322" s="32" t="s">
        <v>8041</v>
      </c>
      <c r="CG322" s="17" t="s">
        <v>8</v>
      </c>
      <c r="CH322" s="17" t="s">
        <v>8068</v>
      </c>
      <c r="CI322" s="39" t="s">
        <v>8071</v>
      </c>
      <c r="CJ322" s="17" t="s">
        <v>8072</v>
      </c>
      <c r="CK322" s="32" t="s">
        <v>8041</v>
      </c>
      <c r="CL322" s="17" t="s">
        <v>6613</v>
      </c>
      <c r="CM322" s="17" t="s">
        <v>1271</v>
      </c>
      <c r="CN322" s="39" t="s">
        <v>8073</v>
      </c>
      <c r="CO322" s="17" t="s">
        <v>8074</v>
      </c>
      <c r="CP322" s="32" t="s">
        <v>8041</v>
      </c>
      <c r="CQ322" s="39" t="s">
        <v>8</v>
      </c>
      <c r="CR322" s="17" t="s">
        <v>8076</v>
      </c>
      <c r="CS322" s="39" t="s">
        <v>8075</v>
      </c>
      <c r="CT322" s="17" t="s">
        <v>8077</v>
      </c>
      <c r="CU322" s="32" t="s">
        <v>8041</v>
      </c>
      <c r="CV322" s="17" t="s">
        <v>9</v>
      </c>
      <c r="CW322" s="17" t="s">
        <v>911</v>
      </c>
      <c r="CX322" s="39" t="s">
        <v>8078</v>
      </c>
      <c r="CY322" s="17" t="s">
        <v>8079</v>
      </c>
      <c r="CZ322" s="32" t="s">
        <v>8041</v>
      </c>
      <c r="DA322" s="17" t="s">
        <v>9</v>
      </c>
      <c r="DB322" s="17" t="s">
        <v>2215</v>
      </c>
      <c r="DC322" s="39" t="s">
        <v>8080</v>
      </c>
      <c r="DD322" s="17" t="s">
        <v>8081</v>
      </c>
      <c r="DE322" s="32" t="s">
        <v>8041</v>
      </c>
      <c r="DF322" s="17" t="s">
        <v>9</v>
      </c>
      <c r="DG322" s="17" t="s">
        <v>911</v>
      </c>
      <c r="DH322" s="39" t="s">
        <v>8082</v>
      </c>
      <c r="DI322" s="17" t="s">
        <v>8083</v>
      </c>
      <c r="DJ322" s="32" t="s">
        <v>8041</v>
      </c>
      <c r="DK322" s="17" t="s">
        <v>9</v>
      </c>
      <c r="DL322" s="17" t="s">
        <v>8068</v>
      </c>
      <c r="DM322" s="39" t="s">
        <v>8084</v>
      </c>
      <c r="DN322" s="17" t="s">
        <v>8085</v>
      </c>
      <c r="DO322" s="32" t="s">
        <v>8041</v>
      </c>
      <c r="DP322" s="32"/>
      <c r="DR322" s="39"/>
      <c r="DT322" s="42"/>
      <c r="DU322" s="32"/>
      <c r="DX322" s="39"/>
      <c r="DY322" s="32"/>
      <c r="ED322" s="32"/>
      <c r="EG322" s="39"/>
      <c r="EI322" s="32"/>
      <c r="EL322" s="39"/>
      <c r="EN322" s="32"/>
      <c r="FH322" s="32"/>
      <c r="FK322" s="39"/>
      <c r="FL322" s="42"/>
      <c r="FM322" s="32"/>
    </row>
    <row r="323" spans="1:169" x14ac:dyDescent="0.3">
      <c r="A323" s="25" t="s">
        <v>10133</v>
      </c>
      <c r="B323" s="17" t="s">
        <v>661</v>
      </c>
      <c r="C323" s="18">
        <v>14625</v>
      </c>
      <c r="D323" s="17">
        <v>1940</v>
      </c>
      <c r="E323" s="17" t="s">
        <v>10269</v>
      </c>
      <c r="F323" s="17">
        <f t="shared" si="81"/>
        <v>281.5</v>
      </c>
      <c r="G323" s="17">
        <v>2</v>
      </c>
      <c r="H323" s="17">
        <v>563</v>
      </c>
      <c r="I323" s="17" t="s">
        <v>60</v>
      </c>
      <c r="J323" s="17" t="s">
        <v>56</v>
      </c>
      <c r="K323" s="17" t="s">
        <v>61</v>
      </c>
      <c r="L323" s="17">
        <f>COUNTIF(T323:KV323,L1)</f>
        <v>1</v>
      </c>
      <c r="M323" s="17">
        <f>COUNTIF(T323:KV323,M1)</f>
        <v>0</v>
      </c>
      <c r="N323" s="17">
        <f>COUNTIF(T323:KV323,N1)</f>
        <v>0</v>
      </c>
      <c r="O323" s="17">
        <f>COUNTIF(T323:KV323,O1)</f>
        <v>0</v>
      </c>
      <c r="P323" s="17">
        <f>COUNTIF(T323:KV323,P1)</f>
        <v>0</v>
      </c>
      <c r="Q323" s="17">
        <f t="shared" si="82"/>
        <v>1</v>
      </c>
      <c r="R323" s="17">
        <f>H323/Q323</f>
        <v>563</v>
      </c>
      <c r="S323" s="17">
        <f t="shared" ref="S323" si="84">4000-R323</f>
        <v>3437</v>
      </c>
      <c r="T323" s="17" t="s">
        <v>6593</v>
      </c>
      <c r="U323" s="17" t="s">
        <v>10271</v>
      </c>
      <c r="V323" s="17" t="s">
        <v>10270</v>
      </c>
      <c r="W323" s="17" t="s">
        <v>10272</v>
      </c>
      <c r="X323" s="17" t="s">
        <v>2071</v>
      </c>
    </row>
    <row r="324" spans="1:169" x14ac:dyDescent="0.3">
      <c r="A324" s="25" t="s">
        <v>10133</v>
      </c>
      <c r="B324" s="17" t="s">
        <v>661</v>
      </c>
      <c r="C324" s="18">
        <v>14626</v>
      </c>
      <c r="D324" s="17">
        <v>1940</v>
      </c>
      <c r="E324" s="17" t="s">
        <v>10273</v>
      </c>
      <c r="F324" s="17">
        <f t="shared" si="81"/>
        <v>248.5</v>
      </c>
      <c r="G324" s="17">
        <v>2</v>
      </c>
      <c r="H324" s="17">
        <v>497</v>
      </c>
      <c r="I324" s="17" t="s">
        <v>60</v>
      </c>
      <c r="J324" s="17" t="s">
        <v>57</v>
      </c>
      <c r="K324" s="17" t="s">
        <v>24</v>
      </c>
      <c r="L324" s="17">
        <f>COUNTIF(T324:KV324,L1)</f>
        <v>0</v>
      </c>
      <c r="M324" s="17">
        <f>COUNTIF(T324:KV324,M1)</f>
        <v>0</v>
      </c>
      <c r="N324" s="17">
        <f>COUNTIF(T324:KV324,N1)</f>
        <v>0</v>
      </c>
      <c r="O324" s="17">
        <f>COUNTIF(T324:KV324,O1)</f>
        <v>0</v>
      </c>
      <c r="P324" s="17">
        <f>COUNTIF(T324:KV324,P1)</f>
        <v>0</v>
      </c>
      <c r="Q324" s="17">
        <f t="shared" si="82"/>
        <v>0</v>
      </c>
      <c r="R324" s="17">
        <v>0</v>
      </c>
      <c r="S324" s="17">
        <v>0</v>
      </c>
    </row>
    <row r="325" spans="1:169" x14ac:dyDescent="0.3">
      <c r="A325" s="25" t="s">
        <v>10133</v>
      </c>
      <c r="B325" s="17" t="s">
        <v>661</v>
      </c>
      <c r="C325" s="18">
        <v>14632</v>
      </c>
      <c r="D325" s="17">
        <v>1940</v>
      </c>
      <c r="E325" s="17" t="s">
        <v>10274</v>
      </c>
      <c r="F325" s="17">
        <f t="shared" si="81"/>
        <v>325</v>
      </c>
      <c r="G325" s="17">
        <v>4</v>
      </c>
      <c r="H325" s="17">
        <v>1300</v>
      </c>
      <c r="I325" s="17" t="s">
        <v>1221</v>
      </c>
      <c r="J325" s="17" t="s">
        <v>56</v>
      </c>
      <c r="K325" s="17" t="s">
        <v>24</v>
      </c>
      <c r="L325" s="17">
        <f>COUNTIF(T325:KV325,L1)</f>
        <v>0</v>
      </c>
      <c r="M325" s="17">
        <f>COUNTIF(T325:KV325,M1)</f>
        <v>0</v>
      </c>
      <c r="N325" s="17">
        <f>COUNTIF(T325:KV325,N1)</f>
        <v>0</v>
      </c>
      <c r="O325" s="17">
        <f>COUNTIF(T325:KV325,O1)</f>
        <v>0</v>
      </c>
      <c r="P325" s="17">
        <f>COUNTIF(T325:KV325,P1)</f>
        <v>0</v>
      </c>
      <c r="Q325" s="17">
        <f t="shared" si="82"/>
        <v>0</v>
      </c>
      <c r="R325" s="17">
        <v>0</v>
      </c>
      <c r="S325" s="17">
        <v>0</v>
      </c>
    </row>
    <row r="326" spans="1:169" x14ac:dyDescent="0.3">
      <c r="A326" s="25" t="s">
        <v>10133</v>
      </c>
      <c r="B326" s="17" t="s">
        <v>661</v>
      </c>
      <c r="C326" s="18">
        <v>14638</v>
      </c>
      <c r="D326" s="17">
        <v>1940</v>
      </c>
      <c r="E326" s="17" t="s">
        <v>10275</v>
      </c>
      <c r="F326" s="17">
        <f t="shared" si="81"/>
        <v>420</v>
      </c>
      <c r="G326" s="17">
        <v>2</v>
      </c>
      <c r="H326" s="17">
        <v>840</v>
      </c>
      <c r="I326" s="17" t="s">
        <v>60</v>
      </c>
      <c r="J326" s="17" t="s">
        <v>56</v>
      </c>
      <c r="K326" s="17" t="s">
        <v>24</v>
      </c>
      <c r="L326" s="17">
        <f>COUNTIF(T326:KV326,L1)</f>
        <v>0</v>
      </c>
      <c r="M326" s="17">
        <f>COUNTIF(T326:KV326,M1)</f>
        <v>0</v>
      </c>
      <c r="N326" s="17">
        <f>COUNTIF(T326:KV326,N1)</f>
        <v>0</v>
      </c>
      <c r="O326" s="17">
        <f>COUNTIF(T326:KV326,O1)</f>
        <v>0</v>
      </c>
      <c r="P326" s="17">
        <f>COUNTIF(T326:KV326,P1)</f>
        <v>0</v>
      </c>
      <c r="Q326" s="17">
        <f t="shared" si="82"/>
        <v>0</v>
      </c>
      <c r="R326" s="17">
        <v>0</v>
      </c>
      <c r="S326" s="17">
        <v>0</v>
      </c>
    </row>
    <row r="327" spans="1:169" x14ac:dyDescent="0.3">
      <c r="A327" s="17" t="s">
        <v>2385</v>
      </c>
      <c r="B327" s="17" t="s">
        <v>661</v>
      </c>
      <c r="C327" s="18">
        <v>14638</v>
      </c>
      <c r="D327" s="17">
        <v>1940</v>
      </c>
      <c r="E327" s="17" t="s">
        <v>8086</v>
      </c>
      <c r="F327" s="17">
        <f t="shared" si="22"/>
        <v>1061</v>
      </c>
      <c r="G327" s="17">
        <v>1</v>
      </c>
      <c r="H327" s="17">
        <v>1061</v>
      </c>
      <c r="I327" s="17" t="s">
        <v>7355</v>
      </c>
      <c r="J327" s="17" t="s">
        <v>56</v>
      </c>
      <c r="K327" s="17" t="s">
        <v>24</v>
      </c>
      <c r="L327" s="17">
        <f>COUNTIF(T327:KW327,L1)</f>
        <v>0</v>
      </c>
      <c r="M327" s="17">
        <f>COUNTIF(T327:KW327,M1)</f>
        <v>0</v>
      </c>
      <c r="N327" s="17">
        <f>COUNTIF(T327:KW327,N1)</f>
        <v>0</v>
      </c>
      <c r="O327" s="17">
        <f>COUNTIF(T327:KX327,O1)</f>
        <v>0</v>
      </c>
      <c r="P327" s="17">
        <f>COUNTIF(T327:KY327,P1)</f>
        <v>0</v>
      </c>
      <c r="Q327" s="17">
        <f t="shared" si="82"/>
        <v>0</v>
      </c>
      <c r="R327" s="17">
        <v>0</v>
      </c>
      <c r="S327" s="17">
        <v>0</v>
      </c>
      <c r="V327" s="39"/>
      <c r="X327" s="32"/>
      <c r="AA327" s="39"/>
      <c r="AC327" s="32"/>
      <c r="AF327" s="39"/>
      <c r="AH327" s="32"/>
      <c r="AK327" s="39"/>
      <c r="AM327" s="32"/>
      <c r="AP327" s="39"/>
      <c r="AR327" s="32"/>
      <c r="AU327" s="39"/>
      <c r="AW327" s="32"/>
      <c r="AZ327" s="39"/>
      <c r="BB327" s="32"/>
      <c r="BE327" s="39"/>
      <c r="BG327" s="32"/>
      <c r="BJ327" s="39"/>
      <c r="BL327" s="32"/>
      <c r="BO327" s="39"/>
      <c r="BP327" s="39"/>
      <c r="BQ327" s="32"/>
      <c r="BT327" s="39"/>
      <c r="BV327" s="32"/>
      <c r="BY327" s="39"/>
      <c r="CA327" s="32"/>
      <c r="CD327" s="39"/>
      <c r="CF327" s="32"/>
      <c r="CI327" s="39"/>
      <c r="CK327" s="32"/>
      <c r="CN327" s="39"/>
      <c r="CP327" s="32"/>
      <c r="CQ327" s="39"/>
      <c r="CS327" s="39"/>
      <c r="CU327" s="32"/>
      <c r="CX327" s="39"/>
      <c r="CZ327" s="32"/>
      <c r="DC327" s="39"/>
      <c r="DE327" s="32"/>
      <c r="DH327" s="39"/>
      <c r="DJ327" s="32"/>
      <c r="DM327" s="39"/>
      <c r="DO327" s="32"/>
      <c r="DP327" s="32"/>
      <c r="DR327" s="39"/>
      <c r="DT327" s="42"/>
      <c r="DU327" s="32"/>
      <c r="DX327" s="39"/>
      <c r="DY327" s="32"/>
      <c r="ED327" s="32"/>
      <c r="EG327" s="39"/>
      <c r="EI327" s="32"/>
      <c r="EL327" s="39"/>
      <c r="EN327" s="32"/>
      <c r="FH327" s="32"/>
      <c r="FK327" s="39"/>
      <c r="FL327" s="42"/>
      <c r="FM327" s="32"/>
    </row>
    <row r="328" spans="1:169" x14ac:dyDescent="0.3">
      <c r="A328" s="17" t="s">
        <v>2385</v>
      </c>
      <c r="B328" s="17" t="s">
        <v>661</v>
      </c>
      <c r="C328" s="18">
        <v>14642</v>
      </c>
      <c r="D328" s="17">
        <v>1940</v>
      </c>
      <c r="E328" s="17" t="s">
        <v>8087</v>
      </c>
      <c r="F328" s="17">
        <f t="shared" si="22"/>
        <v>1820</v>
      </c>
      <c r="G328" s="17">
        <v>1</v>
      </c>
      <c r="H328" s="17">
        <v>1820</v>
      </c>
      <c r="I328" s="17" t="s">
        <v>4969</v>
      </c>
      <c r="J328" s="17" t="s">
        <v>57</v>
      </c>
      <c r="K328" s="17" t="s">
        <v>24</v>
      </c>
      <c r="L328" s="17">
        <f>COUNTIF(T328:KW328,L1)</f>
        <v>0</v>
      </c>
      <c r="M328" s="17">
        <f>COUNTIF(T328:KW328,M1)</f>
        <v>0</v>
      </c>
      <c r="N328" s="17">
        <f>COUNTIF(T328:KW328,N1)</f>
        <v>0</v>
      </c>
      <c r="O328" s="17">
        <f>COUNTIF(T328:KX328,O1)</f>
        <v>0</v>
      </c>
      <c r="P328" s="17">
        <f>COUNTIF(T328:KY328,P1)</f>
        <v>0</v>
      </c>
      <c r="Q328" s="17">
        <f t="shared" si="82"/>
        <v>0</v>
      </c>
      <c r="R328" s="17">
        <v>0</v>
      </c>
      <c r="S328" s="17">
        <v>0</v>
      </c>
      <c r="V328" s="39"/>
      <c r="X328" s="32"/>
      <c r="AA328" s="39"/>
      <c r="AC328" s="32"/>
      <c r="AF328" s="39"/>
      <c r="AH328" s="32"/>
      <c r="AK328" s="39"/>
      <c r="AM328" s="32"/>
      <c r="AP328" s="39"/>
      <c r="AR328" s="32"/>
      <c r="AU328" s="39"/>
      <c r="AW328" s="32"/>
      <c r="AZ328" s="39"/>
      <c r="BB328" s="32"/>
      <c r="BE328" s="39"/>
      <c r="BG328" s="32"/>
      <c r="BJ328" s="39"/>
      <c r="BL328" s="32"/>
      <c r="BO328" s="39"/>
      <c r="BP328" s="39"/>
      <c r="BQ328" s="32"/>
      <c r="BT328" s="39"/>
      <c r="BV328" s="32"/>
      <c r="BY328" s="39"/>
      <c r="CA328" s="32"/>
      <c r="CD328" s="39"/>
      <c r="CF328" s="32"/>
      <c r="CI328" s="39"/>
      <c r="CK328" s="32"/>
      <c r="CN328" s="39"/>
      <c r="CP328" s="32"/>
      <c r="CQ328" s="39"/>
      <c r="CS328" s="39"/>
      <c r="CU328" s="32"/>
      <c r="CX328" s="39"/>
      <c r="CZ328" s="32"/>
      <c r="DC328" s="39"/>
      <c r="DE328" s="32"/>
      <c r="DH328" s="39"/>
      <c r="DJ328" s="32"/>
      <c r="DM328" s="39"/>
      <c r="DO328" s="32"/>
      <c r="DP328" s="32"/>
      <c r="DR328" s="39"/>
      <c r="DT328" s="42"/>
      <c r="DU328" s="32"/>
      <c r="DX328" s="39"/>
      <c r="DY328" s="32"/>
      <c r="ED328" s="32"/>
      <c r="EG328" s="39"/>
      <c r="EI328" s="32"/>
      <c r="EL328" s="39"/>
      <c r="EN328" s="32"/>
      <c r="FH328" s="32"/>
      <c r="FK328" s="39"/>
      <c r="FL328" s="42"/>
      <c r="FM328" s="32"/>
    </row>
    <row r="329" spans="1:169" x14ac:dyDescent="0.3">
      <c r="A329" s="17" t="s">
        <v>2385</v>
      </c>
      <c r="B329" s="17" t="s">
        <v>661</v>
      </c>
      <c r="C329" s="18">
        <v>14642</v>
      </c>
      <c r="D329" s="17">
        <v>1940</v>
      </c>
      <c r="E329" s="17" t="s">
        <v>8088</v>
      </c>
      <c r="F329" s="17">
        <f t="shared" si="22"/>
        <v>2395</v>
      </c>
      <c r="G329" s="17">
        <v>1</v>
      </c>
      <c r="H329" s="17">
        <v>2395</v>
      </c>
      <c r="I329" s="17" t="s">
        <v>4969</v>
      </c>
      <c r="J329" s="17" t="s">
        <v>57</v>
      </c>
      <c r="K329" s="17" t="s">
        <v>24</v>
      </c>
      <c r="L329" s="17">
        <f>COUNTIF(T329:KW329,L1)</f>
        <v>2</v>
      </c>
      <c r="M329" s="17">
        <f>COUNTIF(T329:KW329,M1)</f>
        <v>0</v>
      </c>
      <c r="N329" s="17">
        <f>COUNTIF(T329:KW329,N1)</f>
        <v>0</v>
      </c>
      <c r="O329" s="17">
        <f>COUNTIF(T329:KX329,O1)</f>
        <v>0</v>
      </c>
      <c r="P329" s="17">
        <f>COUNTIF(T329:KY329,P1)</f>
        <v>0</v>
      </c>
      <c r="Q329" s="17">
        <f t="shared" si="82"/>
        <v>2</v>
      </c>
      <c r="R329" s="17">
        <f>H329/Q329</f>
        <v>1197.5</v>
      </c>
      <c r="S329" s="17">
        <f t="shared" ref="S329" si="85">4000-R329</f>
        <v>2802.5</v>
      </c>
      <c r="T329" s="17" t="s">
        <v>6593</v>
      </c>
      <c r="U329" s="17" t="s">
        <v>1037</v>
      </c>
      <c r="V329" s="39" t="s">
        <v>8089</v>
      </c>
      <c r="W329" s="17" t="s">
        <v>8090</v>
      </c>
      <c r="X329" s="32" t="s">
        <v>8091</v>
      </c>
      <c r="Y329" s="17" t="s">
        <v>6593</v>
      </c>
      <c r="Z329" s="17" t="s">
        <v>8093</v>
      </c>
      <c r="AA329" s="39" t="s">
        <v>8092</v>
      </c>
      <c r="AB329" s="17" t="s">
        <v>8094</v>
      </c>
      <c r="AC329" s="32" t="s">
        <v>8091</v>
      </c>
      <c r="AF329" s="39"/>
      <c r="AH329" s="32"/>
      <c r="AK329" s="39"/>
      <c r="AM329" s="32"/>
      <c r="AP329" s="39"/>
      <c r="AR329" s="32"/>
      <c r="AU329" s="39"/>
      <c r="AW329" s="32"/>
      <c r="AZ329" s="39"/>
      <c r="BB329" s="32"/>
      <c r="BE329" s="39"/>
      <c r="BG329" s="32"/>
      <c r="BJ329" s="39"/>
      <c r="BL329" s="32"/>
      <c r="BO329" s="39"/>
      <c r="BP329" s="39"/>
      <c r="BQ329" s="32"/>
      <c r="BT329" s="39"/>
      <c r="BV329" s="32"/>
      <c r="BY329" s="39"/>
      <c r="CA329" s="32"/>
      <c r="CD329" s="39"/>
      <c r="CF329" s="32"/>
      <c r="CI329" s="39"/>
      <c r="CK329" s="32"/>
      <c r="CN329" s="39"/>
      <c r="CP329" s="32"/>
      <c r="CQ329" s="39"/>
      <c r="CS329" s="39"/>
      <c r="CU329" s="32"/>
      <c r="CX329" s="39"/>
      <c r="CZ329" s="32"/>
      <c r="DC329" s="39"/>
      <c r="DE329" s="32"/>
      <c r="DH329" s="39"/>
      <c r="DJ329" s="32"/>
      <c r="DM329" s="39"/>
      <c r="DO329" s="32"/>
      <c r="DP329" s="32"/>
      <c r="DR329" s="39"/>
      <c r="DT329" s="42"/>
      <c r="DU329" s="32"/>
      <c r="DX329" s="39"/>
      <c r="DY329" s="32"/>
      <c r="ED329" s="32"/>
      <c r="EG329" s="39"/>
      <c r="EI329" s="32"/>
      <c r="EL329" s="39"/>
      <c r="EN329" s="32"/>
      <c r="FH329" s="32"/>
      <c r="FK329" s="39"/>
      <c r="FL329" s="42"/>
      <c r="FM329" s="32"/>
    </row>
    <row r="330" spans="1:169" x14ac:dyDescent="0.3">
      <c r="A330" s="25" t="s">
        <v>10133</v>
      </c>
      <c r="B330" s="17" t="s">
        <v>661</v>
      </c>
      <c r="C330" s="18">
        <v>14644</v>
      </c>
      <c r="D330" s="17">
        <v>1940</v>
      </c>
      <c r="E330" s="17" t="s">
        <v>10276</v>
      </c>
      <c r="F330" s="17">
        <f>H330/G330</f>
        <v>365</v>
      </c>
      <c r="G330" s="17">
        <v>3</v>
      </c>
      <c r="H330" s="17">
        <v>1095</v>
      </c>
      <c r="I330" s="17" t="s">
        <v>60</v>
      </c>
      <c r="J330" s="17" t="s">
        <v>57</v>
      </c>
      <c r="K330" s="17" t="s">
        <v>24</v>
      </c>
      <c r="L330" s="17">
        <f>COUNTIF(T330:KV330,L1)</f>
        <v>0</v>
      </c>
      <c r="M330" s="17">
        <f>COUNTIF(T330:KV330,M1)</f>
        <v>0</v>
      </c>
      <c r="N330" s="17">
        <f>COUNTIF(T330:KV330,N1)</f>
        <v>0</v>
      </c>
      <c r="O330" s="17">
        <f>COUNTIF(T330:KV330,O1)</f>
        <v>0</v>
      </c>
      <c r="P330" s="17">
        <f>COUNTIF(T330:KV330,P1)</f>
        <v>0</v>
      </c>
      <c r="Q330" s="17">
        <f t="shared" si="82"/>
        <v>0</v>
      </c>
      <c r="R330" s="17">
        <v>0</v>
      </c>
      <c r="S330" s="17">
        <v>0</v>
      </c>
    </row>
    <row r="331" spans="1:169" x14ac:dyDescent="0.3">
      <c r="A331" s="25" t="s">
        <v>10133</v>
      </c>
      <c r="B331" s="17" t="s">
        <v>661</v>
      </c>
      <c r="C331" s="18">
        <v>14646</v>
      </c>
      <c r="D331" s="17">
        <v>1940</v>
      </c>
      <c r="E331" s="17" t="s">
        <v>10277</v>
      </c>
      <c r="F331" s="17">
        <f>H331/G331</f>
        <v>334</v>
      </c>
      <c r="G331" s="17">
        <v>1</v>
      </c>
      <c r="H331" s="17">
        <v>334</v>
      </c>
      <c r="I331" s="17" t="s">
        <v>60</v>
      </c>
      <c r="J331" s="17" t="s">
        <v>57</v>
      </c>
      <c r="K331" s="17" t="s">
        <v>24</v>
      </c>
      <c r="L331" s="17">
        <f>COUNTIF(T331:KV331,L1)</f>
        <v>0</v>
      </c>
      <c r="M331" s="17">
        <f>COUNTIF(T331:KV331,M1)</f>
        <v>0</v>
      </c>
      <c r="N331" s="17">
        <f>COUNTIF(T331:KV331,N1)</f>
        <v>0</v>
      </c>
      <c r="O331" s="17">
        <f>COUNTIF(T331:KV331,O1)</f>
        <v>0</v>
      </c>
      <c r="P331" s="17">
        <f>COUNTIF(T331:KV331,P1)</f>
        <v>1</v>
      </c>
      <c r="Q331" s="17">
        <f t="shared" si="82"/>
        <v>1</v>
      </c>
      <c r="R331" s="17">
        <f>H331/Q331</f>
        <v>334</v>
      </c>
      <c r="S331" s="17">
        <f>4000-R331</f>
        <v>3666</v>
      </c>
      <c r="T331" s="17" t="s">
        <v>10</v>
      </c>
      <c r="U331" s="17" t="s">
        <v>10279</v>
      </c>
      <c r="V331" s="17" t="s">
        <v>10278</v>
      </c>
      <c r="W331" s="17" t="s">
        <v>10280</v>
      </c>
      <c r="X331" s="17" t="s">
        <v>10281</v>
      </c>
    </row>
    <row r="332" spans="1:169" x14ac:dyDescent="0.3">
      <c r="A332" s="25" t="s">
        <v>10133</v>
      </c>
      <c r="B332" s="17" t="s">
        <v>661</v>
      </c>
      <c r="C332" s="18">
        <v>14648</v>
      </c>
      <c r="D332" s="17">
        <v>1940</v>
      </c>
      <c r="E332" s="17" t="s">
        <v>10282</v>
      </c>
      <c r="F332" s="17">
        <f>H332/G332</f>
        <v>314</v>
      </c>
      <c r="G332" s="17">
        <v>2</v>
      </c>
      <c r="H332" s="17">
        <v>628</v>
      </c>
      <c r="I332" s="17" t="s">
        <v>60</v>
      </c>
      <c r="J332" s="17" t="s">
        <v>56</v>
      </c>
      <c r="K332" s="17" t="s">
        <v>24</v>
      </c>
      <c r="L332" s="17">
        <f>COUNTIF(T332:KV332,L1)</f>
        <v>0</v>
      </c>
      <c r="M332" s="17">
        <f>COUNTIF(T332:KV332,M1)</f>
        <v>0</v>
      </c>
      <c r="N332" s="17">
        <f>COUNTIF(T332:KV332,N1)</f>
        <v>0</v>
      </c>
      <c r="O332" s="17">
        <f>COUNTIF(T332:KV332,O1)</f>
        <v>0</v>
      </c>
      <c r="P332" s="17">
        <f>COUNTIF(T332:KV332,P1)</f>
        <v>0</v>
      </c>
      <c r="Q332" s="17">
        <f t="shared" si="82"/>
        <v>0</v>
      </c>
      <c r="R332" s="17">
        <v>0</v>
      </c>
      <c r="S332" s="17">
        <v>0</v>
      </c>
    </row>
    <row r="333" spans="1:169" x14ac:dyDescent="0.3">
      <c r="A333" s="17" t="s">
        <v>2385</v>
      </c>
      <c r="B333" s="17" t="s">
        <v>661</v>
      </c>
      <c r="C333" s="18">
        <v>14648</v>
      </c>
      <c r="D333" s="17">
        <v>1940</v>
      </c>
      <c r="E333" s="17" t="s">
        <v>8095</v>
      </c>
      <c r="F333" s="17">
        <f t="shared" si="22"/>
        <v>510</v>
      </c>
      <c r="G333" s="17">
        <v>1</v>
      </c>
      <c r="H333" s="17">
        <v>510</v>
      </c>
      <c r="I333" s="17" t="s">
        <v>8096</v>
      </c>
      <c r="J333" s="17" t="s">
        <v>56</v>
      </c>
      <c r="K333" s="17" t="s">
        <v>24</v>
      </c>
      <c r="L333" s="17">
        <f>COUNTIF(T333:KW333,L1)</f>
        <v>0</v>
      </c>
      <c r="M333" s="17">
        <f>COUNTIF(T333:KW333,M1)</f>
        <v>0</v>
      </c>
      <c r="N333" s="17">
        <f>COUNTIF(T333:KW333,N1)</f>
        <v>0</v>
      </c>
      <c r="O333" s="17">
        <f>COUNTIF(T333:KX333,O1)</f>
        <v>0</v>
      </c>
      <c r="P333" s="17">
        <f>COUNTIF(T333:KY333,P1)</f>
        <v>0</v>
      </c>
      <c r="Q333" s="17">
        <f t="shared" si="82"/>
        <v>0</v>
      </c>
      <c r="R333" s="17">
        <v>0</v>
      </c>
      <c r="S333" s="17">
        <v>0</v>
      </c>
      <c r="V333" s="39"/>
      <c r="X333" s="32"/>
      <c r="AA333" s="39"/>
      <c r="AC333" s="32"/>
      <c r="AF333" s="39"/>
      <c r="AH333" s="32"/>
      <c r="AK333" s="39"/>
      <c r="AM333" s="32"/>
      <c r="AP333" s="39"/>
      <c r="AR333" s="32"/>
      <c r="AU333" s="39"/>
      <c r="AW333" s="32"/>
      <c r="AZ333" s="39"/>
      <c r="BB333" s="32"/>
      <c r="BE333" s="39"/>
      <c r="BG333" s="32"/>
      <c r="BJ333" s="39"/>
      <c r="BL333" s="32"/>
      <c r="BO333" s="39"/>
      <c r="BP333" s="39"/>
      <c r="BQ333" s="32"/>
      <c r="BT333" s="39"/>
      <c r="BV333" s="32"/>
      <c r="BY333" s="39"/>
      <c r="CA333" s="32"/>
      <c r="CD333" s="39"/>
      <c r="CF333" s="32"/>
      <c r="CI333" s="39"/>
      <c r="CK333" s="32"/>
      <c r="CN333" s="39"/>
      <c r="CP333" s="32"/>
      <c r="CQ333" s="39"/>
      <c r="CS333" s="39"/>
      <c r="CU333" s="32"/>
      <c r="CX333" s="39"/>
      <c r="CZ333" s="32"/>
      <c r="DC333" s="39"/>
      <c r="DE333" s="32"/>
      <c r="DH333" s="39"/>
      <c r="DJ333" s="32"/>
      <c r="DM333" s="39"/>
      <c r="DO333" s="32"/>
      <c r="DP333" s="32"/>
      <c r="DR333" s="39"/>
      <c r="DT333" s="42"/>
      <c r="DU333" s="32"/>
      <c r="DX333" s="39"/>
      <c r="DY333" s="32"/>
      <c r="ED333" s="32"/>
      <c r="EG333" s="39"/>
      <c r="EI333" s="32"/>
      <c r="EL333" s="39"/>
      <c r="EN333" s="32"/>
      <c r="FH333" s="32"/>
      <c r="FK333" s="39"/>
      <c r="FL333" s="42"/>
      <c r="FM333" s="32"/>
    </row>
    <row r="334" spans="1:169" x14ac:dyDescent="0.3">
      <c r="A334" s="17" t="s">
        <v>2385</v>
      </c>
      <c r="B334" s="17" t="s">
        <v>661</v>
      </c>
      <c r="C334" s="18">
        <v>14651</v>
      </c>
      <c r="D334" s="17">
        <v>1940</v>
      </c>
      <c r="E334" s="17" t="s">
        <v>8097</v>
      </c>
      <c r="F334" s="17">
        <f t="shared" si="22"/>
        <v>475</v>
      </c>
      <c r="G334" s="17">
        <v>1</v>
      </c>
      <c r="H334" s="17">
        <v>475</v>
      </c>
      <c r="I334" s="17" t="s">
        <v>7975</v>
      </c>
      <c r="J334" s="17" t="s">
        <v>57</v>
      </c>
      <c r="K334" s="17" t="s">
        <v>24</v>
      </c>
      <c r="L334" s="17">
        <f>COUNTIF(T334:KW334,L1)</f>
        <v>0</v>
      </c>
      <c r="M334" s="17">
        <f>COUNTIF(T334:KW334,M1)</f>
        <v>0</v>
      </c>
      <c r="N334" s="17">
        <f>COUNTIF(T334:KW334,N1)</f>
        <v>0</v>
      </c>
      <c r="O334" s="17">
        <f>COUNTIF(T334:KX334,O1)</f>
        <v>0</v>
      </c>
      <c r="P334" s="17">
        <f>COUNTIF(T334:KY334,P1)</f>
        <v>0</v>
      </c>
      <c r="Q334" s="17">
        <f t="shared" si="82"/>
        <v>0</v>
      </c>
      <c r="R334" s="17">
        <v>0</v>
      </c>
      <c r="S334" s="17">
        <v>0</v>
      </c>
      <c r="V334" s="39"/>
      <c r="X334" s="32"/>
      <c r="AA334" s="39"/>
      <c r="AC334" s="32"/>
      <c r="AF334" s="39"/>
      <c r="AH334" s="32"/>
      <c r="AK334" s="39"/>
      <c r="AM334" s="32"/>
      <c r="AP334" s="39"/>
      <c r="AR334" s="32"/>
      <c r="AU334" s="39"/>
      <c r="AW334" s="32"/>
      <c r="AZ334" s="39"/>
      <c r="BB334" s="32"/>
      <c r="BE334" s="39"/>
      <c r="BG334" s="32"/>
      <c r="BJ334" s="39"/>
      <c r="BL334" s="32"/>
      <c r="BO334" s="39"/>
      <c r="BP334" s="39"/>
      <c r="BQ334" s="32"/>
      <c r="BT334" s="39"/>
      <c r="BV334" s="32"/>
      <c r="BY334" s="39"/>
      <c r="CA334" s="32"/>
      <c r="CD334" s="39"/>
      <c r="CF334" s="32"/>
      <c r="CI334" s="39"/>
      <c r="CK334" s="32"/>
      <c r="CN334" s="39"/>
      <c r="CP334" s="32"/>
      <c r="CQ334" s="39"/>
      <c r="CS334" s="39"/>
      <c r="CU334" s="32"/>
      <c r="CX334" s="39"/>
      <c r="CZ334" s="32"/>
      <c r="DC334" s="39"/>
      <c r="DE334" s="32"/>
      <c r="DH334" s="39"/>
      <c r="DJ334" s="32"/>
      <c r="DM334" s="39"/>
      <c r="DO334" s="32"/>
      <c r="DP334" s="32"/>
      <c r="DR334" s="39"/>
      <c r="DT334" s="42"/>
      <c r="DU334" s="32"/>
      <c r="DX334" s="39"/>
      <c r="DY334" s="32"/>
      <c r="ED334" s="32"/>
      <c r="EG334" s="39"/>
      <c r="EI334" s="32"/>
      <c r="EL334" s="39"/>
      <c r="EN334" s="32"/>
      <c r="FH334" s="32"/>
      <c r="FK334" s="39"/>
      <c r="FL334" s="42"/>
      <c r="FM334" s="32"/>
    </row>
    <row r="335" spans="1:169" x14ac:dyDescent="0.3">
      <c r="A335" s="17" t="s">
        <v>2385</v>
      </c>
      <c r="B335" s="17" t="s">
        <v>661</v>
      </c>
      <c r="C335" s="18">
        <v>14661</v>
      </c>
      <c r="D335" s="17">
        <v>1940</v>
      </c>
      <c r="E335" s="17" t="s">
        <v>8098</v>
      </c>
      <c r="F335" s="17">
        <f t="shared" si="22"/>
        <v>3434</v>
      </c>
      <c r="G335" s="17">
        <v>1</v>
      </c>
      <c r="H335" s="17">
        <v>3434</v>
      </c>
      <c r="I335" s="17" t="s">
        <v>4969</v>
      </c>
      <c r="J335" s="17" t="s">
        <v>57</v>
      </c>
      <c r="K335" s="17" t="s">
        <v>24</v>
      </c>
      <c r="L335" s="17">
        <f>COUNTIF(T335:KW335,L1)</f>
        <v>0</v>
      </c>
      <c r="M335" s="17">
        <f>COUNTIF(T335:KW335,M1)</f>
        <v>0</v>
      </c>
      <c r="N335" s="17">
        <f>COUNTIF(T335:KW335,N1)</f>
        <v>0</v>
      </c>
      <c r="O335" s="17">
        <f>COUNTIF(T335:KX335,O1)</f>
        <v>0</v>
      </c>
      <c r="P335" s="17">
        <f>COUNTIF(T335:KY335,P1)</f>
        <v>2</v>
      </c>
      <c r="Q335" s="17">
        <f t="shared" si="82"/>
        <v>2</v>
      </c>
      <c r="R335" s="17">
        <f>H335/Q335</f>
        <v>1717</v>
      </c>
      <c r="S335" s="17">
        <f t="shared" ref="S335" si="86">4000-R335</f>
        <v>2283</v>
      </c>
      <c r="T335" s="17" t="s">
        <v>10</v>
      </c>
      <c r="U335" s="17" t="s">
        <v>8100</v>
      </c>
      <c r="V335" s="39" t="s">
        <v>8099</v>
      </c>
      <c r="W335" s="17" t="s">
        <v>8101</v>
      </c>
      <c r="X335" s="32" t="s">
        <v>8102</v>
      </c>
      <c r="Y335" s="17" t="s">
        <v>10</v>
      </c>
      <c r="Z335" s="17" t="s">
        <v>8104</v>
      </c>
      <c r="AA335" s="39" t="s">
        <v>8103</v>
      </c>
      <c r="AB335" s="17" t="s">
        <v>8105</v>
      </c>
      <c r="AC335" s="32" t="s">
        <v>8102</v>
      </c>
      <c r="AF335" s="39"/>
      <c r="AH335" s="32"/>
      <c r="AK335" s="39"/>
      <c r="AM335" s="32"/>
      <c r="AP335" s="39"/>
      <c r="AR335" s="32"/>
      <c r="AU335" s="39"/>
      <c r="AW335" s="32"/>
      <c r="AZ335" s="39"/>
      <c r="BB335" s="32"/>
      <c r="BE335" s="39"/>
      <c r="BG335" s="32"/>
      <c r="BJ335" s="39"/>
      <c r="BL335" s="32"/>
      <c r="BO335" s="39"/>
      <c r="BP335" s="39"/>
      <c r="BQ335" s="32"/>
      <c r="BT335" s="39"/>
      <c r="BV335" s="32"/>
      <c r="BY335" s="39"/>
      <c r="CA335" s="32"/>
      <c r="CD335" s="39"/>
      <c r="CF335" s="32"/>
      <c r="CI335" s="39"/>
      <c r="CK335" s="32"/>
      <c r="CN335" s="39"/>
      <c r="CP335" s="32"/>
      <c r="CQ335" s="39"/>
      <c r="CS335" s="39"/>
      <c r="CU335" s="32"/>
      <c r="CX335" s="39"/>
      <c r="CZ335" s="32"/>
      <c r="DC335" s="39"/>
      <c r="DE335" s="32"/>
      <c r="DH335" s="39"/>
      <c r="DJ335" s="32"/>
      <c r="DM335" s="39"/>
      <c r="DO335" s="32"/>
      <c r="DP335" s="32"/>
      <c r="DR335" s="39"/>
      <c r="DT335" s="42"/>
      <c r="DU335" s="32"/>
      <c r="DX335" s="39"/>
      <c r="DY335" s="32"/>
      <c r="ED335" s="32"/>
      <c r="EG335" s="39"/>
      <c r="EI335" s="32"/>
      <c r="EL335" s="39"/>
      <c r="EN335" s="32"/>
      <c r="FH335" s="32"/>
      <c r="FK335" s="39"/>
      <c r="FL335" s="42"/>
      <c r="FM335" s="32"/>
    </row>
    <row r="336" spans="1:169" x14ac:dyDescent="0.3">
      <c r="A336" s="25" t="s">
        <v>10133</v>
      </c>
      <c r="B336" s="17" t="s">
        <v>661</v>
      </c>
      <c r="C336" s="18">
        <v>14661</v>
      </c>
      <c r="D336" s="17">
        <v>1940</v>
      </c>
      <c r="E336" s="17" t="s">
        <v>10283</v>
      </c>
      <c r="F336" s="17">
        <f>H336/G336</f>
        <v>379.6</v>
      </c>
      <c r="G336" s="17">
        <v>5</v>
      </c>
      <c r="H336" s="17">
        <v>1898</v>
      </c>
      <c r="I336" s="17" t="s">
        <v>4969</v>
      </c>
      <c r="J336" s="17" t="s">
        <v>57</v>
      </c>
      <c r="K336" s="17" t="s">
        <v>24</v>
      </c>
      <c r="L336" s="17">
        <f>COUNTIF(T336:KV336,L1)</f>
        <v>0</v>
      </c>
      <c r="M336" s="17">
        <f>COUNTIF(T336:KV336,M1)</f>
        <v>0</v>
      </c>
      <c r="N336" s="17">
        <f>COUNTIF(T336:KV336,N1)</f>
        <v>1</v>
      </c>
      <c r="O336" s="17">
        <f>COUNTIF(T336:KV336,O1)</f>
        <v>0</v>
      </c>
      <c r="P336" s="17">
        <f>COUNTIF(T336:KV336,P1)</f>
        <v>0</v>
      </c>
      <c r="Q336" s="17">
        <f t="shared" si="82"/>
        <v>1</v>
      </c>
      <c r="R336" s="17">
        <f>H336/Q336</f>
        <v>1898</v>
      </c>
      <c r="S336" s="17">
        <f t="shared" ref="S336" si="87">4000-R336</f>
        <v>2102</v>
      </c>
      <c r="T336" s="17" t="s">
        <v>9</v>
      </c>
      <c r="U336" s="17" t="s">
        <v>7386</v>
      </c>
      <c r="V336" s="17" t="s">
        <v>10284</v>
      </c>
      <c r="W336" s="17" t="s">
        <v>10285</v>
      </c>
      <c r="X336" s="17" t="s">
        <v>2146</v>
      </c>
    </row>
    <row r="337" spans="1:169" x14ac:dyDescent="0.3">
      <c r="A337" s="25" t="s">
        <v>10133</v>
      </c>
      <c r="B337" s="17" t="s">
        <v>661</v>
      </c>
      <c r="C337" s="18">
        <v>14675</v>
      </c>
      <c r="D337" s="17">
        <v>1940</v>
      </c>
      <c r="E337" s="17" t="s">
        <v>10286</v>
      </c>
      <c r="F337" s="17">
        <f>H337/G337</f>
        <v>376</v>
      </c>
      <c r="G337" s="17">
        <v>2</v>
      </c>
      <c r="H337" s="17">
        <v>752</v>
      </c>
      <c r="I337" s="17" t="s">
        <v>1221</v>
      </c>
      <c r="J337" s="17" t="s">
        <v>56</v>
      </c>
      <c r="K337" s="17" t="s">
        <v>24</v>
      </c>
      <c r="L337" s="17">
        <f>COUNTIF(T337:KV337,L1)</f>
        <v>0</v>
      </c>
      <c r="M337" s="17">
        <f>COUNTIF(T337:KV337,M1)</f>
        <v>0</v>
      </c>
      <c r="N337" s="17">
        <f>COUNTIF(T337:KV337,N1)</f>
        <v>0</v>
      </c>
      <c r="O337" s="17">
        <f>COUNTIF(T337:KV337,O1)</f>
        <v>0</v>
      </c>
      <c r="P337" s="17">
        <f>COUNTIF(T337:KV337,P1)</f>
        <v>0</v>
      </c>
      <c r="Q337" s="17">
        <f t="shared" si="82"/>
        <v>0</v>
      </c>
      <c r="R337" s="17">
        <v>0</v>
      </c>
      <c r="S337" s="17">
        <v>0</v>
      </c>
    </row>
    <row r="338" spans="1:169" x14ac:dyDescent="0.3">
      <c r="A338" s="17" t="s">
        <v>2385</v>
      </c>
      <c r="B338" s="17" t="s">
        <v>661</v>
      </c>
      <c r="C338" s="18">
        <v>14676</v>
      </c>
      <c r="D338" s="17">
        <v>1940</v>
      </c>
      <c r="E338" s="17" t="s">
        <v>8106</v>
      </c>
      <c r="F338" s="17">
        <f t="shared" si="22"/>
        <v>1097</v>
      </c>
      <c r="G338" s="17">
        <v>1</v>
      </c>
      <c r="H338" s="17">
        <v>1097</v>
      </c>
      <c r="I338" s="17" t="s">
        <v>7359</v>
      </c>
      <c r="J338" s="17" t="s">
        <v>56</v>
      </c>
      <c r="K338" s="17" t="s">
        <v>24</v>
      </c>
      <c r="L338" s="17">
        <f>COUNTIF(T338:KW338,L1)</f>
        <v>0</v>
      </c>
      <c r="M338" s="17">
        <f>COUNTIF(T338:KW338,M1)</f>
        <v>0</v>
      </c>
      <c r="N338" s="17">
        <f>COUNTIF(T338:KW338,N1)</f>
        <v>0</v>
      </c>
      <c r="O338" s="17">
        <f>COUNTIF(T338:KX338,O1)</f>
        <v>0</v>
      </c>
      <c r="P338" s="17">
        <f>COUNTIF(T338:KY338,P1)</f>
        <v>0</v>
      </c>
      <c r="Q338" s="17">
        <f t="shared" si="82"/>
        <v>0</v>
      </c>
      <c r="R338" s="17">
        <v>0</v>
      </c>
      <c r="S338" s="17">
        <v>0</v>
      </c>
      <c r="V338" s="39"/>
      <c r="X338" s="32"/>
      <c r="AA338" s="39"/>
      <c r="AC338" s="32"/>
      <c r="AF338" s="39"/>
      <c r="AH338" s="32"/>
      <c r="AK338" s="39"/>
      <c r="AM338" s="32"/>
      <c r="AP338" s="39"/>
      <c r="AR338" s="32"/>
      <c r="AU338" s="39"/>
      <c r="AW338" s="32"/>
      <c r="AZ338" s="39"/>
      <c r="BB338" s="32"/>
      <c r="BE338" s="39"/>
      <c r="BG338" s="32"/>
      <c r="BJ338" s="39"/>
      <c r="BL338" s="32"/>
      <c r="BO338" s="39"/>
      <c r="BP338" s="39"/>
      <c r="BQ338" s="32"/>
      <c r="BT338" s="39"/>
      <c r="BV338" s="32"/>
      <c r="BY338" s="39"/>
      <c r="CA338" s="32"/>
      <c r="CD338" s="39"/>
      <c r="CF338" s="32"/>
      <c r="CI338" s="39"/>
      <c r="CK338" s="32"/>
      <c r="CN338" s="39"/>
      <c r="CP338" s="32"/>
      <c r="CQ338" s="39"/>
      <c r="CS338" s="39"/>
      <c r="CU338" s="32"/>
      <c r="CX338" s="39"/>
      <c r="CZ338" s="32"/>
      <c r="DC338" s="39"/>
      <c r="DE338" s="32"/>
      <c r="DH338" s="39"/>
      <c r="DJ338" s="32"/>
      <c r="DM338" s="39"/>
      <c r="DO338" s="32"/>
      <c r="DP338" s="32"/>
      <c r="DR338" s="39"/>
      <c r="DT338" s="42"/>
      <c r="DU338" s="32"/>
      <c r="DX338" s="39"/>
      <c r="DY338" s="32"/>
      <c r="ED338" s="32"/>
      <c r="EG338" s="39"/>
      <c r="EI338" s="32"/>
      <c r="EL338" s="39"/>
      <c r="EN338" s="32"/>
      <c r="FH338" s="32"/>
      <c r="FK338" s="39"/>
      <c r="FL338" s="42"/>
      <c r="FM338" s="32"/>
    </row>
    <row r="339" spans="1:169" x14ac:dyDescent="0.3">
      <c r="A339" s="25" t="s">
        <v>10133</v>
      </c>
      <c r="B339" s="17" t="s">
        <v>661</v>
      </c>
      <c r="C339" s="18">
        <v>14679</v>
      </c>
      <c r="D339" s="17">
        <v>1940</v>
      </c>
      <c r="E339" s="17" t="s">
        <v>10287</v>
      </c>
      <c r="F339" s="17">
        <f>H339/G339</f>
        <v>255</v>
      </c>
      <c r="G339" s="17">
        <v>1</v>
      </c>
      <c r="H339" s="17">
        <v>255</v>
      </c>
      <c r="I339" s="17" t="s">
        <v>60</v>
      </c>
      <c r="J339" s="17" t="s">
        <v>56</v>
      </c>
      <c r="K339" s="17" t="s">
        <v>24</v>
      </c>
      <c r="L339" s="17">
        <f>COUNTIF(T339:KV339,L1)</f>
        <v>0</v>
      </c>
      <c r="M339" s="17">
        <f>COUNTIF(T339:KV339,M1)</f>
        <v>0</v>
      </c>
      <c r="N339" s="17">
        <f>COUNTIF(T339:KV339,N1)</f>
        <v>0</v>
      </c>
      <c r="O339" s="17">
        <f>COUNTIF(T339:KV339,O1)</f>
        <v>0</v>
      </c>
      <c r="P339" s="17">
        <f>COUNTIF(T339:KV339,P1)</f>
        <v>0</v>
      </c>
      <c r="Q339" s="17">
        <f t="shared" si="82"/>
        <v>0</v>
      </c>
      <c r="R339" s="17">
        <v>0</v>
      </c>
      <c r="S339" s="17">
        <v>0</v>
      </c>
    </row>
    <row r="340" spans="1:169" x14ac:dyDescent="0.3">
      <c r="A340" s="17" t="s">
        <v>2385</v>
      </c>
      <c r="B340" s="17" t="s">
        <v>661</v>
      </c>
      <c r="C340" s="18">
        <v>14681</v>
      </c>
      <c r="D340" s="17">
        <v>1940</v>
      </c>
      <c r="E340" s="17" t="s">
        <v>8107</v>
      </c>
      <c r="F340" s="17">
        <f t="shared" si="22"/>
        <v>3630</v>
      </c>
      <c r="G340" s="17">
        <v>1</v>
      </c>
      <c r="H340" s="17">
        <v>3630</v>
      </c>
      <c r="I340" s="17" t="s">
        <v>4969</v>
      </c>
      <c r="J340" s="17" t="s">
        <v>56</v>
      </c>
      <c r="K340" s="17" t="s">
        <v>24</v>
      </c>
      <c r="L340" s="17">
        <f>COUNTIF(T340:KW340,L1)</f>
        <v>0</v>
      </c>
      <c r="M340" s="17">
        <f>COUNTIF(T340:KW340,M1)</f>
        <v>0</v>
      </c>
      <c r="N340" s="17">
        <f>COUNTIF(T340:KW340,N1)</f>
        <v>0</v>
      </c>
      <c r="O340" s="17">
        <f>COUNTIF(T340:KX340,O1)</f>
        <v>0</v>
      </c>
      <c r="P340" s="17">
        <f>COUNTIF(T340:KY340,P1)</f>
        <v>0</v>
      </c>
      <c r="Q340" s="17">
        <f t="shared" si="82"/>
        <v>0</v>
      </c>
      <c r="R340" s="17">
        <v>0</v>
      </c>
      <c r="S340" s="17">
        <v>0</v>
      </c>
      <c r="V340" s="39"/>
      <c r="X340" s="32"/>
      <c r="AA340" s="39"/>
      <c r="AC340" s="32"/>
      <c r="AF340" s="39"/>
      <c r="AH340" s="32"/>
      <c r="AK340" s="39"/>
      <c r="AM340" s="32"/>
      <c r="AP340" s="39"/>
      <c r="AR340" s="32"/>
      <c r="AU340" s="39"/>
      <c r="AW340" s="32"/>
      <c r="AZ340" s="39"/>
      <c r="BB340" s="32"/>
      <c r="BE340" s="39"/>
      <c r="BG340" s="32"/>
      <c r="BJ340" s="39"/>
      <c r="BL340" s="32"/>
      <c r="BO340" s="39"/>
      <c r="BP340" s="39"/>
      <c r="BQ340" s="32"/>
      <c r="BT340" s="39"/>
      <c r="BV340" s="32"/>
      <c r="BY340" s="39"/>
      <c r="CA340" s="32"/>
      <c r="CD340" s="39"/>
      <c r="CF340" s="32"/>
      <c r="CI340" s="39"/>
      <c r="CK340" s="32"/>
      <c r="CN340" s="39"/>
      <c r="CP340" s="32"/>
      <c r="CQ340" s="39"/>
      <c r="CS340" s="39"/>
      <c r="CU340" s="32"/>
      <c r="CX340" s="39"/>
      <c r="CZ340" s="32"/>
      <c r="DC340" s="39"/>
      <c r="DE340" s="32"/>
      <c r="DH340" s="39"/>
      <c r="DJ340" s="32"/>
      <c r="DM340" s="39"/>
      <c r="DO340" s="32"/>
      <c r="DP340" s="32"/>
      <c r="DR340" s="39"/>
      <c r="DT340" s="42"/>
      <c r="DU340" s="32"/>
      <c r="DX340" s="39"/>
      <c r="DY340" s="32"/>
      <c r="ED340" s="32"/>
      <c r="EG340" s="39"/>
      <c r="EI340" s="32"/>
      <c r="EL340" s="39"/>
      <c r="EN340" s="32"/>
      <c r="FH340" s="32"/>
      <c r="FK340" s="39"/>
      <c r="FL340" s="42"/>
      <c r="FM340" s="32"/>
    </row>
    <row r="341" spans="1:169" x14ac:dyDescent="0.3">
      <c r="A341" s="25" t="s">
        <v>10133</v>
      </c>
      <c r="B341" s="17" t="s">
        <v>661</v>
      </c>
      <c r="C341" s="18">
        <v>14686</v>
      </c>
      <c r="D341" s="17">
        <v>1940</v>
      </c>
      <c r="E341" s="17" t="s">
        <v>10288</v>
      </c>
      <c r="F341" s="17">
        <f t="shared" ref="F341:F348" si="88">H341/G341</f>
        <v>244.5</v>
      </c>
      <c r="G341" s="17">
        <v>2</v>
      </c>
      <c r="H341" s="17">
        <v>489</v>
      </c>
      <c r="I341" s="17" t="s">
        <v>1221</v>
      </c>
      <c r="J341" s="17" t="s">
        <v>56</v>
      </c>
      <c r="K341" s="17" t="s">
        <v>24</v>
      </c>
      <c r="L341" s="17">
        <f>COUNTIF(T341:KV341,L1)</f>
        <v>0</v>
      </c>
      <c r="M341" s="17">
        <f>COUNTIF(T341:KV341,M1)</f>
        <v>0</v>
      </c>
      <c r="N341" s="17">
        <f>COUNTIF(T341:KV341,N1)</f>
        <v>0</v>
      </c>
      <c r="O341" s="17">
        <f>COUNTIF(T341:KV341,O1)</f>
        <v>0</v>
      </c>
      <c r="P341" s="17">
        <f>COUNTIF(T341:KV341,P1)</f>
        <v>0</v>
      </c>
      <c r="Q341" s="17">
        <f t="shared" si="82"/>
        <v>0</v>
      </c>
      <c r="R341" s="17">
        <v>0</v>
      </c>
      <c r="S341" s="17">
        <v>0</v>
      </c>
    </row>
    <row r="342" spans="1:169" x14ac:dyDescent="0.3">
      <c r="A342" s="25" t="s">
        <v>10133</v>
      </c>
      <c r="B342" s="17" t="s">
        <v>661</v>
      </c>
      <c r="C342" s="18">
        <v>14689</v>
      </c>
      <c r="D342" s="17">
        <v>1940</v>
      </c>
      <c r="E342" s="17" t="s">
        <v>10289</v>
      </c>
      <c r="F342" s="17">
        <f t="shared" si="88"/>
        <v>323</v>
      </c>
      <c r="G342" s="17">
        <v>2</v>
      </c>
      <c r="H342" s="17">
        <v>646</v>
      </c>
      <c r="I342" s="17" t="s">
        <v>1221</v>
      </c>
      <c r="J342" s="17" t="s">
        <v>56</v>
      </c>
      <c r="K342" s="17" t="s">
        <v>24</v>
      </c>
      <c r="L342" s="17">
        <f>COUNTIF(T342:KV342,L1)</f>
        <v>0</v>
      </c>
      <c r="M342" s="17">
        <f>COUNTIF(T342:KV342,M1)</f>
        <v>0</v>
      </c>
      <c r="N342" s="17">
        <f>COUNTIF(T342:KV342,N1)</f>
        <v>0</v>
      </c>
      <c r="O342" s="17">
        <f>COUNTIF(T342:KV342,O1)</f>
        <v>0</v>
      </c>
      <c r="P342" s="17">
        <f>COUNTIF(T342:KV342,P1)</f>
        <v>0</v>
      </c>
      <c r="Q342" s="17">
        <f t="shared" si="82"/>
        <v>0</v>
      </c>
      <c r="R342" s="17">
        <v>0</v>
      </c>
      <c r="S342" s="17">
        <v>0</v>
      </c>
    </row>
    <row r="343" spans="1:169" x14ac:dyDescent="0.3">
      <c r="A343" s="25" t="s">
        <v>10133</v>
      </c>
      <c r="B343" s="17" t="s">
        <v>661</v>
      </c>
      <c r="C343" s="18">
        <v>14691</v>
      </c>
      <c r="D343" s="17">
        <v>1940</v>
      </c>
      <c r="E343" s="17" t="s">
        <v>10290</v>
      </c>
      <c r="F343" s="17">
        <f t="shared" si="88"/>
        <v>251</v>
      </c>
      <c r="G343" s="17">
        <v>3</v>
      </c>
      <c r="H343" s="17">
        <v>753</v>
      </c>
      <c r="I343" s="17" t="s">
        <v>1221</v>
      </c>
      <c r="J343" s="17" t="s">
        <v>56</v>
      </c>
      <c r="K343" s="17" t="s">
        <v>24</v>
      </c>
      <c r="L343" s="17">
        <f>COUNTIF(T343:KV343,L1)</f>
        <v>0</v>
      </c>
      <c r="M343" s="17">
        <f>COUNTIF(T343:KV343,M1)</f>
        <v>0</v>
      </c>
      <c r="N343" s="17">
        <f>COUNTIF(T343:KV343,N1)</f>
        <v>0</v>
      </c>
      <c r="O343" s="17">
        <f>COUNTIF(T343:KV343,O1)</f>
        <v>0</v>
      </c>
      <c r="P343" s="17">
        <f>COUNTIF(T343:KV343,P1)</f>
        <v>0</v>
      </c>
      <c r="Q343" s="17">
        <f t="shared" si="82"/>
        <v>0</v>
      </c>
      <c r="R343" s="17">
        <v>0</v>
      </c>
      <c r="S343" s="17">
        <v>0</v>
      </c>
    </row>
    <row r="344" spans="1:169" x14ac:dyDescent="0.3">
      <c r="A344" s="25" t="s">
        <v>10133</v>
      </c>
      <c r="B344" s="17" t="s">
        <v>661</v>
      </c>
      <c r="C344" s="18">
        <v>14695</v>
      </c>
      <c r="D344" s="17">
        <v>1940</v>
      </c>
      <c r="E344" s="17" t="s">
        <v>10291</v>
      </c>
      <c r="F344" s="17">
        <f t="shared" si="88"/>
        <v>311</v>
      </c>
      <c r="G344" s="17">
        <v>1</v>
      </c>
      <c r="H344" s="17">
        <v>311</v>
      </c>
      <c r="I344" s="17" t="s">
        <v>7355</v>
      </c>
      <c r="J344" s="17" t="s">
        <v>56</v>
      </c>
      <c r="K344" s="17" t="s">
        <v>24</v>
      </c>
      <c r="L344" s="17">
        <f>COUNTIF(T344:KV344,L1)</f>
        <v>0</v>
      </c>
      <c r="M344" s="17">
        <f>COUNTIF(T344:KV344,M1)</f>
        <v>0</v>
      </c>
      <c r="N344" s="17">
        <f>COUNTIF(T344:KV344,N1)</f>
        <v>0</v>
      </c>
      <c r="O344" s="17">
        <f>COUNTIF(T344:KV344,O1)</f>
        <v>0</v>
      </c>
      <c r="P344" s="17">
        <f>COUNTIF(T344:KV344,P1)</f>
        <v>0</v>
      </c>
      <c r="Q344" s="17">
        <f t="shared" si="82"/>
        <v>0</v>
      </c>
      <c r="R344" s="17">
        <v>0</v>
      </c>
      <c r="S344" s="17">
        <v>0</v>
      </c>
    </row>
    <row r="345" spans="1:169" x14ac:dyDescent="0.3">
      <c r="A345" s="25" t="s">
        <v>10133</v>
      </c>
      <c r="B345" s="17" t="s">
        <v>661</v>
      </c>
      <c r="C345" s="18">
        <v>14699</v>
      </c>
      <c r="D345" s="17">
        <v>1940</v>
      </c>
      <c r="E345" s="17" t="s">
        <v>10292</v>
      </c>
      <c r="F345" s="17">
        <f t="shared" si="88"/>
        <v>337</v>
      </c>
      <c r="G345" s="17">
        <v>1</v>
      </c>
      <c r="H345" s="17">
        <v>337</v>
      </c>
      <c r="I345" s="17" t="s">
        <v>1221</v>
      </c>
      <c r="J345" s="17" t="s">
        <v>56</v>
      </c>
      <c r="K345" s="17" t="s">
        <v>24</v>
      </c>
      <c r="L345" s="17">
        <f>COUNTIF(T345:KV345,L1)</f>
        <v>0</v>
      </c>
      <c r="M345" s="17">
        <f>COUNTIF(T345:KV345,M1)</f>
        <v>0</v>
      </c>
      <c r="N345" s="17">
        <f>COUNTIF(T345:KV345,N1)</f>
        <v>0</v>
      </c>
      <c r="O345" s="17">
        <f>COUNTIF(T345:KV345,O1)</f>
        <v>0</v>
      </c>
      <c r="P345" s="17">
        <f>COUNTIF(T345:KV345,P1)</f>
        <v>0</v>
      </c>
      <c r="Q345" s="17">
        <f t="shared" si="82"/>
        <v>0</v>
      </c>
      <c r="R345" s="17">
        <v>0</v>
      </c>
      <c r="S345" s="17">
        <v>0</v>
      </c>
    </row>
    <row r="346" spans="1:169" x14ac:dyDescent="0.3">
      <c r="A346" s="25" t="s">
        <v>10133</v>
      </c>
      <c r="B346" s="17" t="s">
        <v>661</v>
      </c>
      <c r="C346" s="18">
        <v>14702</v>
      </c>
      <c r="D346" s="17">
        <v>1940</v>
      </c>
      <c r="E346" s="17" t="s">
        <v>10293</v>
      </c>
      <c r="F346" s="17">
        <f t="shared" si="88"/>
        <v>275</v>
      </c>
      <c r="G346" s="17">
        <v>2</v>
      </c>
      <c r="H346" s="17">
        <v>550</v>
      </c>
      <c r="I346" s="17" t="s">
        <v>1221</v>
      </c>
      <c r="J346" s="17" t="s">
        <v>56</v>
      </c>
      <c r="K346" s="17" t="s">
        <v>24</v>
      </c>
      <c r="L346" s="17">
        <f>COUNTIF(T346:KV346,L1)</f>
        <v>0</v>
      </c>
      <c r="M346" s="17">
        <f>COUNTIF(T346:KV346,M1)</f>
        <v>0</v>
      </c>
      <c r="N346" s="17">
        <f>COUNTIF(T346:KV346,N1)</f>
        <v>0</v>
      </c>
      <c r="O346" s="17">
        <f>COUNTIF(T346:KV346,O1)</f>
        <v>0</v>
      </c>
      <c r="P346" s="17">
        <f>COUNTIF(T346:KV346,P1)</f>
        <v>0</v>
      </c>
      <c r="Q346" s="17">
        <f t="shared" si="82"/>
        <v>0</v>
      </c>
      <c r="R346" s="17">
        <v>0</v>
      </c>
      <c r="S346" s="17">
        <v>0</v>
      </c>
    </row>
    <row r="347" spans="1:169" x14ac:dyDescent="0.3">
      <c r="A347" s="25" t="s">
        <v>10133</v>
      </c>
      <c r="B347" s="17" t="s">
        <v>661</v>
      </c>
      <c r="C347" s="18">
        <v>14706</v>
      </c>
      <c r="D347" s="17">
        <v>1940</v>
      </c>
      <c r="E347" s="17" t="s">
        <v>10294</v>
      </c>
      <c r="F347" s="17">
        <f t="shared" si="88"/>
        <v>252</v>
      </c>
      <c r="G347" s="17">
        <v>2</v>
      </c>
      <c r="H347" s="17">
        <v>504</v>
      </c>
      <c r="I347" s="17" t="s">
        <v>1221</v>
      </c>
      <c r="J347" s="17" t="s">
        <v>56</v>
      </c>
      <c r="K347" s="17" t="s">
        <v>24</v>
      </c>
      <c r="L347" s="17">
        <f>COUNTIF(T347:KV347,L1)</f>
        <v>0</v>
      </c>
      <c r="M347" s="17">
        <f>COUNTIF(T347:KV347,M1)</f>
        <v>0</v>
      </c>
      <c r="N347" s="17">
        <f>COUNTIF(T347:KV347,N1)</f>
        <v>0</v>
      </c>
      <c r="O347" s="17">
        <f>COUNTIF(T347:KV347,O1)</f>
        <v>0</v>
      </c>
      <c r="P347" s="17">
        <f>COUNTIF(T347:KV347,P1)</f>
        <v>0</v>
      </c>
      <c r="Q347" s="17">
        <f t="shared" si="82"/>
        <v>0</v>
      </c>
      <c r="R347" s="17">
        <v>0</v>
      </c>
      <c r="S347" s="17">
        <v>0</v>
      </c>
    </row>
    <row r="348" spans="1:169" x14ac:dyDescent="0.3">
      <c r="A348" s="25" t="s">
        <v>10133</v>
      </c>
      <c r="B348" s="17" t="s">
        <v>661</v>
      </c>
      <c r="C348" s="18">
        <v>14713</v>
      </c>
      <c r="D348" s="17">
        <v>1940</v>
      </c>
      <c r="E348" s="17" t="s">
        <v>10295</v>
      </c>
      <c r="F348" s="17">
        <f t="shared" si="88"/>
        <v>363</v>
      </c>
      <c r="G348" s="17">
        <v>1</v>
      </c>
      <c r="H348" s="17">
        <v>363</v>
      </c>
      <c r="I348" s="17" t="s">
        <v>1221</v>
      </c>
      <c r="J348" s="17" t="s">
        <v>56</v>
      </c>
      <c r="K348" s="17" t="s">
        <v>24</v>
      </c>
      <c r="L348" s="17">
        <f>COUNTIF(T348:KV348,L1)</f>
        <v>0</v>
      </c>
      <c r="M348" s="17">
        <f>COUNTIF(T348:KV348,M1)</f>
        <v>0</v>
      </c>
      <c r="N348" s="17">
        <f>COUNTIF(T348:KV348,N1)</f>
        <v>0</v>
      </c>
      <c r="O348" s="17">
        <f>COUNTIF(T348:KV348,O1)</f>
        <v>0</v>
      </c>
      <c r="P348" s="17">
        <f>COUNTIF(T348:KV348,P1)</f>
        <v>0</v>
      </c>
      <c r="Q348" s="17">
        <f t="shared" si="82"/>
        <v>0</v>
      </c>
      <c r="R348" s="17">
        <v>0</v>
      </c>
      <c r="S348" s="17">
        <v>0</v>
      </c>
    </row>
    <row r="349" spans="1:169" x14ac:dyDescent="0.3">
      <c r="A349" s="17" t="s">
        <v>2385</v>
      </c>
      <c r="B349" s="17" t="s">
        <v>661</v>
      </c>
      <c r="C349" s="18">
        <v>14735</v>
      </c>
      <c r="D349" s="17">
        <v>1940</v>
      </c>
      <c r="E349" s="17" t="s">
        <v>8108</v>
      </c>
      <c r="F349" s="17">
        <f t="shared" si="22"/>
        <v>2038</v>
      </c>
      <c r="G349" s="17">
        <v>1</v>
      </c>
      <c r="H349" s="17">
        <v>2038</v>
      </c>
      <c r="I349" s="17" t="s">
        <v>7359</v>
      </c>
      <c r="J349" s="17" t="s">
        <v>56</v>
      </c>
      <c r="K349" s="17" t="s">
        <v>24</v>
      </c>
      <c r="L349" s="17">
        <f>COUNTIF(T349:KW349,L1)</f>
        <v>0</v>
      </c>
      <c r="M349" s="17">
        <f>COUNTIF(T349:KW349,M1)</f>
        <v>0</v>
      </c>
      <c r="N349" s="17">
        <f>COUNTIF(T349:KW349,N1)</f>
        <v>0</v>
      </c>
      <c r="O349" s="17">
        <f>COUNTIF(T349:KX349,O1)</f>
        <v>0</v>
      </c>
      <c r="P349" s="17">
        <f>COUNTIF(T349:KY349,P1)</f>
        <v>0</v>
      </c>
      <c r="Q349" s="17">
        <f t="shared" si="82"/>
        <v>0</v>
      </c>
      <c r="R349" s="17">
        <v>0</v>
      </c>
      <c r="S349" s="17">
        <v>0</v>
      </c>
      <c r="V349" s="39"/>
      <c r="X349" s="32"/>
      <c r="AA349" s="39"/>
      <c r="AC349" s="32"/>
      <c r="AF349" s="39"/>
      <c r="AH349" s="32"/>
      <c r="AK349" s="39"/>
      <c r="AM349" s="32"/>
      <c r="AP349" s="39"/>
      <c r="AR349" s="32"/>
      <c r="AU349" s="39"/>
      <c r="AW349" s="32"/>
      <c r="AZ349" s="39"/>
      <c r="BB349" s="32"/>
      <c r="BE349" s="39"/>
      <c r="BG349" s="32"/>
      <c r="BJ349" s="39"/>
      <c r="BL349" s="32"/>
      <c r="BO349" s="39"/>
      <c r="BP349" s="39"/>
      <c r="BQ349" s="32"/>
      <c r="BT349" s="39"/>
      <c r="BV349" s="32"/>
      <c r="BY349" s="39"/>
      <c r="CA349" s="32"/>
      <c r="CD349" s="39"/>
      <c r="CF349" s="32"/>
      <c r="CI349" s="39"/>
      <c r="CK349" s="32"/>
      <c r="CN349" s="39"/>
      <c r="CP349" s="32"/>
      <c r="CQ349" s="39"/>
      <c r="CS349" s="39"/>
      <c r="CU349" s="32"/>
      <c r="CX349" s="39"/>
      <c r="CZ349" s="32"/>
      <c r="DC349" s="39"/>
      <c r="DE349" s="32"/>
      <c r="DH349" s="39"/>
      <c r="DJ349" s="32"/>
      <c r="DM349" s="39"/>
      <c r="DO349" s="32"/>
      <c r="DP349" s="32"/>
      <c r="DR349" s="39"/>
      <c r="DT349" s="42"/>
      <c r="DU349" s="32"/>
      <c r="DX349" s="39"/>
      <c r="DY349" s="32"/>
      <c r="ED349" s="32"/>
      <c r="EG349" s="39"/>
      <c r="EI349" s="32"/>
      <c r="EL349" s="39"/>
      <c r="EN349" s="32"/>
      <c r="FH349" s="32"/>
      <c r="FK349" s="39"/>
      <c r="FL349" s="42"/>
      <c r="FM349" s="32"/>
    </row>
    <row r="350" spans="1:169" x14ac:dyDescent="0.3">
      <c r="A350" s="25" t="s">
        <v>10133</v>
      </c>
      <c r="B350" s="17" t="s">
        <v>661</v>
      </c>
      <c r="C350" s="18">
        <v>14736</v>
      </c>
      <c r="D350" s="17">
        <v>1940</v>
      </c>
      <c r="E350" s="17" t="s">
        <v>10296</v>
      </c>
      <c r="F350" s="17">
        <f>H350/G350</f>
        <v>275</v>
      </c>
      <c r="G350" s="17">
        <v>1</v>
      </c>
      <c r="H350" s="17">
        <v>275</v>
      </c>
      <c r="I350" s="17" t="s">
        <v>1221</v>
      </c>
      <c r="J350" s="17" t="s">
        <v>56</v>
      </c>
      <c r="K350" s="17" t="s">
        <v>24</v>
      </c>
      <c r="L350" s="17">
        <f>COUNTIF(T350:KV350,L1)</f>
        <v>0</v>
      </c>
      <c r="M350" s="17">
        <f>COUNTIF(T350:KV350,M1)</f>
        <v>0</v>
      </c>
      <c r="N350" s="17">
        <f>COUNTIF(T350:KV350,N1)</f>
        <v>0</v>
      </c>
      <c r="O350" s="17">
        <f>COUNTIF(T350:KV350,O1)</f>
        <v>0</v>
      </c>
      <c r="P350" s="17">
        <f>COUNTIF(T350:KV350,P1)</f>
        <v>0</v>
      </c>
      <c r="Q350" s="17">
        <f t="shared" si="82"/>
        <v>0</v>
      </c>
      <c r="R350" s="17">
        <v>0</v>
      </c>
      <c r="S350" s="17">
        <v>0</v>
      </c>
    </row>
    <row r="351" spans="1:169" x14ac:dyDescent="0.3">
      <c r="A351" s="25" t="s">
        <v>10133</v>
      </c>
      <c r="B351" s="17" t="s">
        <v>661</v>
      </c>
      <c r="C351" s="18">
        <v>14763</v>
      </c>
      <c r="D351" s="17">
        <v>1940</v>
      </c>
      <c r="E351" s="17" t="s">
        <v>10297</v>
      </c>
      <c r="F351" s="17">
        <f>H351/G351</f>
        <v>212.5</v>
      </c>
      <c r="G351" s="17">
        <v>2</v>
      </c>
      <c r="H351" s="17">
        <v>425</v>
      </c>
      <c r="I351" s="17" t="s">
        <v>1221</v>
      </c>
      <c r="J351" s="17" t="s">
        <v>56</v>
      </c>
      <c r="K351" s="17" t="s">
        <v>24</v>
      </c>
      <c r="L351" s="17">
        <f>COUNTIF(T351:KV351,L1)</f>
        <v>0</v>
      </c>
      <c r="M351" s="17">
        <f>COUNTIF(T351:KV351,M1)</f>
        <v>0</v>
      </c>
      <c r="N351" s="17">
        <f>COUNTIF(T351:KV351,N1)</f>
        <v>0</v>
      </c>
      <c r="O351" s="17">
        <f>COUNTIF(T351:KV351,O1)</f>
        <v>0</v>
      </c>
      <c r="P351" s="17">
        <f>COUNTIF(T351:KV351,P1)</f>
        <v>0</v>
      </c>
      <c r="Q351" s="17">
        <f t="shared" si="82"/>
        <v>0</v>
      </c>
      <c r="R351" s="17">
        <v>0</v>
      </c>
      <c r="S351" s="17">
        <v>0</v>
      </c>
    </row>
    <row r="352" spans="1:169" x14ac:dyDescent="0.3">
      <c r="A352" s="17" t="s">
        <v>2385</v>
      </c>
      <c r="B352" s="17" t="s">
        <v>661</v>
      </c>
      <c r="C352" s="18">
        <v>14797</v>
      </c>
      <c r="D352" s="17">
        <v>1940</v>
      </c>
      <c r="E352" s="17" t="s">
        <v>8109</v>
      </c>
      <c r="F352" s="17">
        <f t="shared" si="22"/>
        <v>1113</v>
      </c>
      <c r="G352" s="17">
        <v>1</v>
      </c>
      <c r="H352" s="17">
        <v>1113</v>
      </c>
      <c r="I352" s="17" t="s">
        <v>60</v>
      </c>
      <c r="J352" s="17" t="s">
        <v>56</v>
      </c>
      <c r="K352" s="17" t="s">
        <v>61</v>
      </c>
      <c r="L352" s="17">
        <f>COUNTIF(T352:KW352,L1)</f>
        <v>0</v>
      </c>
      <c r="M352" s="17">
        <f>COUNTIF(T352:KW352,M1)</f>
        <v>0</v>
      </c>
      <c r="N352" s="17">
        <f>COUNTIF(T352:KW352,N1)</f>
        <v>0</v>
      </c>
      <c r="O352" s="17">
        <f>COUNTIF(T352:KX352,O1)</f>
        <v>0</v>
      </c>
      <c r="P352" s="17">
        <f>COUNTIF(T352:KY352,P1)</f>
        <v>0</v>
      </c>
      <c r="Q352" s="17">
        <f t="shared" si="82"/>
        <v>0</v>
      </c>
      <c r="R352" s="17">
        <v>0</v>
      </c>
      <c r="S352" s="17">
        <v>0</v>
      </c>
      <c r="V352" s="39"/>
      <c r="X352" s="32"/>
      <c r="AA352" s="39"/>
      <c r="AC352" s="32"/>
      <c r="AF352" s="39"/>
      <c r="AH352" s="32"/>
      <c r="AK352" s="39"/>
      <c r="AM352" s="32"/>
      <c r="AP352" s="39"/>
      <c r="AR352" s="32"/>
      <c r="AU352" s="39"/>
      <c r="AW352" s="32"/>
      <c r="AZ352" s="39"/>
      <c r="BB352" s="32"/>
      <c r="BE352" s="39"/>
      <c r="BG352" s="32"/>
      <c r="BJ352" s="39"/>
      <c r="BL352" s="32"/>
      <c r="BO352" s="39"/>
      <c r="BP352" s="39"/>
      <c r="BQ352" s="32"/>
      <c r="BT352" s="39"/>
      <c r="BV352" s="32"/>
      <c r="BY352" s="39"/>
      <c r="CA352" s="32"/>
      <c r="CD352" s="39"/>
      <c r="CF352" s="32"/>
      <c r="CI352" s="39"/>
      <c r="CK352" s="32"/>
      <c r="CN352" s="39"/>
      <c r="CP352" s="32"/>
      <c r="CQ352" s="39"/>
      <c r="CS352" s="39"/>
      <c r="CU352" s="32"/>
      <c r="CX352" s="39"/>
      <c r="CZ352" s="32"/>
      <c r="DC352" s="39"/>
      <c r="DE352" s="32"/>
      <c r="DH352" s="39"/>
      <c r="DJ352" s="32"/>
      <c r="DM352" s="39"/>
      <c r="DO352" s="32"/>
      <c r="DP352" s="32"/>
      <c r="DR352" s="39"/>
      <c r="DT352" s="42"/>
      <c r="DU352" s="32"/>
      <c r="DX352" s="39"/>
      <c r="DY352" s="32"/>
      <c r="ED352" s="32"/>
      <c r="EG352" s="39"/>
      <c r="EI352" s="32"/>
      <c r="EL352" s="39"/>
      <c r="EN352" s="32"/>
      <c r="FH352" s="32"/>
      <c r="FK352" s="39"/>
      <c r="FL352" s="42"/>
      <c r="FM352" s="32"/>
    </row>
    <row r="353" spans="1:29" x14ac:dyDescent="0.3">
      <c r="A353" s="25" t="s">
        <v>10133</v>
      </c>
      <c r="B353" s="17" t="s">
        <v>661</v>
      </c>
      <c r="C353" s="18">
        <v>14797</v>
      </c>
      <c r="D353" s="17">
        <v>1940</v>
      </c>
      <c r="E353" s="17" t="s">
        <v>10298</v>
      </c>
      <c r="F353" s="17">
        <f t="shared" ref="F353:F385" si="89">H353/G353</f>
        <v>333</v>
      </c>
      <c r="G353" s="17">
        <v>7</v>
      </c>
      <c r="H353" s="17">
        <v>2331</v>
      </c>
      <c r="I353" s="17" t="s">
        <v>60</v>
      </c>
      <c r="J353" s="17" t="s">
        <v>57</v>
      </c>
      <c r="K353" s="17" t="s">
        <v>61</v>
      </c>
      <c r="L353" s="17">
        <f>COUNTIF(T353:KV353,L1)</f>
        <v>0</v>
      </c>
      <c r="M353" s="17">
        <f>COUNTIF(T353:KV353,M1)</f>
        <v>0</v>
      </c>
      <c r="N353" s="17">
        <f>COUNTIF(T353:KV353,N1)</f>
        <v>1</v>
      </c>
      <c r="O353" s="17">
        <f>COUNTIF(T353:KV353,O1)</f>
        <v>0</v>
      </c>
      <c r="P353" s="17">
        <f>COUNTIF(T353:KV353,P1)</f>
        <v>1</v>
      </c>
      <c r="Q353" s="17">
        <f t="shared" si="82"/>
        <v>2</v>
      </c>
      <c r="R353" s="17">
        <f>H353/Q353</f>
        <v>1165.5</v>
      </c>
      <c r="S353" s="17">
        <f t="shared" ref="S353" si="90">4000-R353</f>
        <v>2834.5</v>
      </c>
      <c r="T353" s="17" t="s">
        <v>10</v>
      </c>
      <c r="U353" s="17" t="s">
        <v>10299</v>
      </c>
      <c r="V353" s="17" t="s">
        <v>10300</v>
      </c>
      <c r="W353" s="17" t="s">
        <v>10301</v>
      </c>
      <c r="X353" s="17" t="s">
        <v>2332</v>
      </c>
      <c r="Y353" s="17" t="s">
        <v>9</v>
      </c>
      <c r="Z353" s="17" t="s">
        <v>2215</v>
      </c>
      <c r="AA353" s="17" t="s">
        <v>10302</v>
      </c>
      <c r="AB353" s="17" t="s">
        <v>10304</v>
      </c>
      <c r="AC353" s="17" t="s">
        <v>10303</v>
      </c>
    </row>
    <row r="354" spans="1:29" x14ac:dyDescent="0.3">
      <c r="A354" s="25" t="s">
        <v>10133</v>
      </c>
      <c r="B354" s="17" t="s">
        <v>661</v>
      </c>
      <c r="C354" s="18">
        <v>14799</v>
      </c>
      <c r="D354" s="17">
        <v>1940</v>
      </c>
      <c r="E354" s="17" t="s">
        <v>10305</v>
      </c>
      <c r="F354" s="17">
        <f t="shared" si="89"/>
        <v>369</v>
      </c>
      <c r="G354" s="17">
        <v>10</v>
      </c>
      <c r="H354" s="17">
        <v>3690</v>
      </c>
      <c r="I354" s="17" t="s">
        <v>7355</v>
      </c>
      <c r="J354" s="17" t="s">
        <v>56</v>
      </c>
      <c r="K354" s="17" t="s">
        <v>61</v>
      </c>
      <c r="L354" s="17">
        <f>COUNTIF(T354:KV354,L1)</f>
        <v>0</v>
      </c>
      <c r="M354" s="17">
        <f>COUNTIF(T354:KV354,M1)</f>
        <v>0</v>
      </c>
      <c r="N354" s="17">
        <f>COUNTIF(T354:KV354,N1)</f>
        <v>0</v>
      </c>
      <c r="O354" s="17">
        <f>COUNTIF(T354:KV354,O1)</f>
        <v>0</v>
      </c>
      <c r="P354" s="17">
        <f>COUNTIF(T354:KV354,P1)</f>
        <v>0</v>
      </c>
      <c r="Q354" s="17">
        <f t="shared" si="82"/>
        <v>0</v>
      </c>
      <c r="R354" s="17">
        <v>0</v>
      </c>
      <c r="S354" s="17">
        <v>0</v>
      </c>
    </row>
    <row r="355" spans="1:29" x14ac:dyDescent="0.3">
      <c r="A355" s="25" t="s">
        <v>10306</v>
      </c>
      <c r="B355" s="17" t="s">
        <v>661</v>
      </c>
      <c r="C355" s="18">
        <v>14804</v>
      </c>
      <c r="D355" s="17">
        <v>1940</v>
      </c>
      <c r="E355" s="17" t="s">
        <v>10307</v>
      </c>
      <c r="F355" s="17">
        <f t="shared" si="89"/>
        <v>273</v>
      </c>
      <c r="G355" s="17">
        <v>1</v>
      </c>
      <c r="H355" s="17">
        <v>273</v>
      </c>
      <c r="I355" s="17" t="s">
        <v>60</v>
      </c>
      <c r="J355" s="17" t="s">
        <v>56</v>
      </c>
      <c r="K355" s="17" t="s">
        <v>24</v>
      </c>
      <c r="L355" s="17">
        <f>COUNTIF(T355:KV355,L1)</f>
        <v>0</v>
      </c>
      <c r="M355" s="17">
        <f>COUNTIF(T355:KV355,M1)</f>
        <v>0</v>
      </c>
      <c r="N355" s="17">
        <f>COUNTIF(T355:KV355,N1)</f>
        <v>0</v>
      </c>
      <c r="O355" s="17">
        <f>COUNTIF(T355:KV355,O1)</f>
        <v>0</v>
      </c>
      <c r="P355" s="17">
        <f>COUNTIF(T355:KV355,P1)</f>
        <v>0</v>
      </c>
      <c r="Q355" s="17">
        <f t="shared" si="82"/>
        <v>0</v>
      </c>
      <c r="R355" s="17">
        <v>0</v>
      </c>
      <c r="S355" s="17">
        <v>0</v>
      </c>
    </row>
    <row r="356" spans="1:29" x14ac:dyDescent="0.3">
      <c r="A356" s="25" t="s">
        <v>10133</v>
      </c>
      <c r="B356" s="17" t="s">
        <v>661</v>
      </c>
      <c r="C356" s="18">
        <v>14805</v>
      </c>
      <c r="D356" s="17">
        <v>1940</v>
      </c>
      <c r="E356" s="17" t="s">
        <v>10308</v>
      </c>
      <c r="F356" s="17">
        <f t="shared" si="89"/>
        <v>350.25</v>
      </c>
      <c r="G356" s="17">
        <v>8</v>
      </c>
      <c r="H356" s="17">
        <v>2802</v>
      </c>
      <c r="I356" s="17" t="s">
        <v>4969</v>
      </c>
      <c r="J356" s="17" t="s">
        <v>56</v>
      </c>
      <c r="K356" s="17" t="s">
        <v>24</v>
      </c>
      <c r="L356" s="17">
        <f>COUNTIF(T356:KV356,L1)</f>
        <v>0</v>
      </c>
      <c r="M356" s="17">
        <f>COUNTIF(T356:KV356,M1)</f>
        <v>1</v>
      </c>
      <c r="N356" s="17">
        <f>COUNTIF(T356:KV356,N1)</f>
        <v>0</v>
      </c>
      <c r="O356" s="17">
        <f>COUNTIF(T356:KV356,O1)</f>
        <v>0</v>
      </c>
      <c r="P356" s="17">
        <f>COUNTIF(T356:KV356,P1)</f>
        <v>0</v>
      </c>
      <c r="Q356" s="17">
        <f t="shared" si="82"/>
        <v>1</v>
      </c>
      <c r="R356" s="17">
        <f>H356/Q356</f>
        <v>2802</v>
      </c>
      <c r="S356" s="17">
        <f t="shared" ref="S356" si="91">4000-R356</f>
        <v>1198</v>
      </c>
      <c r="T356" s="17" t="s">
        <v>8</v>
      </c>
      <c r="U356" s="17" t="s">
        <v>10299</v>
      </c>
      <c r="V356" s="17" t="s">
        <v>10309</v>
      </c>
      <c r="W356" s="17" t="s">
        <v>10310</v>
      </c>
      <c r="X356" s="17" t="s">
        <v>10311</v>
      </c>
    </row>
    <row r="357" spans="1:29" x14ac:dyDescent="0.3">
      <c r="A357" s="25" t="s">
        <v>10133</v>
      </c>
      <c r="B357" s="17" t="s">
        <v>661</v>
      </c>
      <c r="C357" s="18">
        <v>14836</v>
      </c>
      <c r="D357" s="17">
        <v>1940</v>
      </c>
      <c r="E357" s="17" t="s">
        <v>10312</v>
      </c>
      <c r="F357" s="17">
        <f t="shared" si="89"/>
        <v>255.5</v>
      </c>
      <c r="G357" s="17">
        <v>4</v>
      </c>
      <c r="H357" s="17">
        <v>1022</v>
      </c>
      <c r="I357" s="17" t="s">
        <v>1221</v>
      </c>
      <c r="J357" s="17" t="s">
        <v>56</v>
      </c>
      <c r="K357" s="17" t="s">
        <v>24</v>
      </c>
      <c r="L357" s="17">
        <f>COUNTIF(T357:KV357,L1)</f>
        <v>0</v>
      </c>
      <c r="M357" s="17">
        <f>COUNTIF(T357:KV357,M1)</f>
        <v>0</v>
      </c>
      <c r="N357" s="17">
        <f>COUNTIF(T357:KV357,N1)</f>
        <v>0</v>
      </c>
      <c r="O357" s="17">
        <f>COUNTIF(T357:KV357,O1)</f>
        <v>0</v>
      </c>
      <c r="P357" s="17">
        <f>COUNTIF(T357:KV357,P1)</f>
        <v>0</v>
      </c>
      <c r="Q357" s="17">
        <f t="shared" si="82"/>
        <v>0</v>
      </c>
      <c r="R357" s="17">
        <v>0</v>
      </c>
      <c r="S357" s="17">
        <v>0</v>
      </c>
    </row>
    <row r="358" spans="1:29" x14ac:dyDescent="0.3">
      <c r="A358" s="25" t="s">
        <v>10133</v>
      </c>
      <c r="B358" s="17" t="s">
        <v>661</v>
      </c>
      <c r="C358" s="18">
        <v>14851</v>
      </c>
      <c r="D358" s="17">
        <v>1940</v>
      </c>
      <c r="E358" s="17" t="s">
        <v>10313</v>
      </c>
      <c r="F358" s="17">
        <f t="shared" si="89"/>
        <v>228.5</v>
      </c>
      <c r="G358" s="17">
        <v>2</v>
      </c>
      <c r="H358" s="17">
        <v>457</v>
      </c>
      <c r="I358" s="17" t="s">
        <v>1221</v>
      </c>
      <c r="J358" s="17" t="s">
        <v>56</v>
      </c>
      <c r="K358" s="17" t="s">
        <v>24</v>
      </c>
      <c r="L358" s="17">
        <f>COUNTIF(T358:KV358,L1)</f>
        <v>0</v>
      </c>
      <c r="M358" s="17">
        <f>COUNTIF(T358:KV358,M1)</f>
        <v>0</v>
      </c>
      <c r="N358" s="17">
        <f>COUNTIF(T358:KV358,N1)</f>
        <v>0</v>
      </c>
      <c r="O358" s="17">
        <f>COUNTIF(T358:KV358,O1)</f>
        <v>0</v>
      </c>
      <c r="P358" s="17">
        <f>COUNTIF(T358:KV358,P1)</f>
        <v>0</v>
      </c>
      <c r="Q358" s="17">
        <f t="shared" si="82"/>
        <v>0</v>
      </c>
      <c r="R358" s="17">
        <v>0</v>
      </c>
      <c r="S358" s="17">
        <v>0</v>
      </c>
    </row>
    <row r="359" spans="1:29" x14ac:dyDescent="0.3">
      <c r="A359" s="25" t="s">
        <v>10133</v>
      </c>
      <c r="B359" s="17" t="s">
        <v>661</v>
      </c>
      <c r="C359" s="18">
        <v>14860</v>
      </c>
      <c r="D359" s="17">
        <v>1940</v>
      </c>
      <c r="E359" s="17" t="s">
        <v>10314</v>
      </c>
      <c r="F359" s="17">
        <f t="shared" si="89"/>
        <v>116.33333333333333</v>
      </c>
      <c r="G359" s="17">
        <v>3</v>
      </c>
      <c r="H359" s="17">
        <v>349</v>
      </c>
      <c r="I359" s="17" t="s">
        <v>60</v>
      </c>
      <c r="J359" s="17" t="s">
        <v>56</v>
      </c>
      <c r="K359" s="17" t="s">
        <v>24</v>
      </c>
      <c r="L359" s="17">
        <f>COUNTIF(T359:KV359,L1)</f>
        <v>0</v>
      </c>
      <c r="M359" s="17">
        <f>COUNTIF(T359:KV359,M1)</f>
        <v>0</v>
      </c>
      <c r="N359" s="17">
        <f>COUNTIF(T359:KV359,N1)</f>
        <v>0</v>
      </c>
      <c r="O359" s="17">
        <f>COUNTIF(T359:KV359,O1)</f>
        <v>0</v>
      </c>
      <c r="P359" s="17">
        <f>COUNTIF(T359:KV359,P1)</f>
        <v>0</v>
      </c>
      <c r="Q359" s="17">
        <f t="shared" si="82"/>
        <v>0</v>
      </c>
      <c r="R359" s="17">
        <v>0</v>
      </c>
      <c r="S359" s="17">
        <v>0</v>
      </c>
    </row>
    <row r="360" spans="1:29" x14ac:dyDescent="0.3">
      <c r="A360" s="25" t="s">
        <v>10133</v>
      </c>
      <c r="B360" s="17" t="s">
        <v>661</v>
      </c>
      <c r="C360" s="18">
        <v>14892</v>
      </c>
      <c r="D360" s="17">
        <v>1940</v>
      </c>
      <c r="E360" s="17" t="s">
        <v>10315</v>
      </c>
      <c r="F360" s="17">
        <f t="shared" si="89"/>
        <v>154.5</v>
      </c>
      <c r="G360" s="17">
        <v>2</v>
      </c>
      <c r="H360" s="17">
        <v>309</v>
      </c>
      <c r="I360" s="17" t="s">
        <v>1221</v>
      </c>
      <c r="J360" s="17" t="s">
        <v>56</v>
      </c>
      <c r="K360" s="17" t="s">
        <v>24</v>
      </c>
      <c r="L360" s="17">
        <f>COUNTIF(T360:KV360,L1)</f>
        <v>0</v>
      </c>
      <c r="M360" s="17">
        <f>COUNTIF(T360:KV360,M1)</f>
        <v>0</v>
      </c>
      <c r="N360" s="17">
        <f>COUNTIF(T360:KV360,N1)</f>
        <v>0</v>
      </c>
      <c r="O360" s="17">
        <f>COUNTIF(T360:KV360,O1)</f>
        <v>0</v>
      </c>
      <c r="P360" s="17">
        <f>COUNTIF(T360:KV360,P1)</f>
        <v>0</v>
      </c>
      <c r="Q360" s="17">
        <f t="shared" si="82"/>
        <v>0</v>
      </c>
      <c r="R360" s="17">
        <v>0</v>
      </c>
      <c r="S360" s="17">
        <v>0</v>
      </c>
    </row>
    <row r="361" spans="1:29" x14ac:dyDescent="0.3">
      <c r="A361" s="25" t="s">
        <v>10133</v>
      </c>
      <c r="B361" s="17" t="s">
        <v>661</v>
      </c>
      <c r="C361" s="18">
        <v>14896</v>
      </c>
      <c r="D361" s="17">
        <v>1940</v>
      </c>
      <c r="E361" s="17" t="s">
        <v>10316</v>
      </c>
      <c r="F361" s="17">
        <f t="shared" si="89"/>
        <v>166.5</v>
      </c>
      <c r="G361" s="17">
        <v>2</v>
      </c>
      <c r="H361" s="17">
        <v>333</v>
      </c>
      <c r="I361" s="17" t="s">
        <v>1221</v>
      </c>
      <c r="J361" s="17" t="s">
        <v>56</v>
      </c>
      <c r="K361" s="17" t="s">
        <v>24</v>
      </c>
      <c r="L361" s="17">
        <f>COUNTIF(T361:KV361,L1)</f>
        <v>0</v>
      </c>
      <c r="M361" s="17">
        <f>COUNTIF(T361:KV361,M1)</f>
        <v>0</v>
      </c>
      <c r="N361" s="17">
        <f>COUNTIF(T361:KV361,N1)</f>
        <v>0</v>
      </c>
      <c r="O361" s="17">
        <f>COUNTIF(T361:KV361,O1)</f>
        <v>0</v>
      </c>
      <c r="P361" s="17">
        <f>COUNTIF(T361:KV361,P1)</f>
        <v>0</v>
      </c>
      <c r="Q361" s="17">
        <f t="shared" si="82"/>
        <v>0</v>
      </c>
      <c r="R361" s="17">
        <v>0</v>
      </c>
      <c r="S361" s="17">
        <v>0</v>
      </c>
    </row>
    <row r="362" spans="1:29" x14ac:dyDescent="0.3">
      <c r="A362" s="25" t="s">
        <v>10133</v>
      </c>
      <c r="B362" s="17" t="s">
        <v>661</v>
      </c>
      <c r="C362" s="18">
        <v>14898</v>
      </c>
      <c r="D362" s="17">
        <v>1940</v>
      </c>
      <c r="E362" s="17" t="s">
        <v>10317</v>
      </c>
      <c r="F362" s="17">
        <f t="shared" si="89"/>
        <v>277</v>
      </c>
      <c r="G362" s="17">
        <v>1</v>
      </c>
      <c r="H362" s="17">
        <v>277</v>
      </c>
      <c r="I362" s="17" t="s">
        <v>1221</v>
      </c>
      <c r="J362" s="17" t="s">
        <v>56</v>
      </c>
      <c r="K362" s="17" t="s">
        <v>24</v>
      </c>
      <c r="L362" s="17">
        <f>COUNTIF(T362:KV362,L1)</f>
        <v>0</v>
      </c>
      <c r="M362" s="17">
        <f>COUNTIF(T362:KV362,M1)</f>
        <v>0</v>
      </c>
      <c r="N362" s="17">
        <f>COUNTIF(T362:KV362,N1)</f>
        <v>0</v>
      </c>
      <c r="O362" s="17">
        <f>COUNTIF(T362:KV362,O1)</f>
        <v>0</v>
      </c>
      <c r="P362" s="17">
        <f>COUNTIF(T362:KV362,P1)</f>
        <v>0</v>
      </c>
      <c r="Q362" s="17">
        <f t="shared" si="82"/>
        <v>0</v>
      </c>
      <c r="R362" s="17">
        <v>0</v>
      </c>
      <c r="S362" s="17">
        <v>0</v>
      </c>
    </row>
    <row r="363" spans="1:29" x14ac:dyDescent="0.3">
      <c r="A363" s="25" t="s">
        <v>10133</v>
      </c>
      <c r="B363" s="17" t="s">
        <v>661</v>
      </c>
      <c r="C363" s="18">
        <v>14902</v>
      </c>
      <c r="D363" s="17">
        <v>1940</v>
      </c>
      <c r="E363" s="17" t="s">
        <v>10318</v>
      </c>
      <c r="F363" s="17">
        <f t="shared" si="89"/>
        <v>255</v>
      </c>
      <c r="G363" s="17">
        <v>1</v>
      </c>
      <c r="H363" s="17">
        <v>255</v>
      </c>
      <c r="I363" s="17" t="s">
        <v>7355</v>
      </c>
      <c r="J363" s="17" t="s">
        <v>56</v>
      </c>
      <c r="K363" s="17" t="s">
        <v>24</v>
      </c>
      <c r="L363" s="17">
        <f>COUNTIF(T363:KV363,L1)</f>
        <v>0</v>
      </c>
      <c r="M363" s="17">
        <f>COUNTIF(T363:KV363,M1)</f>
        <v>0</v>
      </c>
      <c r="N363" s="17">
        <f>COUNTIF(T363:KV363,N1)</f>
        <v>0</v>
      </c>
      <c r="O363" s="17">
        <f>COUNTIF(T363:KV363,O1)</f>
        <v>0</v>
      </c>
      <c r="P363" s="17">
        <f>COUNTIF(T363:KV363,P1)</f>
        <v>0</v>
      </c>
      <c r="Q363" s="17">
        <f t="shared" si="82"/>
        <v>0</v>
      </c>
      <c r="R363" s="17">
        <v>0</v>
      </c>
      <c r="S363" s="17">
        <v>0</v>
      </c>
    </row>
    <row r="364" spans="1:29" x14ac:dyDescent="0.3">
      <c r="A364" s="25" t="s">
        <v>10133</v>
      </c>
      <c r="B364" s="17" t="s">
        <v>661</v>
      </c>
      <c r="C364" s="18">
        <v>14902</v>
      </c>
      <c r="D364" s="17">
        <v>1940</v>
      </c>
      <c r="E364" s="17" t="s">
        <v>10319</v>
      </c>
      <c r="F364" s="17">
        <f t="shared" si="89"/>
        <v>257</v>
      </c>
      <c r="G364" s="17">
        <v>1</v>
      </c>
      <c r="H364" s="17">
        <v>257</v>
      </c>
      <c r="I364" s="17" t="s">
        <v>1221</v>
      </c>
      <c r="J364" s="17" t="s">
        <v>56</v>
      </c>
      <c r="K364" s="17" t="s">
        <v>24</v>
      </c>
      <c r="L364" s="17">
        <f>COUNTIF(T364:KV364,L1)</f>
        <v>0</v>
      </c>
      <c r="M364" s="17">
        <f>COUNTIF(T364:KV364,M1)</f>
        <v>0</v>
      </c>
      <c r="N364" s="17">
        <f>COUNTIF(T364:KV364,N1)</f>
        <v>0</v>
      </c>
      <c r="O364" s="17">
        <f>COUNTIF(T364:KV364,O1)</f>
        <v>0</v>
      </c>
      <c r="P364" s="17">
        <f>COUNTIF(T364:KV364,P1)</f>
        <v>0</v>
      </c>
      <c r="Q364" s="17">
        <f t="shared" si="82"/>
        <v>0</v>
      </c>
      <c r="R364" s="17">
        <v>0</v>
      </c>
      <c r="S364" s="17">
        <v>0</v>
      </c>
    </row>
    <row r="365" spans="1:29" x14ac:dyDescent="0.3">
      <c r="A365" s="25" t="s">
        <v>10133</v>
      </c>
      <c r="B365" s="17" t="s">
        <v>661</v>
      </c>
      <c r="C365" s="18">
        <v>14909</v>
      </c>
      <c r="D365" s="17">
        <v>1940</v>
      </c>
      <c r="E365" s="17" t="s">
        <v>10320</v>
      </c>
      <c r="F365" s="17">
        <f t="shared" si="89"/>
        <v>378</v>
      </c>
      <c r="G365" s="17">
        <v>3</v>
      </c>
      <c r="H365" s="17">
        <v>1134</v>
      </c>
      <c r="I365" s="17" t="s">
        <v>60</v>
      </c>
      <c r="J365" s="17" t="s">
        <v>56</v>
      </c>
      <c r="K365" s="17" t="s">
        <v>24</v>
      </c>
      <c r="L365" s="17">
        <f>COUNTIF(T365:KV365,L1)</f>
        <v>0</v>
      </c>
      <c r="M365" s="17">
        <f>COUNTIF(T365:KV365,M1)</f>
        <v>0</v>
      </c>
      <c r="N365" s="17">
        <f>COUNTIF(T365:KV365,N1)</f>
        <v>0</v>
      </c>
      <c r="O365" s="17">
        <f>COUNTIF(T365:KV365,O1)</f>
        <v>0</v>
      </c>
      <c r="P365" s="17">
        <f>COUNTIF(T365:KV365,P1)</f>
        <v>0</v>
      </c>
      <c r="Q365" s="17">
        <f t="shared" si="82"/>
        <v>0</v>
      </c>
      <c r="R365" s="17">
        <v>0</v>
      </c>
      <c r="S365" s="17">
        <v>0</v>
      </c>
    </row>
    <row r="366" spans="1:29" x14ac:dyDescent="0.3">
      <c r="A366" s="25" t="s">
        <v>10133</v>
      </c>
      <c r="B366" s="17" t="s">
        <v>661</v>
      </c>
      <c r="C366" s="18">
        <v>14909</v>
      </c>
      <c r="D366" s="17">
        <v>1940</v>
      </c>
      <c r="E366" s="17" t="s">
        <v>10321</v>
      </c>
      <c r="F366" s="17">
        <f t="shared" si="89"/>
        <v>171.5</v>
      </c>
      <c r="G366" s="17">
        <v>2</v>
      </c>
      <c r="H366" s="17">
        <v>343</v>
      </c>
      <c r="I366" s="17" t="s">
        <v>8739</v>
      </c>
      <c r="J366" s="17" t="s">
        <v>56</v>
      </c>
      <c r="K366" s="17" t="s">
        <v>24</v>
      </c>
      <c r="L366" s="17">
        <f>COUNTIF(T366:KV366,L1)</f>
        <v>0</v>
      </c>
      <c r="M366" s="17">
        <f>COUNTIF(T366:KV366,M1)</f>
        <v>0</v>
      </c>
      <c r="N366" s="17">
        <f>COUNTIF(T366:KV366,N1)</f>
        <v>0</v>
      </c>
      <c r="O366" s="17">
        <f>COUNTIF(T366:KV366,O1)</f>
        <v>0</v>
      </c>
      <c r="P366" s="17">
        <f>COUNTIF(T366:KV366,P1)</f>
        <v>0</v>
      </c>
      <c r="Q366" s="17">
        <f t="shared" si="82"/>
        <v>0</v>
      </c>
      <c r="R366" s="17">
        <v>0</v>
      </c>
      <c r="S366" s="17">
        <v>0</v>
      </c>
    </row>
    <row r="367" spans="1:29" x14ac:dyDescent="0.3">
      <c r="A367" s="25" t="s">
        <v>10133</v>
      </c>
      <c r="B367" s="17" t="s">
        <v>661</v>
      </c>
      <c r="C367" s="18">
        <v>14916</v>
      </c>
      <c r="D367" s="17">
        <v>1940</v>
      </c>
      <c r="E367" s="17" t="s">
        <v>10322</v>
      </c>
      <c r="F367" s="17">
        <f t="shared" si="89"/>
        <v>260.5</v>
      </c>
      <c r="G367" s="17">
        <v>4</v>
      </c>
      <c r="H367" s="17">
        <v>1042</v>
      </c>
      <c r="I367" s="17" t="s">
        <v>60</v>
      </c>
      <c r="J367" s="17" t="s">
        <v>56</v>
      </c>
      <c r="K367" s="17" t="s">
        <v>24</v>
      </c>
      <c r="L367" s="17">
        <f>COUNTIF(T367:KV367,L1)</f>
        <v>0</v>
      </c>
      <c r="M367" s="17">
        <f>COUNTIF(T367:KV367,M1)</f>
        <v>0</v>
      </c>
      <c r="N367" s="17">
        <f>COUNTIF(T367:KV367,N1)</f>
        <v>0</v>
      </c>
      <c r="O367" s="17">
        <f>COUNTIF(T367:KV367,O1)</f>
        <v>0</v>
      </c>
      <c r="P367" s="17">
        <f>COUNTIF(T367:KV367,P1)</f>
        <v>0</v>
      </c>
      <c r="Q367" s="17">
        <f t="shared" si="82"/>
        <v>0</v>
      </c>
      <c r="R367" s="17">
        <v>0</v>
      </c>
      <c r="S367" s="17">
        <v>0</v>
      </c>
    </row>
    <row r="368" spans="1:29" x14ac:dyDescent="0.3">
      <c r="A368" s="25" t="s">
        <v>10133</v>
      </c>
      <c r="B368" s="17" t="s">
        <v>661</v>
      </c>
      <c r="C368" s="18">
        <v>14917</v>
      </c>
      <c r="D368" s="17">
        <v>1940</v>
      </c>
      <c r="E368" s="17" t="s">
        <v>10323</v>
      </c>
      <c r="F368" s="17">
        <f t="shared" si="89"/>
        <v>236.5</v>
      </c>
      <c r="G368" s="17">
        <v>2</v>
      </c>
      <c r="H368" s="17">
        <v>473</v>
      </c>
      <c r="I368" s="17" t="s">
        <v>60</v>
      </c>
      <c r="J368" s="17" t="s">
        <v>56</v>
      </c>
      <c r="K368" s="17" t="s">
        <v>24</v>
      </c>
      <c r="L368" s="17">
        <f>COUNTIF(T368:KV368,L1)</f>
        <v>0</v>
      </c>
      <c r="M368" s="17">
        <f>COUNTIF(T368:KV368,M1)</f>
        <v>0</v>
      </c>
      <c r="N368" s="17">
        <f>COUNTIF(T368:KV368,N1)</f>
        <v>0</v>
      </c>
      <c r="O368" s="17">
        <f>COUNTIF(T368:KV368,O1)</f>
        <v>0</v>
      </c>
      <c r="P368" s="17">
        <f>COUNTIF(T368:KV368,P1)</f>
        <v>0</v>
      </c>
      <c r="Q368" s="17">
        <f t="shared" si="82"/>
        <v>0</v>
      </c>
      <c r="R368" s="17">
        <v>0</v>
      </c>
      <c r="S368" s="17">
        <v>0</v>
      </c>
    </row>
    <row r="369" spans="1:29" x14ac:dyDescent="0.3">
      <c r="A369" s="25" t="s">
        <v>10133</v>
      </c>
      <c r="B369" s="17" t="s">
        <v>661</v>
      </c>
      <c r="C369" s="18">
        <v>14918</v>
      </c>
      <c r="D369" s="17">
        <v>1940</v>
      </c>
      <c r="E369" s="17" t="s">
        <v>10324</v>
      </c>
      <c r="F369" s="17">
        <f t="shared" si="89"/>
        <v>308</v>
      </c>
      <c r="G369" s="17">
        <v>3</v>
      </c>
      <c r="H369" s="17">
        <v>924</v>
      </c>
      <c r="I369" s="17" t="s">
        <v>60</v>
      </c>
      <c r="J369" s="17" t="s">
        <v>56</v>
      </c>
      <c r="K369" s="17" t="s">
        <v>24</v>
      </c>
      <c r="L369" s="17">
        <f>COUNTIF(T369:KV369,L1)</f>
        <v>0</v>
      </c>
      <c r="M369" s="17">
        <f>COUNTIF(T369:KV369,M1)</f>
        <v>0</v>
      </c>
      <c r="N369" s="17">
        <f>COUNTIF(T369:KV369,N1)</f>
        <v>0</v>
      </c>
      <c r="O369" s="17">
        <f>COUNTIF(T369:KV369,O1)</f>
        <v>0</v>
      </c>
      <c r="P369" s="17">
        <f>COUNTIF(T369:KV369,P1)</f>
        <v>0</v>
      </c>
      <c r="Q369" s="17">
        <f t="shared" si="82"/>
        <v>0</v>
      </c>
      <c r="R369" s="17">
        <v>0</v>
      </c>
      <c r="S369" s="17">
        <v>0</v>
      </c>
    </row>
    <row r="370" spans="1:29" x14ac:dyDescent="0.3">
      <c r="A370" s="25" t="s">
        <v>10133</v>
      </c>
      <c r="B370" s="17" t="s">
        <v>661</v>
      </c>
      <c r="C370" s="18">
        <v>14918</v>
      </c>
      <c r="D370" s="17">
        <v>1940</v>
      </c>
      <c r="E370" s="17" t="s">
        <v>10325</v>
      </c>
      <c r="F370" s="17">
        <f t="shared" si="89"/>
        <v>303.5</v>
      </c>
      <c r="G370" s="17">
        <v>2</v>
      </c>
      <c r="H370" s="17">
        <v>607</v>
      </c>
      <c r="I370" s="17" t="s">
        <v>60</v>
      </c>
      <c r="J370" s="17" t="s">
        <v>56</v>
      </c>
      <c r="K370" s="17" t="s">
        <v>24</v>
      </c>
      <c r="L370" s="17">
        <f>COUNTIF(T370:KV370,L1)</f>
        <v>0</v>
      </c>
      <c r="M370" s="17">
        <f>COUNTIF(T370:KV370,M1)</f>
        <v>0</v>
      </c>
      <c r="N370" s="17">
        <f>COUNTIF(T370:KV370,N1)</f>
        <v>0</v>
      </c>
      <c r="O370" s="17">
        <f>COUNTIF(T370:KV370,O1)</f>
        <v>0</v>
      </c>
      <c r="P370" s="17">
        <f>COUNTIF(T370:KV370,P1)</f>
        <v>0</v>
      </c>
      <c r="Q370" s="17">
        <f t="shared" si="82"/>
        <v>0</v>
      </c>
      <c r="R370" s="17">
        <v>0</v>
      </c>
      <c r="S370" s="17">
        <v>0</v>
      </c>
    </row>
    <row r="371" spans="1:29" x14ac:dyDescent="0.3">
      <c r="A371" s="25" t="s">
        <v>10133</v>
      </c>
      <c r="B371" s="17" t="s">
        <v>661</v>
      </c>
      <c r="C371" s="18">
        <v>14919</v>
      </c>
      <c r="D371" s="17">
        <v>1940</v>
      </c>
      <c r="E371" s="17" t="s">
        <v>10326</v>
      </c>
      <c r="F371" s="17">
        <f t="shared" si="89"/>
        <v>291.75</v>
      </c>
      <c r="G371" s="17">
        <v>4</v>
      </c>
      <c r="H371" s="17">
        <v>1167</v>
      </c>
      <c r="I371" s="17" t="s">
        <v>1221</v>
      </c>
      <c r="J371" s="17" t="s">
        <v>56</v>
      </c>
      <c r="K371" s="17" t="s">
        <v>24</v>
      </c>
      <c r="L371" s="17">
        <f>COUNTIF(T371:KV371,L1)</f>
        <v>0</v>
      </c>
      <c r="M371" s="17">
        <f>COUNTIF(T371:KV371,M1)</f>
        <v>0</v>
      </c>
      <c r="N371" s="17">
        <f>COUNTIF(T371:KV371,N1)</f>
        <v>0</v>
      </c>
      <c r="O371" s="17">
        <f>COUNTIF(T371:KV371,O1)</f>
        <v>0</v>
      </c>
      <c r="P371" s="17">
        <f>COUNTIF(T371:KV371,P1)</f>
        <v>0</v>
      </c>
      <c r="Q371" s="17">
        <f t="shared" si="82"/>
        <v>0</v>
      </c>
      <c r="R371" s="17">
        <v>0</v>
      </c>
      <c r="S371" s="17">
        <v>0</v>
      </c>
    </row>
    <row r="372" spans="1:29" x14ac:dyDescent="0.3">
      <c r="A372" s="25" t="s">
        <v>10133</v>
      </c>
      <c r="B372" s="17" t="s">
        <v>661</v>
      </c>
      <c r="C372" s="18">
        <v>14921</v>
      </c>
      <c r="D372" s="17">
        <v>1940</v>
      </c>
      <c r="E372" s="17" t="s">
        <v>10327</v>
      </c>
      <c r="F372" s="17">
        <f t="shared" si="89"/>
        <v>263</v>
      </c>
      <c r="G372" s="17">
        <v>1</v>
      </c>
      <c r="H372" s="17">
        <v>263</v>
      </c>
      <c r="I372" s="17" t="s">
        <v>1221</v>
      </c>
      <c r="J372" s="17" t="s">
        <v>56</v>
      </c>
      <c r="K372" s="17" t="s">
        <v>24</v>
      </c>
      <c r="L372" s="17">
        <f>COUNTIF(T372:KV372,L1)</f>
        <v>0</v>
      </c>
      <c r="M372" s="17">
        <f>COUNTIF(T372:KV372,M1)</f>
        <v>0</v>
      </c>
      <c r="N372" s="17">
        <f>COUNTIF(T372:KV372,N1)</f>
        <v>0</v>
      </c>
      <c r="O372" s="17">
        <f>COUNTIF(T372:KV372,O1)</f>
        <v>0</v>
      </c>
      <c r="P372" s="17">
        <f>COUNTIF(T372:KV372,P1)</f>
        <v>0</v>
      </c>
      <c r="Q372" s="17">
        <f t="shared" si="82"/>
        <v>0</v>
      </c>
      <c r="R372" s="17">
        <v>0</v>
      </c>
      <c r="S372" s="17">
        <v>0</v>
      </c>
    </row>
    <row r="373" spans="1:29" x14ac:dyDescent="0.3">
      <c r="A373" s="25" t="s">
        <v>10133</v>
      </c>
      <c r="B373" s="17" t="s">
        <v>661</v>
      </c>
      <c r="C373" s="18">
        <v>14921</v>
      </c>
      <c r="D373" s="17">
        <v>1940</v>
      </c>
      <c r="E373" s="17" t="s">
        <v>10328</v>
      </c>
      <c r="F373" s="17">
        <f t="shared" si="89"/>
        <v>279</v>
      </c>
      <c r="G373" s="17">
        <v>1</v>
      </c>
      <c r="H373" s="17">
        <v>279</v>
      </c>
      <c r="I373" s="17" t="s">
        <v>60</v>
      </c>
      <c r="J373" s="17" t="s">
        <v>56</v>
      </c>
      <c r="K373" s="17" t="s">
        <v>24</v>
      </c>
      <c r="L373" s="17">
        <f>COUNTIF(T373:KV373,L1)</f>
        <v>0</v>
      </c>
      <c r="M373" s="17">
        <f>COUNTIF(T373:KV373,M1)</f>
        <v>0</v>
      </c>
      <c r="N373" s="17">
        <f>COUNTIF(T373:KV373,N1)</f>
        <v>0</v>
      </c>
      <c r="O373" s="17">
        <f>COUNTIF(T373:KV373,O1)</f>
        <v>0</v>
      </c>
      <c r="P373" s="17">
        <f>COUNTIF(T373:KV373,P1)</f>
        <v>0</v>
      </c>
      <c r="Q373" s="17">
        <f t="shared" si="82"/>
        <v>0</v>
      </c>
      <c r="R373" s="17">
        <v>0</v>
      </c>
      <c r="S373" s="17">
        <v>0</v>
      </c>
    </row>
    <row r="374" spans="1:29" x14ac:dyDescent="0.3">
      <c r="A374" s="25" t="s">
        <v>10133</v>
      </c>
      <c r="B374" s="17" t="s">
        <v>661</v>
      </c>
      <c r="C374" s="18">
        <v>14921</v>
      </c>
      <c r="D374" s="17">
        <v>1940</v>
      </c>
      <c r="E374" s="17" t="s">
        <v>10329</v>
      </c>
      <c r="F374" s="17">
        <f t="shared" si="89"/>
        <v>212.66666666666666</v>
      </c>
      <c r="G374" s="17">
        <v>3</v>
      </c>
      <c r="H374" s="17">
        <v>638</v>
      </c>
      <c r="I374" s="17" t="s">
        <v>60</v>
      </c>
      <c r="J374" s="17" t="s">
        <v>56</v>
      </c>
      <c r="K374" s="17" t="s">
        <v>24</v>
      </c>
      <c r="L374" s="17">
        <f>COUNTIF(T374:KV374,L1)</f>
        <v>0</v>
      </c>
      <c r="M374" s="17">
        <f>COUNTIF(T374:KV374,M1)</f>
        <v>0</v>
      </c>
      <c r="N374" s="17">
        <f>COUNTIF(T374:KV374,N1)</f>
        <v>0</v>
      </c>
      <c r="O374" s="17">
        <f>COUNTIF(T374:KV374,O1)</f>
        <v>0</v>
      </c>
      <c r="P374" s="17">
        <f>COUNTIF(T374:KV374,P1)</f>
        <v>0</v>
      </c>
      <c r="Q374" s="17">
        <f t="shared" si="82"/>
        <v>0</v>
      </c>
      <c r="R374" s="17">
        <v>0</v>
      </c>
      <c r="S374" s="17">
        <v>0</v>
      </c>
    </row>
    <row r="375" spans="1:29" x14ac:dyDescent="0.3">
      <c r="A375" s="25" t="s">
        <v>10133</v>
      </c>
      <c r="B375" s="17" t="s">
        <v>661</v>
      </c>
      <c r="C375" s="18">
        <v>14922</v>
      </c>
      <c r="D375" s="17">
        <v>1940</v>
      </c>
      <c r="E375" s="17" t="s">
        <v>10330</v>
      </c>
      <c r="F375" s="17">
        <f t="shared" si="89"/>
        <v>219.33333333333334</v>
      </c>
      <c r="G375" s="17">
        <v>3</v>
      </c>
      <c r="H375" s="17">
        <v>658</v>
      </c>
      <c r="I375" s="17" t="s">
        <v>1221</v>
      </c>
      <c r="J375" s="17" t="s">
        <v>56</v>
      </c>
      <c r="K375" s="17" t="s">
        <v>24</v>
      </c>
      <c r="L375" s="17">
        <f>COUNTIF(T375:KV375,L1)</f>
        <v>0</v>
      </c>
      <c r="M375" s="17">
        <f>COUNTIF(T375:KV375,M1)</f>
        <v>0</v>
      </c>
      <c r="N375" s="17">
        <f>COUNTIF(T375:KV375,N1)</f>
        <v>0</v>
      </c>
      <c r="O375" s="17">
        <f>COUNTIF(T375:KV375,O1)</f>
        <v>0</v>
      </c>
      <c r="P375" s="17">
        <f>COUNTIF(T375:KV375,P1)</f>
        <v>0</v>
      </c>
      <c r="Q375" s="17">
        <f t="shared" si="82"/>
        <v>0</v>
      </c>
      <c r="R375" s="17">
        <v>0</v>
      </c>
      <c r="S375" s="17">
        <v>0</v>
      </c>
    </row>
    <row r="376" spans="1:29" x14ac:dyDescent="0.3">
      <c r="A376" s="25" t="s">
        <v>10133</v>
      </c>
      <c r="B376" s="17" t="s">
        <v>661</v>
      </c>
      <c r="C376" s="18">
        <v>14924</v>
      </c>
      <c r="D376" s="17">
        <v>1940</v>
      </c>
      <c r="E376" s="17" t="s">
        <v>10331</v>
      </c>
      <c r="F376" s="17">
        <f t="shared" si="89"/>
        <v>202.33333333333334</v>
      </c>
      <c r="G376" s="17">
        <v>3</v>
      </c>
      <c r="H376" s="17">
        <v>607</v>
      </c>
      <c r="I376" s="17" t="s">
        <v>60</v>
      </c>
      <c r="J376" s="17" t="s">
        <v>56</v>
      </c>
      <c r="K376" s="17" t="s">
        <v>24</v>
      </c>
      <c r="L376" s="17">
        <f>COUNTIF(T376:KV376,L1)</f>
        <v>0</v>
      </c>
      <c r="M376" s="17">
        <f>COUNTIF(T376:KV376,M1)</f>
        <v>0</v>
      </c>
      <c r="N376" s="17">
        <f>COUNTIF(T376:KV376,N1)</f>
        <v>0</v>
      </c>
      <c r="O376" s="17">
        <f>COUNTIF(T376:KV376,O1)</f>
        <v>0</v>
      </c>
      <c r="P376" s="17">
        <f>COUNTIF(T376:KV376,P1)</f>
        <v>0</v>
      </c>
      <c r="Q376" s="17">
        <f t="shared" si="82"/>
        <v>0</v>
      </c>
      <c r="R376" s="17">
        <v>0</v>
      </c>
      <c r="S376" s="17">
        <v>0</v>
      </c>
    </row>
    <row r="377" spans="1:29" x14ac:dyDescent="0.3">
      <c r="A377" s="25" t="s">
        <v>10133</v>
      </c>
      <c r="B377" s="17" t="s">
        <v>661</v>
      </c>
      <c r="C377" s="18">
        <v>14924</v>
      </c>
      <c r="D377" s="17">
        <v>1940</v>
      </c>
      <c r="E377" s="17" t="s">
        <v>10332</v>
      </c>
      <c r="F377" s="17">
        <f t="shared" si="89"/>
        <v>351.375</v>
      </c>
      <c r="G377" s="17">
        <v>8</v>
      </c>
      <c r="H377" s="17">
        <v>2811</v>
      </c>
      <c r="I377" s="17" t="s">
        <v>60</v>
      </c>
      <c r="J377" s="17" t="s">
        <v>57</v>
      </c>
      <c r="K377" s="17" t="s">
        <v>24</v>
      </c>
      <c r="L377" s="17">
        <f>COUNTIF(T377:KV377,L1)</f>
        <v>2</v>
      </c>
      <c r="M377" s="17">
        <f>COUNTIF(T377:KV377,M1)</f>
        <v>0</v>
      </c>
      <c r="N377" s="17">
        <f>COUNTIF(T377:KV377,N1)</f>
        <v>0</v>
      </c>
      <c r="O377" s="17">
        <f>COUNTIF(T377:KV377,O1)</f>
        <v>0</v>
      </c>
      <c r="P377" s="17">
        <f>COUNTIF(T377:KV377,P1)</f>
        <v>0</v>
      </c>
      <c r="Q377" s="17">
        <f t="shared" si="82"/>
        <v>2</v>
      </c>
      <c r="R377" s="17">
        <f>H377/Q377</f>
        <v>1405.5</v>
      </c>
      <c r="S377" s="17">
        <f t="shared" ref="S377" si="92">4000-R377</f>
        <v>2594.5</v>
      </c>
      <c r="T377" s="17" t="s">
        <v>6593</v>
      </c>
      <c r="U377" s="17" t="s">
        <v>10333</v>
      </c>
      <c r="V377" s="17" t="s">
        <v>10334</v>
      </c>
      <c r="W377" s="17" t="s">
        <v>10335</v>
      </c>
      <c r="X377" s="17" t="s">
        <v>10336</v>
      </c>
      <c r="Y377" s="17" t="s">
        <v>6593</v>
      </c>
      <c r="Z377" s="17" t="s">
        <v>1469</v>
      </c>
      <c r="AA377" s="17" t="s">
        <v>10337</v>
      </c>
      <c r="AB377" s="17" t="s">
        <v>10338</v>
      </c>
      <c r="AC377" s="17" t="s">
        <v>10339</v>
      </c>
    </row>
    <row r="378" spans="1:29" x14ac:dyDescent="0.3">
      <c r="A378" s="25" t="s">
        <v>10133</v>
      </c>
      <c r="B378" s="17" t="s">
        <v>661</v>
      </c>
      <c r="C378" s="18">
        <v>14930</v>
      </c>
      <c r="D378" s="17">
        <v>1940</v>
      </c>
      <c r="E378" s="17" t="s">
        <v>10340</v>
      </c>
      <c r="F378" s="17">
        <f t="shared" si="89"/>
        <v>186.25</v>
      </c>
      <c r="G378" s="17">
        <v>4</v>
      </c>
      <c r="H378" s="17">
        <v>745</v>
      </c>
      <c r="I378" s="17" t="s">
        <v>1221</v>
      </c>
      <c r="J378" s="17" t="s">
        <v>56</v>
      </c>
      <c r="K378" s="17" t="s">
        <v>24</v>
      </c>
      <c r="L378" s="17">
        <f>COUNTIF(T378:KV378,L1)</f>
        <v>0</v>
      </c>
      <c r="M378" s="17">
        <f>COUNTIF(T378:KV378,M1)</f>
        <v>0</v>
      </c>
      <c r="N378" s="17">
        <f>COUNTIF(T378:KV378,N1)</f>
        <v>0</v>
      </c>
      <c r="O378" s="17">
        <f>COUNTIF(T378:KV378,O1)</f>
        <v>0</v>
      </c>
      <c r="P378" s="17">
        <f>COUNTIF(T378:KV378,P1)</f>
        <v>0</v>
      </c>
      <c r="Q378" s="17">
        <f t="shared" si="82"/>
        <v>0</v>
      </c>
      <c r="R378" s="17">
        <v>0</v>
      </c>
      <c r="S378" s="17">
        <v>0</v>
      </c>
    </row>
    <row r="379" spans="1:29" x14ac:dyDescent="0.3">
      <c r="A379" s="25" t="s">
        <v>10133</v>
      </c>
      <c r="B379" s="17" t="s">
        <v>661</v>
      </c>
      <c r="C379" s="18">
        <v>14931</v>
      </c>
      <c r="D379" s="17">
        <v>1940</v>
      </c>
      <c r="E379" s="17" t="s">
        <v>10341</v>
      </c>
      <c r="F379" s="17">
        <f t="shared" si="89"/>
        <v>194</v>
      </c>
      <c r="G379" s="17">
        <v>2</v>
      </c>
      <c r="H379" s="17">
        <v>388</v>
      </c>
      <c r="I379" s="17" t="s">
        <v>1221</v>
      </c>
      <c r="J379" s="17" t="s">
        <v>56</v>
      </c>
      <c r="K379" s="17" t="s">
        <v>24</v>
      </c>
      <c r="L379" s="17">
        <f>COUNTIF(T379:KV379,L1)</f>
        <v>0</v>
      </c>
      <c r="M379" s="17">
        <f>COUNTIF(T379:KV379,M1)</f>
        <v>0</v>
      </c>
      <c r="N379" s="17">
        <f>COUNTIF(T379:KV379,N1)</f>
        <v>0</v>
      </c>
      <c r="O379" s="17">
        <f>COUNTIF(T379:KV379,O1)</f>
        <v>0</v>
      </c>
      <c r="P379" s="17">
        <f>COUNTIF(T379:KV379,P1)</f>
        <v>0</v>
      </c>
      <c r="Q379" s="17">
        <f t="shared" si="82"/>
        <v>0</v>
      </c>
      <c r="R379" s="17">
        <v>0</v>
      </c>
      <c r="S379" s="17">
        <v>0</v>
      </c>
    </row>
    <row r="380" spans="1:29" x14ac:dyDescent="0.3">
      <c r="A380" s="25" t="s">
        <v>10133</v>
      </c>
      <c r="B380" s="17" t="s">
        <v>661</v>
      </c>
      <c r="C380" s="18">
        <v>14934</v>
      </c>
      <c r="D380" s="17">
        <v>1940</v>
      </c>
      <c r="E380" s="17" t="s">
        <v>10342</v>
      </c>
      <c r="F380" s="17">
        <f t="shared" si="89"/>
        <v>168.5</v>
      </c>
      <c r="G380" s="17">
        <v>2</v>
      </c>
      <c r="H380" s="17">
        <v>337</v>
      </c>
      <c r="I380" s="17" t="s">
        <v>1221</v>
      </c>
      <c r="J380" s="17" t="s">
        <v>56</v>
      </c>
      <c r="K380" s="17" t="s">
        <v>24</v>
      </c>
      <c r="L380" s="17">
        <f>COUNTIF(T380:KV380,L1)</f>
        <v>0</v>
      </c>
      <c r="M380" s="17">
        <f>COUNTIF(T380:KV380,M1)</f>
        <v>0</v>
      </c>
      <c r="N380" s="17">
        <f>COUNTIF(T380:KV380,N1)</f>
        <v>0</v>
      </c>
      <c r="O380" s="17">
        <f>COUNTIF(T380:KV380,O1)</f>
        <v>0</v>
      </c>
      <c r="P380" s="17">
        <f>COUNTIF(T380:KV380,P1)</f>
        <v>0</v>
      </c>
      <c r="Q380" s="17">
        <f t="shared" si="82"/>
        <v>0</v>
      </c>
      <c r="R380" s="17">
        <v>0</v>
      </c>
      <c r="S380" s="17">
        <v>0</v>
      </c>
    </row>
    <row r="381" spans="1:29" x14ac:dyDescent="0.3">
      <c r="A381" s="25" t="s">
        <v>10133</v>
      </c>
      <c r="B381" s="17" t="s">
        <v>661</v>
      </c>
      <c r="C381" s="18">
        <v>14936</v>
      </c>
      <c r="D381" s="17">
        <v>1940</v>
      </c>
      <c r="E381" s="17" t="s">
        <v>10343</v>
      </c>
      <c r="F381" s="17">
        <f t="shared" si="89"/>
        <v>284.66666666666669</v>
      </c>
      <c r="G381" s="17">
        <v>3</v>
      </c>
      <c r="H381" s="17">
        <v>854</v>
      </c>
      <c r="I381" s="17" t="s">
        <v>60</v>
      </c>
      <c r="J381" s="17" t="s">
        <v>56</v>
      </c>
      <c r="K381" s="17" t="s">
        <v>24</v>
      </c>
      <c r="L381" s="17">
        <f>COUNTIF(T381:KV381,L1)</f>
        <v>0</v>
      </c>
      <c r="M381" s="17">
        <f>COUNTIF(T381:KV381,M1)</f>
        <v>0</v>
      </c>
      <c r="N381" s="17">
        <f>COUNTIF(T381:KV381,N1)</f>
        <v>0</v>
      </c>
      <c r="O381" s="17">
        <f>COUNTIF(T381:KV381,O1)</f>
        <v>0</v>
      </c>
      <c r="P381" s="17">
        <f>COUNTIF(T381:KV381,P1)</f>
        <v>0</v>
      </c>
      <c r="Q381" s="17">
        <f t="shared" si="82"/>
        <v>0</v>
      </c>
      <c r="R381" s="17">
        <v>0</v>
      </c>
      <c r="S381" s="17">
        <v>0</v>
      </c>
    </row>
    <row r="382" spans="1:29" x14ac:dyDescent="0.3">
      <c r="A382" s="25" t="s">
        <v>10133</v>
      </c>
      <c r="B382" s="17" t="s">
        <v>661</v>
      </c>
      <c r="C382" s="18">
        <v>14945</v>
      </c>
      <c r="D382" s="17">
        <v>1940</v>
      </c>
      <c r="E382" s="17" t="s">
        <v>10344</v>
      </c>
      <c r="F382" s="17">
        <f t="shared" si="89"/>
        <v>321.33333333333331</v>
      </c>
      <c r="G382" s="17">
        <v>3</v>
      </c>
      <c r="H382" s="17">
        <v>964</v>
      </c>
      <c r="I382" s="17" t="s">
        <v>1221</v>
      </c>
      <c r="J382" s="17" t="s">
        <v>56</v>
      </c>
      <c r="K382" s="17" t="s">
        <v>24</v>
      </c>
      <c r="L382" s="17">
        <f>COUNTIF(T382:KV382,L1)</f>
        <v>0</v>
      </c>
      <c r="M382" s="17">
        <f>COUNTIF(T382:KV382,M1)</f>
        <v>0</v>
      </c>
      <c r="N382" s="17">
        <f>COUNTIF(T382:KV382,N1)</f>
        <v>0</v>
      </c>
      <c r="O382" s="17">
        <f>COUNTIF(T382:KV382,O1)</f>
        <v>0</v>
      </c>
      <c r="P382" s="17">
        <f>COUNTIF(T382:KV382,P1)</f>
        <v>0</v>
      </c>
      <c r="Q382" s="17">
        <f t="shared" si="82"/>
        <v>0</v>
      </c>
      <c r="R382" s="17">
        <v>0</v>
      </c>
      <c r="S382" s="17">
        <v>0</v>
      </c>
    </row>
    <row r="383" spans="1:29" x14ac:dyDescent="0.3">
      <c r="A383" s="25" t="s">
        <v>10133</v>
      </c>
      <c r="B383" s="17" t="s">
        <v>661</v>
      </c>
      <c r="C383" s="18">
        <v>14958</v>
      </c>
      <c r="D383" s="17">
        <v>1940</v>
      </c>
      <c r="E383" s="17" t="s">
        <v>10345</v>
      </c>
      <c r="F383" s="17">
        <f t="shared" si="89"/>
        <v>206</v>
      </c>
      <c r="G383" s="17">
        <v>3</v>
      </c>
      <c r="H383" s="17">
        <v>618</v>
      </c>
      <c r="I383" s="17" t="s">
        <v>8739</v>
      </c>
      <c r="J383" s="17" t="s">
        <v>56</v>
      </c>
      <c r="K383" s="17" t="s">
        <v>24</v>
      </c>
      <c r="L383" s="17">
        <f>COUNTIF(T383:KV383,L1)</f>
        <v>0</v>
      </c>
      <c r="M383" s="17">
        <f>COUNTIF(T383:KV383,M1)</f>
        <v>0</v>
      </c>
      <c r="N383" s="17">
        <f>COUNTIF(T383:KV383,N1)</f>
        <v>0</v>
      </c>
      <c r="O383" s="17">
        <f>COUNTIF(T383:KV383,O1)</f>
        <v>0</v>
      </c>
      <c r="P383" s="17">
        <f>COUNTIF(T383:KV383,P1)</f>
        <v>0</v>
      </c>
      <c r="Q383" s="17">
        <f t="shared" si="82"/>
        <v>0</v>
      </c>
      <c r="R383" s="17">
        <v>0</v>
      </c>
      <c r="S383" s="17">
        <v>0</v>
      </c>
    </row>
    <row r="384" spans="1:29" x14ac:dyDescent="0.3">
      <c r="A384" s="25" t="s">
        <v>10133</v>
      </c>
      <c r="B384" s="17" t="s">
        <v>661</v>
      </c>
      <c r="C384" s="18">
        <v>14968</v>
      </c>
      <c r="D384" s="17">
        <v>1940</v>
      </c>
      <c r="E384" s="17" t="s">
        <v>10346</v>
      </c>
      <c r="F384" s="17">
        <f t="shared" si="89"/>
        <v>163.33333333333334</v>
      </c>
      <c r="G384" s="17">
        <v>3</v>
      </c>
      <c r="H384" s="17">
        <v>490</v>
      </c>
      <c r="I384" s="17" t="s">
        <v>1221</v>
      </c>
      <c r="J384" s="17" t="s">
        <v>56</v>
      </c>
      <c r="K384" s="17" t="s">
        <v>24</v>
      </c>
      <c r="L384" s="17">
        <f>COUNTIF(T384:KV384,L1)</f>
        <v>0</v>
      </c>
      <c r="M384" s="17">
        <f>COUNTIF(T384:KV384,M1)</f>
        <v>0</v>
      </c>
      <c r="N384" s="17">
        <f>COUNTIF(T384:KV384,N1)</f>
        <v>0</v>
      </c>
      <c r="O384" s="17">
        <f>COUNTIF(T384:KV384,O1)</f>
        <v>0</v>
      </c>
      <c r="P384" s="17">
        <f>COUNTIF(T384:KV384,P1)</f>
        <v>0</v>
      </c>
      <c r="Q384" s="17">
        <f t="shared" si="82"/>
        <v>0</v>
      </c>
      <c r="R384" s="17">
        <v>0</v>
      </c>
      <c r="S384" s="17">
        <v>0</v>
      </c>
    </row>
    <row r="385" spans="1:169" x14ac:dyDescent="0.3">
      <c r="A385" s="25" t="s">
        <v>10133</v>
      </c>
      <c r="B385" s="17" t="s">
        <v>661</v>
      </c>
      <c r="C385" s="18">
        <v>14970</v>
      </c>
      <c r="D385" s="17">
        <v>1940</v>
      </c>
      <c r="E385" s="17" t="s">
        <v>10347</v>
      </c>
      <c r="F385" s="17">
        <f t="shared" si="89"/>
        <v>217.33333333333334</v>
      </c>
      <c r="G385" s="17">
        <v>3</v>
      </c>
      <c r="H385" s="17">
        <v>652</v>
      </c>
      <c r="I385" s="17" t="s">
        <v>60</v>
      </c>
      <c r="J385" s="17" t="s">
        <v>56</v>
      </c>
      <c r="K385" s="17" t="s">
        <v>24</v>
      </c>
      <c r="L385" s="17">
        <f>COUNTIF(T385:KV385,L1)</f>
        <v>0</v>
      </c>
      <c r="M385" s="17">
        <f>COUNTIF(T385:KV385,M1)</f>
        <v>0</v>
      </c>
      <c r="N385" s="17">
        <f>COUNTIF(T385:KV385,N1)</f>
        <v>0</v>
      </c>
      <c r="O385" s="17">
        <f>COUNTIF(T385:KV385,O1)</f>
        <v>0</v>
      </c>
      <c r="P385" s="17">
        <f>COUNTIF(T385:KV385,P1)</f>
        <v>0</v>
      </c>
      <c r="Q385" s="17">
        <f t="shared" si="82"/>
        <v>0</v>
      </c>
      <c r="R385" s="17">
        <v>0</v>
      </c>
      <c r="S385" s="17">
        <v>0</v>
      </c>
    </row>
    <row r="386" spans="1:169" x14ac:dyDescent="0.3">
      <c r="A386" s="17" t="s">
        <v>2385</v>
      </c>
      <c r="B386" s="17" t="s">
        <v>661</v>
      </c>
      <c r="C386" s="18">
        <v>14970</v>
      </c>
      <c r="D386" s="17">
        <v>1940</v>
      </c>
      <c r="E386" s="17" t="s">
        <v>8110</v>
      </c>
      <c r="F386" s="17">
        <f t="shared" si="22"/>
        <v>3460</v>
      </c>
      <c r="G386" s="17">
        <v>1</v>
      </c>
      <c r="H386" s="17">
        <v>3460</v>
      </c>
      <c r="I386" s="17" t="s">
        <v>7355</v>
      </c>
      <c r="J386" s="17" t="s">
        <v>56</v>
      </c>
      <c r="K386" s="17" t="s">
        <v>24</v>
      </c>
      <c r="L386" s="17">
        <f>COUNTIF(T386:KW386,L1)</f>
        <v>0</v>
      </c>
      <c r="M386" s="17">
        <f>COUNTIF(T386:KW386,M1)</f>
        <v>0</v>
      </c>
      <c r="N386" s="17">
        <f>COUNTIF(T386:KW386,N1)</f>
        <v>0</v>
      </c>
      <c r="O386" s="17">
        <f>COUNTIF(T386:KX386,O1)</f>
        <v>0</v>
      </c>
      <c r="P386" s="17">
        <f>COUNTIF(T386:KY386,P1)</f>
        <v>0</v>
      </c>
      <c r="Q386" s="17">
        <f t="shared" ref="Q386:Q449" si="93">SUM(L386:P386)</f>
        <v>0</v>
      </c>
      <c r="R386" s="17">
        <v>0</v>
      </c>
      <c r="S386" s="17">
        <v>0</v>
      </c>
      <c r="V386" s="39"/>
      <c r="X386" s="32"/>
      <c r="AA386" s="39"/>
      <c r="AC386" s="32"/>
      <c r="AF386" s="39"/>
      <c r="AH386" s="32"/>
      <c r="AK386" s="39"/>
      <c r="AM386" s="32"/>
      <c r="AP386" s="39"/>
      <c r="AR386" s="32"/>
      <c r="AU386" s="39"/>
      <c r="AW386" s="32"/>
      <c r="AZ386" s="39"/>
      <c r="BB386" s="32"/>
      <c r="BE386" s="39"/>
      <c r="BG386" s="32"/>
      <c r="BJ386" s="39"/>
      <c r="BL386" s="32"/>
      <c r="BO386" s="39"/>
      <c r="BP386" s="39"/>
      <c r="BQ386" s="32"/>
      <c r="BT386" s="39"/>
      <c r="BV386" s="32"/>
      <c r="BY386" s="39"/>
      <c r="CA386" s="32"/>
      <c r="CD386" s="39"/>
      <c r="CF386" s="32"/>
      <c r="CI386" s="39"/>
      <c r="CK386" s="32"/>
      <c r="CN386" s="39"/>
      <c r="CP386" s="32"/>
      <c r="CQ386" s="39"/>
      <c r="CS386" s="39"/>
      <c r="CU386" s="32"/>
      <c r="CX386" s="39"/>
      <c r="CZ386" s="32"/>
      <c r="DC386" s="39"/>
      <c r="DE386" s="32"/>
      <c r="DH386" s="39"/>
      <c r="DJ386" s="32"/>
      <c r="DM386" s="39"/>
      <c r="DO386" s="32"/>
      <c r="DP386" s="32"/>
      <c r="DR386" s="39"/>
      <c r="DT386" s="42"/>
      <c r="DU386" s="32"/>
      <c r="DX386" s="39"/>
      <c r="DY386" s="32"/>
      <c r="ED386" s="32"/>
      <c r="EG386" s="39"/>
      <c r="EI386" s="32"/>
      <c r="EL386" s="39"/>
      <c r="EN386" s="32"/>
      <c r="FH386" s="32"/>
      <c r="FK386" s="39"/>
      <c r="FL386" s="42"/>
      <c r="FM386" s="32"/>
    </row>
    <row r="387" spans="1:169" x14ac:dyDescent="0.3">
      <c r="A387" s="25" t="s">
        <v>10133</v>
      </c>
      <c r="B387" s="17" t="s">
        <v>661</v>
      </c>
      <c r="C387" s="18">
        <v>14971</v>
      </c>
      <c r="D387" s="17">
        <v>1940</v>
      </c>
      <c r="E387" s="17" t="s">
        <v>10348</v>
      </c>
      <c r="F387" s="17">
        <f>H387/G387</f>
        <v>172</v>
      </c>
      <c r="G387" s="17">
        <v>2</v>
      </c>
      <c r="H387" s="17">
        <v>344</v>
      </c>
      <c r="I387" s="17" t="s">
        <v>1221</v>
      </c>
      <c r="J387" s="17" t="s">
        <v>56</v>
      </c>
      <c r="K387" s="17" t="s">
        <v>24</v>
      </c>
      <c r="L387" s="17">
        <f>COUNTIF(T387:KV387,L1)</f>
        <v>0</v>
      </c>
      <c r="M387" s="17">
        <f>COUNTIF(T387:KV387,M1)</f>
        <v>0</v>
      </c>
      <c r="N387" s="17">
        <f>COUNTIF(T387:KV387,N1)</f>
        <v>0</v>
      </c>
      <c r="O387" s="17">
        <f>COUNTIF(T387:KV387,O1)</f>
        <v>0</v>
      </c>
      <c r="P387" s="17">
        <f>COUNTIF(T387:KV387,P1)</f>
        <v>0</v>
      </c>
      <c r="Q387" s="17">
        <f t="shared" si="93"/>
        <v>0</v>
      </c>
      <c r="R387" s="17">
        <v>0</v>
      </c>
      <c r="S387" s="17">
        <v>0</v>
      </c>
    </row>
    <row r="388" spans="1:169" x14ac:dyDescent="0.3">
      <c r="A388" s="25" t="s">
        <v>10133</v>
      </c>
      <c r="B388" s="17" t="s">
        <v>661</v>
      </c>
      <c r="C388" s="18">
        <v>14976</v>
      </c>
      <c r="D388" s="17">
        <v>1940</v>
      </c>
      <c r="E388" s="17" t="s">
        <v>10349</v>
      </c>
      <c r="F388" s="17">
        <f>H388/G388</f>
        <v>267.25</v>
      </c>
      <c r="G388" s="17">
        <v>4</v>
      </c>
      <c r="H388" s="17">
        <v>1069</v>
      </c>
      <c r="I388" s="17" t="s">
        <v>1221</v>
      </c>
      <c r="J388" s="17" t="s">
        <v>56</v>
      </c>
      <c r="K388" s="17" t="s">
        <v>24</v>
      </c>
      <c r="L388" s="17">
        <f>COUNTIF(T388:KV388,L1)</f>
        <v>0</v>
      </c>
      <c r="M388" s="17">
        <f>COUNTIF(T388:KV388,M1)</f>
        <v>0</v>
      </c>
      <c r="N388" s="17">
        <f>COUNTIF(T388:KV388,N1)</f>
        <v>0</v>
      </c>
      <c r="O388" s="17">
        <f>COUNTIF(T388:KV388,O1)</f>
        <v>0</v>
      </c>
      <c r="P388" s="17">
        <f>COUNTIF(T388:KV388,P1)</f>
        <v>0</v>
      </c>
      <c r="Q388" s="17">
        <f t="shared" si="93"/>
        <v>0</v>
      </c>
      <c r="R388" s="17">
        <v>0</v>
      </c>
      <c r="S388" s="17">
        <v>0</v>
      </c>
    </row>
    <row r="389" spans="1:169" x14ac:dyDescent="0.3">
      <c r="A389" s="25" t="s">
        <v>10133</v>
      </c>
      <c r="B389" s="17" t="s">
        <v>661</v>
      </c>
      <c r="C389" s="18">
        <v>14994</v>
      </c>
      <c r="D389" s="17">
        <v>1941</v>
      </c>
      <c r="E389" s="17" t="s">
        <v>10350</v>
      </c>
      <c r="F389" s="17">
        <f>H389/G389</f>
        <v>375.33333333333331</v>
      </c>
      <c r="G389" s="17">
        <v>6</v>
      </c>
      <c r="H389" s="17">
        <v>2252</v>
      </c>
      <c r="I389" s="17" t="s">
        <v>60</v>
      </c>
      <c r="J389" s="17" t="s">
        <v>57</v>
      </c>
      <c r="K389" s="17" t="s">
        <v>24</v>
      </c>
      <c r="L389" s="17">
        <f>COUNTIF(T389:KV389,L1)</f>
        <v>0</v>
      </c>
      <c r="M389" s="17">
        <f>COUNTIF(T389:KV389,M1)</f>
        <v>0</v>
      </c>
      <c r="N389" s="17">
        <f>COUNTIF(T389:KV389,N1)</f>
        <v>0</v>
      </c>
      <c r="O389" s="17">
        <f>COUNTIF(T389:KV389,O1)</f>
        <v>0</v>
      </c>
      <c r="P389" s="17">
        <f>COUNTIF(T389:KV389,P1)</f>
        <v>0</v>
      </c>
      <c r="Q389" s="17">
        <f t="shared" si="93"/>
        <v>0</v>
      </c>
      <c r="R389" s="17">
        <v>0</v>
      </c>
      <c r="S389" s="17">
        <v>0</v>
      </c>
    </row>
    <row r="390" spans="1:169" x14ac:dyDescent="0.3">
      <c r="A390" s="25" t="s">
        <v>10133</v>
      </c>
      <c r="B390" s="17" t="s">
        <v>661</v>
      </c>
      <c r="C390" s="18">
        <v>14994</v>
      </c>
      <c r="D390" s="17">
        <v>1941</v>
      </c>
      <c r="E390" s="17" t="s">
        <v>10351</v>
      </c>
      <c r="F390" s="17">
        <f>H390/G390</f>
        <v>250</v>
      </c>
      <c r="G390" s="17">
        <v>1</v>
      </c>
      <c r="H390" s="17">
        <v>250</v>
      </c>
      <c r="I390" s="17" t="s">
        <v>60</v>
      </c>
      <c r="J390" s="17" t="s">
        <v>56</v>
      </c>
      <c r="K390" s="17" t="s">
        <v>24</v>
      </c>
      <c r="L390" s="17">
        <f>COUNTIF(T390:KV390,L1)</f>
        <v>0</v>
      </c>
      <c r="M390" s="17">
        <f>COUNTIF(T390:KV390,M1)</f>
        <v>0</v>
      </c>
      <c r="N390" s="17">
        <f>COUNTIF(T390:KV390,N1)</f>
        <v>0</v>
      </c>
      <c r="O390" s="17">
        <f>COUNTIF(T390:KV390,O1)</f>
        <v>0</v>
      </c>
      <c r="P390" s="17">
        <f>COUNTIF(T390:KV390,P1)</f>
        <v>0</v>
      </c>
      <c r="Q390" s="17">
        <f t="shared" si="93"/>
        <v>0</v>
      </c>
      <c r="R390" s="17">
        <v>0</v>
      </c>
      <c r="S390" s="17">
        <v>0</v>
      </c>
    </row>
    <row r="391" spans="1:169" x14ac:dyDescent="0.3">
      <c r="A391" s="25" t="s">
        <v>10352</v>
      </c>
      <c r="B391" s="17" t="s">
        <v>661</v>
      </c>
      <c r="C391" s="18">
        <v>14995</v>
      </c>
      <c r="D391" s="17">
        <v>1941</v>
      </c>
      <c r="E391" s="17" t="s">
        <v>10353</v>
      </c>
      <c r="F391" s="17">
        <f>H391/G391</f>
        <v>291</v>
      </c>
      <c r="G391" s="17">
        <v>1</v>
      </c>
      <c r="H391" s="17">
        <v>291</v>
      </c>
      <c r="I391" s="17" t="s">
        <v>60</v>
      </c>
      <c r="J391" s="17" t="s">
        <v>56</v>
      </c>
      <c r="K391" s="17" t="s">
        <v>24</v>
      </c>
      <c r="L391" s="17">
        <f>COUNTIF(T391:KV391,L1)</f>
        <v>0</v>
      </c>
      <c r="M391" s="17">
        <f>COUNTIF(T391:KV391,M1)</f>
        <v>0</v>
      </c>
      <c r="N391" s="17">
        <f>COUNTIF(T391:KV391,N1)</f>
        <v>0</v>
      </c>
      <c r="O391" s="17">
        <f>COUNTIF(T391:KV391,O1)</f>
        <v>0</v>
      </c>
      <c r="P391" s="17">
        <f>COUNTIF(T391:KV391,P1)</f>
        <v>0</v>
      </c>
      <c r="Q391" s="17">
        <f t="shared" si="93"/>
        <v>0</v>
      </c>
      <c r="R391" s="17">
        <v>0</v>
      </c>
      <c r="S391" s="17">
        <v>0</v>
      </c>
    </row>
    <row r="392" spans="1:169" x14ac:dyDescent="0.3">
      <c r="A392" s="17" t="s">
        <v>2385</v>
      </c>
      <c r="B392" s="17" t="s">
        <v>661</v>
      </c>
      <c r="C392" s="18">
        <v>14996</v>
      </c>
      <c r="D392" s="17">
        <v>1941</v>
      </c>
      <c r="E392" s="17" t="s">
        <v>8111</v>
      </c>
      <c r="F392" s="17">
        <f t="shared" si="22"/>
        <v>1255.5</v>
      </c>
      <c r="G392" s="17">
        <v>2</v>
      </c>
      <c r="H392" s="17">
        <v>2511</v>
      </c>
      <c r="I392" s="17" t="s">
        <v>8112</v>
      </c>
      <c r="J392" s="17" t="s">
        <v>56</v>
      </c>
      <c r="K392" s="17" t="s">
        <v>24</v>
      </c>
      <c r="L392" s="17">
        <f>COUNTIF(T392:KW392,L1)</f>
        <v>1</v>
      </c>
      <c r="M392" s="17">
        <f>COUNTIF(T392:KW392,M1)</f>
        <v>0</v>
      </c>
      <c r="N392" s="17">
        <f>COUNTIF(T392:KW392,N1)</f>
        <v>0</v>
      </c>
      <c r="O392" s="17">
        <f>COUNTIF(T392:KX392,O1)</f>
        <v>0</v>
      </c>
      <c r="P392" s="17">
        <f>COUNTIF(T392:KY392,P1)</f>
        <v>0</v>
      </c>
      <c r="Q392" s="17">
        <f t="shared" si="93"/>
        <v>1</v>
      </c>
      <c r="R392" s="17">
        <f>H392/Q392</f>
        <v>2511</v>
      </c>
      <c r="S392" s="17">
        <f t="shared" ref="S392" si="94">4000-R392</f>
        <v>1489</v>
      </c>
      <c r="T392" s="17" t="s">
        <v>6593</v>
      </c>
      <c r="U392" s="17" t="s">
        <v>1893</v>
      </c>
      <c r="V392" s="39" t="s">
        <v>8113</v>
      </c>
      <c r="W392" s="17" t="s">
        <v>8114</v>
      </c>
      <c r="X392" s="32" t="s">
        <v>8115</v>
      </c>
      <c r="AA392" s="39"/>
      <c r="AC392" s="32"/>
      <c r="AF392" s="39"/>
      <c r="AH392" s="32"/>
      <c r="AK392" s="39"/>
      <c r="AM392" s="32"/>
      <c r="AP392" s="39"/>
      <c r="AR392" s="32"/>
      <c r="AU392" s="39"/>
      <c r="AW392" s="32"/>
      <c r="AZ392" s="39"/>
      <c r="BB392" s="32"/>
      <c r="BE392" s="39"/>
      <c r="BG392" s="32"/>
      <c r="BJ392" s="39"/>
      <c r="BL392" s="32"/>
      <c r="BO392" s="39"/>
      <c r="BP392" s="39"/>
      <c r="BQ392" s="32"/>
      <c r="BT392" s="39"/>
      <c r="BV392" s="32"/>
      <c r="BY392" s="39"/>
      <c r="CA392" s="32"/>
      <c r="CD392" s="39"/>
      <c r="CF392" s="32"/>
      <c r="CI392" s="39"/>
      <c r="CK392" s="32"/>
      <c r="CN392" s="39"/>
      <c r="CP392" s="32"/>
      <c r="CQ392" s="39"/>
      <c r="CS392" s="39"/>
      <c r="CU392" s="32"/>
      <c r="CX392" s="39"/>
      <c r="CZ392" s="32"/>
      <c r="DC392" s="39"/>
      <c r="DE392" s="32"/>
      <c r="DH392" s="39"/>
      <c r="DJ392" s="32"/>
      <c r="DM392" s="39"/>
      <c r="DO392" s="32"/>
      <c r="DP392" s="32"/>
      <c r="DR392" s="39"/>
      <c r="DT392" s="42"/>
      <c r="DU392" s="32"/>
      <c r="DX392" s="39"/>
      <c r="DY392" s="32"/>
      <c r="ED392" s="32"/>
      <c r="EG392" s="39"/>
      <c r="EI392" s="32"/>
      <c r="EL392" s="39"/>
      <c r="EN392" s="32"/>
      <c r="FH392" s="32"/>
      <c r="FK392" s="39"/>
      <c r="FL392" s="42"/>
      <c r="FM392" s="32"/>
    </row>
    <row r="393" spans="1:169" x14ac:dyDescent="0.3">
      <c r="A393" s="25" t="s">
        <v>10133</v>
      </c>
      <c r="B393" s="17" t="s">
        <v>661</v>
      </c>
      <c r="C393" s="18">
        <v>15001</v>
      </c>
      <c r="D393" s="17">
        <v>1941</v>
      </c>
      <c r="E393" s="17" t="s">
        <v>10354</v>
      </c>
      <c r="F393" s="17">
        <f t="shared" ref="F393:F407" si="95">H393/G393</f>
        <v>284</v>
      </c>
      <c r="G393" s="17">
        <v>2</v>
      </c>
      <c r="H393" s="17">
        <v>568</v>
      </c>
      <c r="I393" s="17" t="s">
        <v>1221</v>
      </c>
      <c r="J393" s="17" t="s">
        <v>56</v>
      </c>
      <c r="K393" s="17" t="s">
        <v>24</v>
      </c>
      <c r="L393" s="17">
        <f>COUNTIF(T393:KV393,L1)</f>
        <v>0</v>
      </c>
      <c r="M393" s="17">
        <f>COUNTIF(T393:KV393,M1)</f>
        <v>0</v>
      </c>
      <c r="N393" s="17">
        <f>COUNTIF(T393:KV393,N1)</f>
        <v>0</v>
      </c>
      <c r="O393" s="17">
        <f>COUNTIF(T393:KV393,O1)</f>
        <v>0</v>
      </c>
      <c r="P393" s="17">
        <f>COUNTIF(T393:KV393,P1)</f>
        <v>0</v>
      </c>
      <c r="Q393" s="17">
        <f t="shared" si="93"/>
        <v>0</v>
      </c>
      <c r="R393" s="17">
        <v>0</v>
      </c>
      <c r="S393" s="17">
        <v>0</v>
      </c>
    </row>
    <row r="394" spans="1:169" x14ac:dyDescent="0.3">
      <c r="A394" s="25" t="s">
        <v>10133</v>
      </c>
      <c r="B394" s="17" t="s">
        <v>661</v>
      </c>
      <c r="C394" s="18">
        <v>15003</v>
      </c>
      <c r="D394" s="17">
        <v>1941</v>
      </c>
      <c r="E394" s="17" t="s">
        <v>10355</v>
      </c>
      <c r="F394" s="17">
        <f t="shared" si="95"/>
        <v>190.66666666666666</v>
      </c>
      <c r="G394" s="17">
        <v>3</v>
      </c>
      <c r="H394" s="17">
        <v>572</v>
      </c>
      <c r="I394" s="17" t="s">
        <v>60</v>
      </c>
      <c r="J394" s="17" t="s">
        <v>56</v>
      </c>
      <c r="K394" s="17" t="s">
        <v>24</v>
      </c>
      <c r="L394" s="17">
        <f>COUNTIF(T394:KV394,L1)</f>
        <v>0</v>
      </c>
      <c r="M394" s="17">
        <f>COUNTIF(T394:KV394,M1)</f>
        <v>0</v>
      </c>
      <c r="N394" s="17">
        <f>COUNTIF(T394:KV394,N1)</f>
        <v>0</v>
      </c>
      <c r="O394" s="17">
        <f>COUNTIF(T394:KV394,O1)</f>
        <v>0</v>
      </c>
      <c r="P394" s="17">
        <f>COUNTIF(T394:KV394,P1)</f>
        <v>0</v>
      </c>
      <c r="Q394" s="17">
        <f t="shared" si="93"/>
        <v>0</v>
      </c>
      <c r="R394" s="17">
        <v>0</v>
      </c>
      <c r="S394" s="17">
        <v>0</v>
      </c>
    </row>
    <row r="395" spans="1:169" x14ac:dyDescent="0.3">
      <c r="A395" s="25" t="s">
        <v>10133</v>
      </c>
      <c r="B395" s="17" t="s">
        <v>661</v>
      </c>
      <c r="C395" s="18">
        <v>15004</v>
      </c>
      <c r="D395" s="17">
        <v>1941</v>
      </c>
      <c r="E395" s="17" t="s">
        <v>10356</v>
      </c>
      <c r="F395" s="17">
        <f t="shared" si="95"/>
        <v>309</v>
      </c>
      <c r="G395" s="17">
        <v>2</v>
      </c>
      <c r="H395" s="17">
        <v>618</v>
      </c>
      <c r="I395" s="17" t="s">
        <v>60</v>
      </c>
      <c r="J395" s="17" t="s">
        <v>56</v>
      </c>
      <c r="K395" s="17" t="s">
        <v>24</v>
      </c>
      <c r="L395" s="17">
        <f>COUNTIF(T395:KV395,L1)</f>
        <v>0</v>
      </c>
      <c r="M395" s="17">
        <f>COUNTIF(T395:KV395,M1)</f>
        <v>0</v>
      </c>
      <c r="N395" s="17">
        <f>COUNTIF(T395:KV395,N1)</f>
        <v>0</v>
      </c>
      <c r="O395" s="17">
        <f>COUNTIF(T395:KV395,O1)</f>
        <v>0</v>
      </c>
      <c r="P395" s="17">
        <f>COUNTIF(T395:KV395,P1)</f>
        <v>0</v>
      </c>
      <c r="Q395" s="17">
        <f t="shared" si="93"/>
        <v>0</v>
      </c>
      <c r="R395" s="17">
        <v>0</v>
      </c>
      <c r="S395" s="17">
        <v>0</v>
      </c>
    </row>
    <row r="396" spans="1:169" x14ac:dyDescent="0.3">
      <c r="A396" s="25" t="s">
        <v>10133</v>
      </c>
      <c r="B396" s="17" t="s">
        <v>661</v>
      </c>
      <c r="C396" s="18">
        <v>15006</v>
      </c>
      <c r="D396" s="17">
        <v>1941</v>
      </c>
      <c r="E396" s="17" t="s">
        <v>10357</v>
      </c>
      <c r="F396" s="17">
        <f t="shared" si="95"/>
        <v>207</v>
      </c>
      <c r="G396" s="17">
        <v>2</v>
      </c>
      <c r="H396" s="17">
        <v>414</v>
      </c>
      <c r="I396" s="17" t="s">
        <v>60</v>
      </c>
      <c r="J396" s="17" t="s">
        <v>56</v>
      </c>
      <c r="K396" s="17" t="s">
        <v>24</v>
      </c>
      <c r="L396" s="17">
        <f>COUNTIF(T396:KV396,L1)</f>
        <v>0</v>
      </c>
      <c r="M396" s="17">
        <f>COUNTIF(T396:KV396,M1)</f>
        <v>0</v>
      </c>
      <c r="N396" s="17">
        <f>COUNTIF(T396:KV396,N1)</f>
        <v>0</v>
      </c>
      <c r="O396" s="17">
        <f>COUNTIF(T396:KV396,O1)</f>
        <v>0</v>
      </c>
      <c r="P396" s="17">
        <f>COUNTIF(T396:KV396,P1)</f>
        <v>0</v>
      </c>
      <c r="Q396" s="17">
        <f t="shared" si="93"/>
        <v>0</v>
      </c>
      <c r="R396" s="17">
        <v>0</v>
      </c>
      <c r="S396" s="17">
        <v>0</v>
      </c>
    </row>
    <row r="397" spans="1:169" x14ac:dyDescent="0.3">
      <c r="A397" s="25" t="s">
        <v>10133</v>
      </c>
      <c r="B397" s="17" t="s">
        <v>661</v>
      </c>
      <c r="C397" s="18">
        <v>15008</v>
      </c>
      <c r="D397" s="17">
        <v>1941</v>
      </c>
      <c r="E397" s="17" t="s">
        <v>10358</v>
      </c>
      <c r="F397" s="17">
        <f t="shared" si="95"/>
        <v>378.75</v>
      </c>
      <c r="G397" s="17">
        <v>4</v>
      </c>
      <c r="H397" s="17">
        <v>1515</v>
      </c>
      <c r="I397" s="17" t="s">
        <v>1221</v>
      </c>
      <c r="J397" s="17" t="s">
        <v>56</v>
      </c>
      <c r="K397" s="17" t="s">
        <v>24</v>
      </c>
      <c r="L397" s="17">
        <f>COUNTIF(T397:KV397,L1)</f>
        <v>1</v>
      </c>
      <c r="M397" s="17">
        <f>COUNTIF(T397:KV397,M1)</f>
        <v>0</v>
      </c>
      <c r="N397" s="17">
        <f>COUNTIF(T397:KV397,N1)</f>
        <v>0</v>
      </c>
      <c r="O397" s="17">
        <f>COUNTIF(T397:KV397,O1)</f>
        <v>0</v>
      </c>
      <c r="P397" s="17">
        <f>COUNTIF(T397:KV397,P1)</f>
        <v>0</v>
      </c>
      <c r="Q397" s="17">
        <f t="shared" si="93"/>
        <v>1</v>
      </c>
      <c r="R397" s="17">
        <f>H397/Q397</f>
        <v>1515</v>
      </c>
      <c r="S397" s="17">
        <f t="shared" ref="S397" si="96">4000-R397</f>
        <v>2485</v>
      </c>
      <c r="T397" s="17" t="s">
        <v>6593</v>
      </c>
      <c r="U397" s="17" t="s">
        <v>1469</v>
      </c>
      <c r="V397" s="17" t="s">
        <v>10359</v>
      </c>
      <c r="W397" s="17" t="s">
        <v>10360</v>
      </c>
      <c r="X397" s="17" t="s">
        <v>10361</v>
      </c>
    </row>
    <row r="398" spans="1:169" x14ac:dyDescent="0.3">
      <c r="A398" s="25" t="s">
        <v>10133</v>
      </c>
      <c r="B398" s="17" t="s">
        <v>661</v>
      </c>
      <c r="C398" s="18">
        <v>15009</v>
      </c>
      <c r="D398" s="17">
        <v>1941</v>
      </c>
      <c r="E398" s="17" t="s">
        <v>10362</v>
      </c>
      <c r="F398" s="17">
        <f t="shared" si="95"/>
        <v>208.66666666666666</v>
      </c>
      <c r="G398" s="17">
        <v>3</v>
      </c>
      <c r="H398" s="17">
        <v>626</v>
      </c>
      <c r="I398" s="17" t="s">
        <v>60</v>
      </c>
      <c r="J398" s="17" t="s">
        <v>56</v>
      </c>
      <c r="K398" s="17" t="s">
        <v>24</v>
      </c>
      <c r="L398" s="17">
        <f>COUNTIF(T398:KV398,L1)</f>
        <v>0</v>
      </c>
      <c r="M398" s="17">
        <f>COUNTIF(T398:KV398,M1)</f>
        <v>0</v>
      </c>
      <c r="N398" s="17">
        <f>COUNTIF(T398:KV398,N1)</f>
        <v>0</v>
      </c>
      <c r="O398" s="17">
        <f>COUNTIF(T398:KV398,O1)</f>
        <v>0</v>
      </c>
      <c r="P398" s="17">
        <f>COUNTIF(T398:KV398,P1)</f>
        <v>0</v>
      </c>
      <c r="Q398" s="17">
        <f t="shared" si="93"/>
        <v>0</v>
      </c>
      <c r="R398" s="17">
        <v>0</v>
      </c>
      <c r="S398" s="17">
        <v>0</v>
      </c>
    </row>
    <row r="399" spans="1:169" x14ac:dyDescent="0.3">
      <c r="A399" s="25" t="s">
        <v>10133</v>
      </c>
      <c r="B399" s="17" t="s">
        <v>661</v>
      </c>
      <c r="C399" s="18">
        <v>15009</v>
      </c>
      <c r="D399" s="17">
        <v>1941</v>
      </c>
      <c r="E399" s="17" t="s">
        <v>10363</v>
      </c>
      <c r="F399" s="17">
        <f t="shared" si="95"/>
        <v>163</v>
      </c>
      <c r="G399" s="17">
        <v>2</v>
      </c>
      <c r="H399" s="17">
        <v>326</v>
      </c>
      <c r="I399" s="17" t="s">
        <v>1221</v>
      </c>
      <c r="J399" s="17" t="s">
        <v>56</v>
      </c>
      <c r="K399" s="17" t="s">
        <v>24</v>
      </c>
      <c r="L399" s="17">
        <f>COUNTIF(T399:KV399,L1)</f>
        <v>0</v>
      </c>
      <c r="M399" s="17">
        <f>COUNTIF(T399:KV399,M1)</f>
        <v>0</v>
      </c>
      <c r="N399" s="17">
        <f>COUNTIF(T399:KV399,N1)</f>
        <v>0</v>
      </c>
      <c r="O399" s="17">
        <f>COUNTIF(T399:KV399,O1)</f>
        <v>0</v>
      </c>
      <c r="P399" s="17">
        <f>COUNTIF(T399:KV399,P1)</f>
        <v>0</v>
      </c>
      <c r="Q399" s="17">
        <f t="shared" si="93"/>
        <v>0</v>
      </c>
      <c r="R399" s="17">
        <v>0</v>
      </c>
      <c r="S399" s="17">
        <v>0</v>
      </c>
    </row>
    <row r="400" spans="1:169" x14ac:dyDescent="0.3">
      <c r="A400" s="25" t="s">
        <v>10133</v>
      </c>
      <c r="B400" s="17" t="s">
        <v>661</v>
      </c>
      <c r="C400" s="18">
        <v>15014</v>
      </c>
      <c r="D400" s="17">
        <v>1941</v>
      </c>
      <c r="E400" s="17" t="s">
        <v>10364</v>
      </c>
      <c r="F400" s="17">
        <f t="shared" si="95"/>
        <v>451.5</v>
      </c>
      <c r="G400" s="17">
        <v>2</v>
      </c>
      <c r="H400" s="17">
        <v>903</v>
      </c>
      <c r="I400" s="17" t="s">
        <v>60</v>
      </c>
      <c r="J400" s="17" t="s">
        <v>56</v>
      </c>
      <c r="K400" s="17" t="s">
        <v>24</v>
      </c>
      <c r="L400" s="17">
        <f>COUNTIF(T400:KV400,L1)</f>
        <v>1</v>
      </c>
      <c r="M400" s="17">
        <f>COUNTIF(T400:KV400,M1)</f>
        <v>0</v>
      </c>
      <c r="N400" s="17">
        <f>COUNTIF(T400:KV400,N1)</f>
        <v>0</v>
      </c>
      <c r="O400" s="17">
        <f>COUNTIF(T400:KV400,O1)</f>
        <v>0</v>
      </c>
      <c r="P400" s="17">
        <f>COUNTIF(T400:KV400,P1)</f>
        <v>0</v>
      </c>
      <c r="Q400" s="17">
        <f t="shared" si="93"/>
        <v>1</v>
      </c>
      <c r="R400" s="17">
        <f>H400/Q400</f>
        <v>903</v>
      </c>
      <c r="S400" s="17">
        <f t="shared" ref="S400" si="97">4000-R400</f>
        <v>3097</v>
      </c>
      <c r="T400" s="17" t="s">
        <v>6593</v>
      </c>
      <c r="U400" s="17" t="s">
        <v>8211</v>
      </c>
      <c r="V400" s="17" t="s">
        <v>10365</v>
      </c>
      <c r="W400" s="17" t="s">
        <v>10366</v>
      </c>
      <c r="X400" s="17" t="s">
        <v>10367</v>
      </c>
    </row>
    <row r="401" spans="1:169" x14ac:dyDescent="0.3">
      <c r="A401" s="25" t="s">
        <v>10133</v>
      </c>
      <c r="B401" s="17" t="s">
        <v>661</v>
      </c>
      <c r="C401" s="18">
        <v>15014</v>
      </c>
      <c r="D401" s="17">
        <v>1941</v>
      </c>
      <c r="E401" s="17" t="s">
        <v>10368</v>
      </c>
      <c r="F401" s="17">
        <f t="shared" si="95"/>
        <v>374</v>
      </c>
      <c r="G401" s="17">
        <v>6</v>
      </c>
      <c r="H401" s="17">
        <v>2244</v>
      </c>
      <c r="I401" s="17" t="s">
        <v>60</v>
      </c>
      <c r="J401" s="17" t="s">
        <v>56</v>
      </c>
      <c r="K401" s="17" t="s">
        <v>24</v>
      </c>
      <c r="L401" s="17">
        <f>COUNTIF(T401:KV401,L1)</f>
        <v>0</v>
      </c>
      <c r="M401" s="17">
        <f>COUNTIF(T401:KV401,M1)</f>
        <v>0</v>
      </c>
      <c r="N401" s="17">
        <f>COUNTIF(T401:KV401,N1)</f>
        <v>0</v>
      </c>
      <c r="O401" s="17">
        <f>COUNTIF(T401:KV401,O1)</f>
        <v>0</v>
      </c>
      <c r="P401" s="17">
        <f>COUNTIF(T401:KV401,P1)</f>
        <v>0</v>
      </c>
      <c r="Q401" s="17">
        <f t="shared" si="93"/>
        <v>0</v>
      </c>
      <c r="R401" s="17">
        <v>0</v>
      </c>
      <c r="S401" s="17">
        <v>0</v>
      </c>
    </row>
    <row r="402" spans="1:169" x14ac:dyDescent="0.3">
      <c r="A402" s="25" t="s">
        <v>10133</v>
      </c>
      <c r="B402" s="17" t="s">
        <v>661</v>
      </c>
      <c r="C402" s="18">
        <v>15021</v>
      </c>
      <c r="D402" s="17">
        <v>1941</v>
      </c>
      <c r="E402" s="17" t="s">
        <v>10369</v>
      </c>
      <c r="F402" s="17">
        <f t="shared" si="95"/>
        <v>337</v>
      </c>
      <c r="G402" s="17">
        <v>3</v>
      </c>
      <c r="H402" s="17">
        <v>1011</v>
      </c>
      <c r="I402" s="17" t="s">
        <v>60</v>
      </c>
      <c r="J402" s="17" t="s">
        <v>56</v>
      </c>
      <c r="K402" s="17" t="s">
        <v>24</v>
      </c>
      <c r="L402" s="17">
        <f>COUNTIF(T402:KV402,L1)</f>
        <v>0</v>
      </c>
      <c r="M402" s="17">
        <f>COUNTIF(T402:KV402,M1)</f>
        <v>0</v>
      </c>
      <c r="N402" s="17">
        <f>COUNTIF(T402:KV402,N1)</f>
        <v>0</v>
      </c>
      <c r="O402" s="17">
        <f>COUNTIF(T402:KV402,O1)</f>
        <v>0</v>
      </c>
      <c r="P402" s="17">
        <f>COUNTIF(T402:KV402,P1)</f>
        <v>0</v>
      </c>
      <c r="Q402" s="17">
        <f t="shared" si="93"/>
        <v>0</v>
      </c>
      <c r="R402" s="17">
        <v>0</v>
      </c>
      <c r="S402" s="17">
        <v>0</v>
      </c>
    </row>
    <row r="403" spans="1:169" x14ac:dyDescent="0.3">
      <c r="A403" s="25" t="s">
        <v>10133</v>
      </c>
      <c r="B403" s="17" t="s">
        <v>661</v>
      </c>
      <c r="C403" s="18">
        <v>15024</v>
      </c>
      <c r="D403" s="17">
        <v>1941</v>
      </c>
      <c r="E403" s="17" t="s">
        <v>10370</v>
      </c>
      <c r="F403" s="17">
        <f t="shared" si="95"/>
        <v>264</v>
      </c>
      <c r="G403" s="17">
        <v>2</v>
      </c>
      <c r="H403" s="17">
        <v>528</v>
      </c>
      <c r="I403" s="17" t="s">
        <v>1221</v>
      </c>
      <c r="J403" s="17" t="s">
        <v>56</v>
      </c>
      <c r="K403" s="17" t="s">
        <v>24</v>
      </c>
      <c r="L403" s="17">
        <f>COUNTIF(T403:KV403,L1)</f>
        <v>0</v>
      </c>
      <c r="M403" s="17">
        <f>COUNTIF(T403:KV403,M1)</f>
        <v>0</v>
      </c>
      <c r="N403" s="17">
        <f>COUNTIF(T403:KV403,N1)</f>
        <v>0</v>
      </c>
      <c r="O403" s="17">
        <f>COUNTIF(T403:KV403,O1)</f>
        <v>0</v>
      </c>
      <c r="P403" s="17">
        <f>COUNTIF(T403:KV403,P1)</f>
        <v>0</v>
      </c>
      <c r="Q403" s="17">
        <f t="shared" si="93"/>
        <v>0</v>
      </c>
      <c r="R403" s="17">
        <v>0</v>
      </c>
      <c r="S403" s="17">
        <v>0</v>
      </c>
    </row>
    <row r="404" spans="1:169" x14ac:dyDescent="0.3">
      <c r="A404" s="25" t="s">
        <v>10133</v>
      </c>
      <c r="B404" s="17" t="s">
        <v>661</v>
      </c>
      <c r="C404" s="18">
        <v>15037</v>
      </c>
      <c r="D404" s="17">
        <v>1941</v>
      </c>
      <c r="E404" s="17" t="s">
        <v>10371</v>
      </c>
      <c r="F404" s="17">
        <f t="shared" si="95"/>
        <v>195.5</v>
      </c>
      <c r="G404" s="17">
        <v>2</v>
      </c>
      <c r="H404" s="17">
        <v>391</v>
      </c>
      <c r="I404" s="17" t="s">
        <v>60</v>
      </c>
      <c r="J404" s="17" t="s">
        <v>56</v>
      </c>
      <c r="K404" s="17" t="s">
        <v>24</v>
      </c>
      <c r="L404" s="17">
        <f>COUNTIF(T404:KV404,L1)</f>
        <v>0</v>
      </c>
      <c r="M404" s="17">
        <f>COUNTIF(T404:KV404,M1)</f>
        <v>0</v>
      </c>
      <c r="N404" s="17">
        <f>COUNTIF(T404:KV404,N1)</f>
        <v>0</v>
      </c>
      <c r="O404" s="17">
        <f>COUNTIF(T404:KV404,O1)</f>
        <v>0</v>
      </c>
      <c r="P404" s="17">
        <f>COUNTIF(T404:KV404,P1)</f>
        <v>0</v>
      </c>
      <c r="Q404" s="17">
        <f t="shared" si="93"/>
        <v>0</v>
      </c>
      <c r="R404" s="17">
        <v>0</v>
      </c>
      <c r="S404" s="17">
        <v>0</v>
      </c>
    </row>
    <row r="405" spans="1:169" x14ac:dyDescent="0.3">
      <c r="A405" s="25" t="s">
        <v>10133</v>
      </c>
      <c r="B405" s="17" t="s">
        <v>661</v>
      </c>
      <c r="C405" s="18">
        <v>15043</v>
      </c>
      <c r="D405" s="17">
        <v>1941</v>
      </c>
      <c r="E405" s="17" t="s">
        <v>10372</v>
      </c>
      <c r="F405" s="17">
        <f t="shared" si="95"/>
        <v>377.5</v>
      </c>
      <c r="G405" s="17">
        <v>2</v>
      </c>
      <c r="H405" s="17">
        <v>755</v>
      </c>
      <c r="I405" s="17" t="s">
        <v>60</v>
      </c>
      <c r="J405" s="17" t="s">
        <v>57</v>
      </c>
      <c r="K405" s="17" t="s">
        <v>24</v>
      </c>
      <c r="L405" s="17">
        <f>COUNTIF(T405:KV405,L1)</f>
        <v>0</v>
      </c>
      <c r="M405" s="17">
        <f>COUNTIF(T405:KV405,M1)</f>
        <v>0</v>
      </c>
      <c r="N405" s="17">
        <f>COUNTIF(T405:KV405,N1)</f>
        <v>0</v>
      </c>
      <c r="O405" s="17">
        <f>COUNTIF(T405:KV405,O1)</f>
        <v>0</v>
      </c>
      <c r="P405" s="17">
        <f>COUNTIF(T405:KV405,P1)</f>
        <v>0</v>
      </c>
      <c r="Q405" s="17">
        <f t="shared" si="93"/>
        <v>0</v>
      </c>
      <c r="R405" s="17">
        <v>0</v>
      </c>
      <c r="S405" s="17">
        <v>0</v>
      </c>
    </row>
    <row r="406" spans="1:169" x14ac:dyDescent="0.3">
      <c r="A406" s="25" t="s">
        <v>10133</v>
      </c>
      <c r="B406" s="17" t="s">
        <v>661</v>
      </c>
      <c r="C406" s="18">
        <v>15047</v>
      </c>
      <c r="D406" s="17">
        <v>1941</v>
      </c>
      <c r="E406" s="17" t="s">
        <v>10373</v>
      </c>
      <c r="F406" s="17">
        <f t="shared" si="95"/>
        <v>231.5</v>
      </c>
      <c r="G406" s="17">
        <v>2</v>
      </c>
      <c r="H406" s="17">
        <v>463</v>
      </c>
      <c r="I406" s="17" t="s">
        <v>60</v>
      </c>
      <c r="J406" s="17" t="s">
        <v>56</v>
      </c>
      <c r="K406" s="17" t="s">
        <v>24</v>
      </c>
      <c r="L406" s="17">
        <f>COUNTIF(T406:KV406,L1)</f>
        <v>0</v>
      </c>
      <c r="M406" s="17">
        <f>COUNTIF(T406:KV406,M1)</f>
        <v>0</v>
      </c>
      <c r="N406" s="17">
        <f>COUNTIF(T406:KV406,N1)</f>
        <v>0</v>
      </c>
      <c r="O406" s="17">
        <f>COUNTIF(T406:KV406,O1)</f>
        <v>0</v>
      </c>
      <c r="P406" s="17">
        <f>COUNTIF(T406:KV406,P1)</f>
        <v>0</v>
      </c>
      <c r="Q406" s="17">
        <f t="shared" si="93"/>
        <v>0</v>
      </c>
      <c r="R406" s="17">
        <v>0</v>
      </c>
      <c r="S406" s="17">
        <v>0</v>
      </c>
    </row>
    <row r="407" spans="1:169" x14ac:dyDescent="0.3">
      <c r="A407" s="25" t="s">
        <v>10133</v>
      </c>
      <c r="B407" s="17" t="s">
        <v>661</v>
      </c>
      <c r="C407" s="18">
        <v>15049</v>
      </c>
      <c r="D407" s="17">
        <v>1941</v>
      </c>
      <c r="E407" s="17" t="s">
        <v>10374</v>
      </c>
      <c r="F407" s="17">
        <f t="shared" si="95"/>
        <v>179.5</v>
      </c>
      <c r="G407" s="17">
        <v>2</v>
      </c>
      <c r="H407" s="17">
        <v>359</v>
      </c>
      <c r="I407" s="17" t="s">
        <v>5447</v>
      </c>
      <c r="J407" s="17" t="s">
        <v>23</v>
      </c>
      <c r="K407" s="17" t="s">
        <v>24</v>
      </c>
      <c r="L407" s="17">
        <f>COUNTIF(T407:KV407,L1)</f>
        <v>0</v>
      </c>
      <c r="M407" s="17">
        <f>COUNTIF(T407:KV407,M1)</f>
        <v>0</v>
      </c>
      <c r="N407" s="17">
        <f>COUNTIF(T407:KV407,N1)</f>
        <v>0</v>
      </c>
      <c r="O407" s="17">
        <f>COUNTIF(T407:KV407,O1)</f>
        <v>0</v>
      </c>
      <c r="P407" s="17">
        <f>COUNTIF(T407:KV407,P1)</f>
        <v>0</v>
      </c>
      <c r="Q407" s="17">
        <f t="shared" si="93"/>
        <v>0</v>
      </c>
      <c r="R407" s="17">
        <v>0</v>
      </c>
      <c r="S407" s="17">
        <v>0</v>
      </c>
    </row>
    <row r="408" spans="1:169" x14ac:dyDescent="0.3">
      <c r="A408" s="17" t="s">
        <v>4213</v>
      </c>
      <c r="B408" s="17" t="s">
        <v>661</v>
      </c>
      <c r="C408" s="18">
        <v>15052</v>
      </c>
      <c r="D408" s="17">
        <v>1941</v>
      </c>
      <c r="E408" s="17" t="s">
        <v>8121</v>
      </c>
      <c r="F408" s="17">
        <f t="shared" si="22"/>
        <v>906.5</v>
      </c>
      <c r="G408" s="17">
        <v>2</v>
      </c>
      <c r="H408" s="17">
        <v>1813</v>
      </c>
      <c r="I408" s="17" t="s">
        <v>60</v>
      </c>
      <c r="J408" s="17" t="s">
        <v>57</v>
      </c>
      <c r="K408" s="17" t="s">
        <v>24</v>
      </c>
      <c r="L408" s="17">
        <f>COUNTIF(T408:KW408,L1)</f>
        <v>0</v>
      </c>
      <c r="M408" s="17">
        <f>COUNTIF(T408:KW408,M1)</f>
        <v>0</v>
      </c>
      <c r="N408" s="17">
        <f>COUNTIF(T408:KW408,N1)</f>
        <v>0</v>
      </c>
      <c r="O408" s="17">
        <f>COUNTIF(T408:KX408,O1)</f>
        <v>0</v>
      </c>
      <c r="P408" s="17">
        <f>COUNTIF(T408:KY408,P1)</f>
        <v>0</v>
      </c>
      <c r="Q408" s="17">
        <f t="shared" si="93"/>
        <v>0</v>
      </c>
      <c r="R408" s="17">
        <v>0</v>
      </c>
      <c r="S408" s="17">
        <v>0</v>
      </c>
      <c r="V408" s="39"/>
      <c r="X408" s="32"/>
      <c r="AA408" s="39"/>
      <c r="AC408" s="32"/>
      <c r="AF408" s="39"/>
      <c r="AH408" s="32"/>
      <c r="AK408" s="39"/>
      <c r="AM408" s="32"/>
      <c r="AP408" s="39"/>
      <c r="AR408" s="32"/>
      <c r="AU408" s="39"/>
      <c r="AW408" s="32"/>
      <c r="AZ408" s="39"/>
      <c r="BB408" s="32"/>
      <c r="BE408" s="39"/>
      <c r="BG408" s="32"/>
      <c r="BJ408" s="39"/>
      <c r="BL408" s="32"/>
      <c r="BO408" s="39"/>
      <c r="BP408" s="39"/>
      <c r="BQ408" s="32"/>
      <c r="BT408" s="39"/>
      <c r="BV408" s="32"/>
      <c r="BY408" s="39"/>
      <c r="CA408" s="32"/>
      <c r="CD408" s="39"/>
      <c r="CF408" s="32"/>
      <c r="CI408" s="39"/>
      <c r="CK408" s="32"/>
      <c r="CN408" s="39"/>
      <c r="CP408" s="32"/>
      <c r="CQ408" s="39"/>
      <c r="CS408" s="39"/>
      <c r="CU408" s="32"/>
      <c r="CX408" s="39"/>
      <c r="CZ408" s="32"/>
      <c r="DC408" s="39"/>
      <c r="DE408" s="32"/>
      <c r="DH408" s="39"/>
      <c r="DJ408" s="32"/>
      <c r="DM408" s="39"/>
      <c r="DO408" s="32"/>
      <c r="DP408" s="32"/>
      <c r="DR408" s="39"/>
      <c r="DT408" s="42"/>
      <c r="DU408" s="32"/>
      <c r="DX408" s="39"/>
      <c r="DY408" s="32"/>
      <c r="ED408" s="32"/>
      <c r="EG408" s="39"/>
      <c r="EI408" s="32"/>
      <c r="EL408" s="39"/>
      <c r="EN408" s="32"/>
      <c r="FH408" s="32"/>
      <c r="FK408" s="39"/>
      <c r="FL408" s="42"/>
      <c r="FM408" s="32"/>
    </row>
    <row r="409" spans="1:169" x14ac:dyDescent="0.3">
      <c r="A409" s="17" t="s">
        <v>2385</v>
      </c>
      <c r="B409" s="17" t="s">
        <v>661</v>
      </c>
      <c r="C409" s="18">
        <v>15053</v>
      </c>
      <c r="D409" s="17">
        <v>1941</v>
      </c>
      <c r="E409" s="17" t="s">
        <v>8116</v>
      </c>
      <c r="F409" s="17">
        <f t="shared" si="22"/>
        <v>706</v>
      </c>
      <c r="G409" s="17">
        <v>1</v>
      </c>
      <c r="H409" s="17">
        <v>706</v>
      </c>
      <c r="I409" s="17" t="s">
        <v>7355</v>
      </c>
      <c r="J409" s="17" t="s">
        <v>56</v>
      </c>
      <c r="K409" s="17" t="s">
        <v>24</v>
      </c>
      <c r="L409" s="17">
        <f>COUNTIF(T409:KW409,L1)</f>
        <v>0</v>
      </c>
      <c r="M409" s="17">
        <f>COUNTIF(T409:KW409,M1)</f>
        <v>0</v>
      </c>
      <c r="N409" s="17">
        <f>COUNTIF(T409:KW409,N1)</f>
        <v>0</v>
      </c>
      <c r="O409" s="17">
        <f>COUNTIF(T409:KX409,O1)</f>
        <v>0</v>
      </c>
      <c r="P409" s="17">
        <f>COUNTIF(T409:KY409,P1)</f>
        <v>0</v>
      </c>
      <c r="Q409" s="17">
        <f t="shared" si="93"/>
        <v>0</v>
      </c>
      <c r="R409" s="17">
        <v>0</v>
      </c>
      <c r="S409" s="17">
        <v>0</v>
      </c>
      <c r="V409" s="39"/>
      <c r="X409" s="32"/>
      <c r="AA409" s="39"/>
      <c r="AC409" s="32"/>
      <c r="AF409" s="39"/>
      <c r="AH409" s="32"/>
      <c r="AK409" s="39"/>
      <c r="AM409" s="32"/>
      <c r="AP409" s="39"/>
      <c r="AR409" s="32"/>
      <c r="AU409" s="39"/>
      <c r="AW409" s="32"/>
      <c r="AZ409" s="39"/>
      <c r="BB409" s="32"/>
      <c r="BE409" s="39"/>
      <c r="BG409" s="32"/>
      <c r="BJ409" s="39"/>
      <c r="BL409" s="32"/>
      <c r="BO409" s="39"/>
      <c r="BP409" s="39"/>
      <c r="BQ409" s="32"/>
      <c r="BT409" s="39"/>
      <c r="BV409" s="32"/>
      <c r="BY409" s="39"/>
      <c r="CA409" s="32"/>
      <c r="CD409" s="39"/>
      <c r="CF409" s="32"/>
      <c r="CI409" s="39"/>
      <c r="CK409" s="32"/>
      <c r="CN409" s="39"/>
      <c r="CP409" s="32"/>
      <c r="CQ409" s="39"/>
      <c r="CS409" s="39"/>
      <c r="CU409" s="32"/>
      <c r="CX409" s="39"/>
      <c r="CZ409" s="32"/>
      <c r="DC409" s="39"/>
      <c r="DE409" s="32"/>
      <c r="DH409" s="39"/>
      <c r="DJ409" s="32"/>
      <c r="DM409" s="39"/>
      <c r="DO409" s="32"/>
      <c r="DP409" s="32"/>
      <c r="DR409" s="39"/>
      <c r="DT409" s="42"/>
      <c r="DU409" s="32"/>
      <c r="DX409" s="39"/>
      <c r="DY409" s="32"/>
      <c r="ED409" s="32"/>
      <c r="EG409" s="39"/>
      <c r="EI409" s="32"/>
      <c r="EL409" s="39"/>
      <c r="EN409" s="32"/>
      <c r="FH409" s="32"/>
      <c r="FK409" s="39"/>
      <c r="FL409" s="42"/>
      <c r="FM409" s="32"/>
    </row>
    <row r="410" spans="1:169" x14ac:dyDescent="0.3">
      <c r="A410" s="25" t="s">
        <v>10133</v>
      </c>
      <c r="B410" s="17" t="s">
        <v>661</v>
      </c>
      <c r="C410" s="18">
        <v>15071</v>
      </c>
      <c r="D410" s="17">
        <v>1941</v>
      </c>
      <c r="E410" s="17" t="s">
        <v>10375</v>
      </c>
      <c r="F410" s="17">
        <f>H410/G410</f>
        <v>199</v>
      </c>
      <c r="G410" s="17">
        <v>2</v>
      </c>
      <c r="H410" s="17">
        <v>398</v>
      </c>
      <c r="I410" s="17" t="s">
        <v>60</v>
      </c>
      <c r="J410" s="17" t="s">
        <v>56</v>
      </c>
      <c r="K410" s="17" t="s">
        <v>24</v>
      </c>
      <c r="L410" s="17">
        <f>COUNTIF(T410:KV410,L1)</f>
        <v>0</v>
      </c>
      <c r="M410" s="17">
        <f>COUNTIF(T410:KV410,M1)</f>
        <v>0</v>
      </c>
      <c r="N410" s="17">
        <f>COUNTIF(T410:KV410,N1)</f>
        <v>0</v>
      </c>
      <c r="O410" s="17">
        <f>COUNTIF(T410:KV410,O1)</f>
        <v>0</v>
      </c>
      <c r="P410" s="17">
        <f>COUNTIF(T410:KV410,P1)</f>
        <v>0</v>
      </c>
      <c r="Q410" s="17">
        <f t="shared" si="93"/>
        <v>0</v>
      </c>
      <c r="R410" s="17">
        <v>0</v>
      </c>
      <c r="S410" s="17">
        <v>0</v>
      </c>
    </row>
    <row r="411" spans="1:169" x14ac:dyDescent="0.3">
      <c r="A411" s="25" t="s">
        <v>10133</v>
      </c>
      <c r="B411" s="17" t="s">
        <v>661</v>
      </c>
      <c r="C411" s="18">
        <v>15082</v>
      </c>
      <c r="D411" s="17">
        <v>1941</v>
      </c>
      <c r="E411" s="17" t="s">
        <v>10376</v>
      </c>
      <c r="F411" s="17">
        <f>H411/G411</f>
        <v>223</v>
      </c>
      <c r="G411" s="17">
        <v>3</v>
      </c>
      <c r="H411" s="17">
        <v>669</v>
      </c>
      <c r="I411" s="17" t="s">
        <v>60</v>
      </c>
      <c r="J411" s="17" t="s">
        <v>23</v>
      </c>
      <c r="K411" s="17" t="s">
        <v>24</v>
      </c>
      <c r="L411" s="17">
        <f>COUNTIF(T411:KV411,L1)</f>
        <v>0</v>
      </c>
      <c r="M411" s="17">
        <f>COUNTIF(T411:KV411,M1)</f>
        <v>0</v>
      </c>
      <c r="N411" s="17">
        <f>COUNTIF(T411:KV411,N1)</f>
        <v>0</v>
      </c>
      <c r="O411" s="17">
        <f>COUNTIF(T411:KV411,O1)</f>
        <v>0</v>
      </c>
      <c r="P411" s="17">
        <f>COUNTIF(T411:KV411,P1)</f>
        <v>0</v>
      </c>
      <c r="Q411" s="17">
        <f t="shared" si="93"/>
        <v>0</v>
      </c>
      <c r="R411" s="17">
        <v>0</v>
      </c>
      <c r="S411" s="17">
        <v>0</v>
      </c>
    </row>
    <row r="412" spans="1:169" x14ac:dyDescent="0.3">
      <c r="A412" s="25" t="s">
        <v>10133</v>
      </c>
      <c r="B412" s="17" t="s">
        <v>661</v>
      </c>
      <c r="C412" s="18">
        <v>15086</v>
      </c>
      <c r="D412" s="17">
        <v>1941</v>
      </c>
      <c r="E412" s="17" t="s">
        <v>10377</v>
      </c>
      <c r="F412" s="17">
        <f>H412/G412</f>
        <v>262.5</v>
      </c>
      <c r="G412" s="17">
        <v>2</v>
      </c>
      <c r="H412" s="17">
        <v>525</v>
      </c>
      <c r="I412" s="17" t="s">
        <v>60</v>
      </c>
      <c r="J412" s="17" t="s">
        <v>56</v>
      </c>
      <c r="K412" s="17" t="s">
        <v>24</v>
      </c>
      <c r="L412" s="17">
        <f>COUNTIF(T412:KV412,L1)</f>
        <v>0</v>
      </c>
      <c r="M412" s="17">
        <f>COUNTIF(T412:KV412,M1)</f>
        <v>0</v>
      </c>
      <c r="N412" s="17">
        <f>COUNTIF(T412:KV412,N1)</f>
        <v>0</v>
      </c>
      <c r="O412" s="17">
        <f>COUNTIF(T412:KV412,O1)</f>
        <v>0</v>
      </c>
      <c r="P412" s="17">
        <f>COUNTIF(T412:KV412,P1)</f>
        <v>0</v>
      </c>
      <c r="Q412" s="17">
        <f t="shared" si="93"/>
        <v>0</v>
      </c>
      <c r="R412" s="17">
        <v>0</v>
      </c>
      <c r="S412" s="17">
        <v>0</v>
      </c>
    </row>
    <row r="413" spans="1:169" x14ac:dyDescent="0.3">
      <c r="A413" s="25" t="s">
        <v>10133</v>
      </c>
      <c r="B413" s="17" t="s">
        <v>661</v>
      </c>
      <c r="C413" s="18">
        <v>15097</v>
      </c>
      <c r="D413" s="17">
        <v>1941</v>
      </c>
      <c r="E413" s="17" t="s">
        <v>10378</v>
      </c>
      <c r="F413" s="17">
        <f>H413/G413</f>
        <v>341</v>
      </c>
      <c r="G413" s="17">
        <v>5</v>
      </c>
      <c r="H413" s="17">
        <v>1705</v>
      </c>
      <c r="I413" s="17" t="s">
        <v>60</v>
      </c>
      <c r="J413" s="17" t="s">
        <v>57</v>
      </c>
      <c r="K413" s="17" t="s">
        <v>24</v>
      </c>
      <c r="L413" s="17">
        <f>COUNTIF(T413:KV413,L1)</f>
        <v>0</v>
      </c>
      <c r="M413" s="17">
        <f>COUNTIF(T413:KV413,M1)</f>
        <v>0</v>
      </c>
      <c r="N413" s="17">
        <f>COUNTIF(T413:KV413,N1)</f>
        <v>0</v>
      </c>
      <c r="O413" s="17">
        <f>COUNTIF(T413:KV413,O1)</f>
        <v>0</v>
      </c>
      <c r="P413" s="17">
        <f>COUNTIF(T413:KV413,P1)</f>
        <v>0</v>
      </c>
      <c r="Q413" s="17">
        <f t="shared" si="93"/>
        <v>0</v>
      </c>
      <c r="R413" s="17">
        <v>0</v>
      </c>
      <c r="S413" s="17">
        <v>0</v>
      </c>
    </row>
    <row r="414" spans="1:169" x14ac:dyDescent="0.3">
      <c r="A414" s="17" t="s">
        <v>2385</v>
      </c>
      <c r="B414" s="17" t="s">
        <v>661</v>
      </c>
      <c r="C414" s="18">
        <v>15104</v>
      </c>
      <c r="D414" s="17">
        <v>1941</v>
      </c>
      <c r="E414" s="17" t="s">
        <v>8117</v>
      </c>
      <c r="F414" s="17">
        <f t="shared" si="22"/>
        <v>1936</v>
      </c>
      <c r="G414" s="17">
        <v>1</v>
      </c>
      <c r="H414" s="17">
        <v>1936</v>
      </c>
      <c r="I414" s="17" t="s">
        <v>7355</v>
      </c>
      <c r="J414" s="17" t="s">
        <v>56</v>
      </c>
      <c r="K414" s="17" t="s">
        <v>24</v>
      </c>
      <c r="L414" s="17">
        <f>COUNTIF(T414:KW414,L1)</f>
        <v>1</v>
      </c>
      <c r="M414" s="17">
        <f>COUNTIF(T414:KW414,M1)</f>
        <v>0</v>
      </c>
      <c r="N414" s="17">
        <f>COUNTIF(T414:KW414,N1)</f>
        <v>0</v>
      </c>
      <c r="O414" s="17">
        <f>COUNTIF(T414:KX414,O1)</f>
        <v>0</v>
      </c>
      <c r="P414" s="17">
        <f>COUNTIF(T414:KY414,P1)</f>
        <v>0</v>
      </c>
      <c r="Q414" s="17">
        <f t="shared" si="93"/>
        <v>1</v>
      </c>
      <c r="R414" s="17">
        <f>H414/Q414</f>
        <v>1936</v>
      </c>
      <c r="S414" s="17">
        <f t="shared" ref="S414" si="98">4000-R414</f>
        <v>2064</v>
      </c>
      <c r="T414" s="17" t="s">
        <v>6593</v>
      </c>
      <c r="U414" s="17" t="s">
        <v>1893</v>
      </c>
      <c r="V414" s="39" t="s">
        <v>8118</v>
      </c>
      <c r="W414" s="17" t="s">
        <v>8119</v>
      </c>
      <c r="X414" s="32" t="s">
        <v>8120</v>
      </c>
      <c r="AA414" s="39"/>
      <c r="AC414" s="32"/>
      <c r="AF414" s="39"/>
      <c r="AH414" s="32"/>
      <c r="AK414" s="39"/>
      <c r="AM414" s="32"/>
      <c r="AP414" s="39"/>
      <c r="AR414" s="32"/>
      <c r="AU414" s="39"/>
      <c r="AW414" s="32"/>
      <c r="AZ414" s="39"/>
      <c r="BB414" s="32"/>
      <c r="BE414" s="39"/>
      <c r="BG414" s="32"/>
      <c r="BJ414" s="39"/>
      <c r="BL414" s="32"/>
      <c r="BO414" s="39"/>
      <c r="BP414" s="39"/>
      <c r="BQ414" s="32"/>
      <c r="BT414" s="39"/>
      <c r="BV414" s="32"/>
      <c r="BY414" s="39"/>
      <c r="CA414" s="32"/>
      <c r="CD414" s="39"/>
      <c r="CF414" s="32"/>
      <c r="CI414" s="39"/>
      <c r="CK414" s="32"/>
      <c r="CN414" s="39"/>
      <c r="CP414" s="32"/>
      <c r="CQ414" s="39"/>
      <c r="CS414" s="39"/>
      <c r="CU414" s="32"/>
      <c r="CX414" s="39"/>
      <c r="CZ414" s="32"/>
      <c r="DC414" s="39"/>
      <c r="DE414" s="32"/>
      <c r="DH414" s="39"/>
      <c r="DJ414" s="32"/>
      <c r="DM414" s="39"/>
      <c r="DO414" s="32"/>
      <c r="DP414" s="32"/>
      <c r="DR414" s="39"/>
      <c r="DT414" s="42"/>
      <c r="DU414" s="32"/>
      <c r="DX414" s="39"/>
      <c r="DY414" s="32"/>
      <c r="ED414" s="32"/>
      <c r="EG414" s="39"/>
      <c r="EI414" s="32"/>
      <c r="EL414" s="39"/>
      <c r="EN414" s="32"/>
      <c r="FH414" s="32"/>
      <c r="FK414" s="39"/>
      <c r="FL414" s="42"/>
      <c r="FM414" s="32"/>
    </row>
    <row r="415" spans="1:169" x14ac:dyDescent="0.3">
      <c r="A415" s="25" t="s">
        <v>10133</v>
      </c>
      <c r="B415" s="17" t="s">
        <v>661</v>
      </c>
      <c r="C415" s="18">
        <v>15105</v>
      </c>
      <c r="D415" s="17">
        <v>1941</v>
      </c>
      <c r="E415" s="17" t="s">
        <v>10379</v>
      </c>
      <c r="F415" s="17">
        <f>H415/G415</f>
        <v>223.5</v>
      </c>
      <c r="G415" s="17">
        <v>2</v>
      </c>
      <c r="H415" s="17">
        <v>447</v>
      </c>
      <c r="I415" s="17" t="s">
        <v>1221</v>
      </c>
      <c r="J415" s="17" t="s">
        <v>56</v>
      </c>
      <c r="K415" s="17" t="s">
        <v>24</v>
      </c>
      <c r="L415" s="17">
        <f>COUNTIF(T415:KV415,L1)</f>
        <v>0</v>
      </c>
      <c r="M415" s="17">
        <f>COUNTIF(T415:KV415,M1)</f>
        <v>0</v>
      </c>
      <c r="N415" s="17">
        <f>COUNTIF(T415:KV415,N1)</f>
        <v>0</v>
      </c>
      <c r="O415" s="17">
        <f>COUNTIF(T415:KV415,O1)</f>
        <v>0</v>
      </c>
      <c r="P415" s="17">
        <f>COUNTIF(T415:KV415,P1)</f>
        <v>0</v>
      </c>
      <c r="Q415" s="17">
        <f t="shared" si="93"/>
        <v>0</v>
      </c>
      <c r="R415" s="17">
        <v>0</v>
      </c>
      <c r="S415" s="17">
        <v>0</v>
      </c>
    </row>
    <row r="416" spans="1:169" x14ac:dyDescent="0.3">
      <c r="A416" s="25" t="s">
        <v>10133</v>
      </c>
      <c r="B416" s="17" t="s">
        <v>661</v>
      </c>
      <c r="C416" s="18">
        <v>15112</v>
      </c>
      <c r="D416" s="17">
        <v>1941</v>
      </c>
      <c r="E416" s="17" t="s">
        <v>10380</v>
      </c>
      <c r="F416" s="17">
        <f>H416/G416</f>
        <v>205.33333333333334</v>
      </c>
      <c r="G416" s="17">
        <v>3</v>
      </c>
      <c r="H416" s="17">
        <v>616</v>
      </c>
      <c r="I416" s="17" t="s">
        <v>60</v>
      </c>
      <c r="J416" s="17" t="s">
        <v>57</v>
      </c>
      <c r="K416" s="17" t="s">
        <v>24</v>
      </c>
      <c r="L416" s="17">
        <f>COUNTIF(T416:KV416,L1)</f>
        <v>0</v>
      </c>
      <c r="M416" s="17">
        <f>COUNTIF(T416:KV416,M1)</f>
        <v>0</v>
      </c>
      <c r="N416" s="17">
        <f>COUNTIF(T416:KV416,N1)</f>
        <v>0</v>
      </c>
      <c r="O416" s="17">
        <f>COUNTIF(T416:KV416,O1)</f>
        <v>0</v>
      </c>
      <c r="P416" s="17">
        <f>COUNTIF(T416:KV416,P1)</f>
        <v>0</v>
      </c>
      <c r="Q416" s="17">
        <f t="shared" si="93"/>
        <v>0</v>
      </c>
      <c r="R416" s="17">
        <v>0</v>
      </c>
      <c r="S416" s="17">
        <v>0</v>
      </c>
    </row>
    <row r="417" spans="1:169" x14ac:dyDescent="0.3">
      <c r="A417" s="25" t="s">
        <v>10133</v>
      </c>
      <c r="B417" s="17" t="s">
        <v>661</v>
      </c>
      <c r="C417" s="18">
        <v>15114</v>
      </c>
      <c r="D417" s="17">
        <v>1941</v>
      </c>
      <c r="E417" s="17" t="s">
        <v>10381</v>
      </c>
      <c r="F417" s="17">
        <f>H417/G417</f>
        <v>397.66666666666669</v>
      </c>
      <c r="G417" s="17">
        <v>6</v>
      </c>
      <c r="H417" s="17">
        <v>2386</v>
      </c>
      <c r="I417" s="17" t="s">
        <v>60</v>
      </c>
      <c r="J417" s="17" t="s">
        <v>57</v>
      </c>
      <c r="K417" s="17" t="s">
        <v>24</v>
      </c>
      <c r="L417" s="17">
        <f>COUNTIF(T417:KV417,L1)</f>
        <v>1</v>
      </c>
      <c r="M417" s="17">
        <f>COUNTIF(T417:KV417,M1)</f>
        <v>0</v>
      </c>
      <c r="N417" s="17">
        <f>COUNTIF(T417:KV417,N1)</f>
        <v>0</v>
      </c>
      <c r="O417" s="17">
        <f>COUNTIF(T417:KV417,O1)</f>
        <v>0</v>
      </c>
      <c r="P417" s="17">
        <f>COUNTIF(T417:KV417,P1)</f>
        <v>0</v>
      </c>
      <c r="Q417" s="17">
        <f t="shared" si="93"/>
        <v>1</v>
      </c>
      <c r="R417" s="17">
        <f>H417/Q417</f>
        <v>2386</v>
      </c>
      <c r="S417" s="17">
        <f t="shared" ref="S417" si="99">4000-R417</f>
        <v>1614</v>
      </c>
      <c r="T417" s="17" t="s">
        <v>6593</v>
      </c>
      <c r="U417" s="17" t="s">
        <v>6754</v>
      </c>
      <c r="V417" s="17" t="s">
        <v>10382</v>
      </c>
      <c r="W417" s="17" t="s">
        <v>10383</v>
      </c>
      <c r="X417" s="17" t="s">
        <v>10384</v>
      </c>
    </row>
    <row r="418" spans="1:169" x14ac:dyDescent="0.3">
      <c r="A418" s="17" t="s">
        <v>4213</v>
      </c>
      <c r="B418" s="17" t="s">
        <v>661</v>
      </c>
      <c r="C418" s="18">
        <v>15115</v>
      </c>
      <c r="D418" s="17">
        <v>1941</v>
      </c>
      <c r="E418" s="17" t="s">
        <v>8122</v>
      </c>
      <c r="F418" s="17">
        <f t="shared" si="22"/>
        <v>723</v>
      </c>
      <c r="G418" s="17">
        <v>4</v>
      </c>
      <c r="H418" s="17">
        <v>2892</v>
      </c>
      <c r="I418" s="17" t="s">
        <v>4969</v>
      </c>
      <c r="J418" s="17" t="s">
        <v>56</v>
      </c>
      <c r="K418" s="17" t="s">
        <v>24</v>
      </c>
      <c r="L418" s="17">
        <f>COUNTIF(T418:KW418,L1)</f>
        <v>0</v>
      </c>
      <c r="M418" s="17">
        <f>COUNTIF(T418:KW418,M1)</f>
        <v>6</v>
      </c>
      <c r="N418" s="17">
        <f>COUNTIF(T418:KW418,N1)</f>
        <v>1</v>
      </c>
      <c r="O418" s="17">
        <f>COUNTIF(T418:KX418,O1)</f>
        <v>0</v>
      </c>
      <c r="P418" s="17">
        <f>COUNTIF(T418:KY418,P1)</f>
        <v>2</v>
      </c>
      <c r="Q418" s="17">
        <f t="shared" si="93"/>
        <v>9</v>
      </c>
      <c r="R418" s="17">
        <f>H418/Q418</f>
        <v>321.33333333333331</v>
      </c>
      <c r="S418" s="17">
        <f t="shared" ref="S418" si="100">4000-R418</f>
        <v>3678.6666666666665</v>
      </c>
      <c r="T418" s="17" t="s">
        <v>8</v>
      </c>
      <c r="U418" s="17" t="s">
        <v>35</v>
      </c>
      <c r="V418" s="39" t="s">
        <v>8123</v>
      </c>
      <c r="W418" s="17" t="s">
        <v>8124</v>
      </c>
      <c r="X418" s="16" t="s">
        <v>8125</v>
      </c>
      <c r="Y418" s="17" t="s">
        <v>8</v>
      </c>
      <c r="Z418" s="17" t="s">
        <v>6738</v>
      </c>
      <c r="AA418" s="39" t="s">
        <v>8126</v>
      </c>
      <c r="AB418" s="17" t="s">
        <v>8127</v>
      </c>
      <c r="AC418" s="16" t="s">
        <v>8125</v>
      </c>
      <c r="AD418" s="17" t="s">
        <v>10</v>
      </c>
      <c r="AE418" s="17" t="s">
        <v>8129</v>
      </c>
      <c r="AF418" s="39" t="s">
        <v>8128</v>
      </c>
      <c r="AG418" s="17" t="s">
        <v>8130</v>
      </c>
      <c r="AH418" s="16" t="s">
        <v>8125</v>
      </c>
      <c r="AI418" s="17" t="s">
        <v>9</v>
      </c>
      <c r="AJ418" s="17" t="s">
        <v>8129</v>
      </c>
      <c r="AK418" s="39" t="s">
        <v>8131</v>
      </c>
      <c r="AL418" s="17" t="s">
        <v>8132</v>
      </c>
      <c r="AM418" s="16" t="s">
        <v>8125</v>
      </c>
      <c r="AN418" s="17" t="s">
        <v>8</v>
      </c>
      <c r="AO418" s="17" t="s">
        <v>7795</v>
      </c>
      <c r="AP418" s="39" t="s">
        <v>8133</v>
      </c>
      <c r="AQ418" s="17" t="s">
        <v>8134</v>
      </c>
      <c r="AR418" s="16" t="s">
        <v>8125</v>
      </c>
      <c r="AS418" s="17" t="s">
        <v>8</v>
      </c>
      <c r="AT418" s="17" t="s">
        <v>7795</v>
      </c>
      <c r="AU418" s="39" t="s">
        <v>8135</v>
      </c>
      <c r="AV418" s="17" t="s">
        <v>8136</v>
      </c>
      <c r="AW418" s="16" t="s">
        <v>8125</v>
      </c>
      <c r="AX418" s="17" t="s">
        <v>8</v>
      </c>
      <c r="AY418" s="17" t="s">
        <v>8137</v>
      </c>
      <c r="AZ418" s="39" t="s">
        <v>8138</v>
      </c>
      <c r="BA418" s="17" t="s">
        <v>8139</v>
      </c>
      <c r="BB418" s="16" t="s">
        <v>8125</v>
      </c>
      <c r="BC418" s="17" t="s">
        <v>10</v>
      </c>
      <c r="BD418" s="17" t="s">
        <v>8129</v>
      </c>
      <c r="BE418" s="39" t="s">
        <v>8140</v>
      </c>
      <c r="BF418" s="17" t="s">
        <v>8141</v>
      </c>
      <c r="BG418" s="16" t="s">
        <v>8125</v>
      </c>
      <c r="BH418" s="17" t="s">
        <v>8</v>
      </c>
      <c r="BI418" s="17" t="s">
        <v>5743</v>
      </c>
      <c r="BJ418" s="39" t="s">
        <v>8142</v>
      </c>
      <c r="BK418" s="17" t="s">
        <v>8143</v>
      </c>
      <c r="BL418" s="16" t="s">
        <v>8125</v>
      </c>
      <c r="BO418" s="39"/>
      <c r="BP418" s="39"/>
      <c r="BQ418" s="32"/>
      <c r="BT418" s="39"/>
      <c r="BV418" s="32"/>
      <c r="BY418" s="39"/>
      <c r="CA418" s="32"/>
      <c r="CD418" s="39"/>
      <c r="CF418" s="32"/>
      <c r="CI418" s="39"/>
      <c r="CK418" s="32"/>
      <c r="CN418" s="39"/>
      <c r="CP418" s="32"/>
      <c r="CQ418" s="39"/>
      <c r="CS418" s="39"/>
      <c r="CU418" s="32"/>
      <c r="CX418" s="39"/>
      <c r="CZ418" s="32"/>
      <c r="DC418" s="39"/>
      <c r="DE418" s="32"/>
      <c r="DH418" s="39"/>
      <c r="DJ418" s="32"/>
      <c r="DM418" s="39"/>
      <c r="DO418" s="32"/>
      <c r="DP418" s="32"/>
      <c r="DR418" s="39"/>
      <c r="DT418" s="42"/>
      <c r="DU418" s="32"/>
      <c r="DX418" s="39"/>
      <c r="DY418" s="32"/>
      <c r="ED418" s="32"/>
      <c r="EG418" s="39"/>
      <c r="EI418" s="32"/>
      <c r="EL418" s="39"/>
      <c r="EN418" s="32"/>
      <c r="FH418" s="32"/>
      <c r="FK418" s="39"/>
      <c r="FL418" s="42"/>
      <c r="FM418" s="32"/>
    </row>
    <row r="419" spans="1:169" x14ac:dyDescent="0.3">
      <c r="A419" s="17" t="s">
        <v>4213</v>
      </c>
      <c r="B419" s="17" t="s">
        <v>661</v>
      </c>
      <c r="C419" s="18">
        <v>15121</v>
      </c>
      <c r="D419" s="17">
        <v>1941</v>
      </c>
      <c r="E419" s="17" t="s">
        <v>8144</v>
      </c>
      <c r="F419" s="17">
        <f t="shared" si="22"/>
        <v>405</v>
      </c>
      <c r="G419" s="17">
        <v>1</v>
      </c>
      <c r="H419" s="17">
        <v>405</v>
      </c>
      <c r="I419" s="17" t="s">
        <v>7355</v>
      </c>
      <c r="J419" s="17" t="s">
        <v>56</v>
      </c>
      <c r="K419" s="17" t="s">
        <v>24</v>
      </c>
      <c r="L419" s="17">
        <f>COUNTIF(T419:KW419,L1)</f>
        <v>0</v>
      </c>
      <c r="M419" s="17">
        <f>COUNTIF(T419:KW419,M1)</f>
        <v>0</v>
      </c>
      <c r="N419" s="17">
        <f>COUNTIF(T419:KW419,N1)</f>
        <v>0</v>
      </c>
      <c r="O419" s="17">
        <f>COUNTIF(T419:KX419,O1)</f>
        <v>0</v>
      </c>
      <c r="P419" s="17">
        <f>COUNTIF(T419:KY419,P1)</f>
        <v>0</v>
      </c>
      <c r="Q419" s="17">
        <f t="shared" si="93"/>
        <v>0</v>
      </c>
      <c r="R419" s="17">
        <v>0</v>
      </c>
      <c r="S419" s="17">
        <v>0</v>
      </c>
      <c r="V419" s="39"/>
      <c r="X419" s="16"/>
      <c r="AA419" s="39"/>
      <c r="AC419" s="16"/>
      <c r="AF419" s="39"/>
      <c r="AH419" s="16"/>
      <c r="AK419" s="39"/>
      <c r="AM419" s="16"/>
      <c r="AP419" s="39"/>
      <c r="AR419" s="16"/>
      <c r="AU419" s="39"/>
      <c r="AW419" s="16"/>
      <c r="AZ419" s="39"/>
      <c r="BB419" s="16"/>
      <c r="BE419" s="39"/>
      <c r="BG419" s="16"/>
      <c r="BJ419" s="39"/>
      <c r="BL419" s="16"/>
      <c r="BO419" s="39"/>
      <c r="BP419" s="39"/>
      <c r="BQ419" s="32"/>
      <c r="BT419" s="39"/>
      <c r="BV419" s="32"/>
      <c r="BY419" s="39"/>
      <c r="CA419" s="32"/>
      <c r="CD419" s="39"/>
      <c r="CF419" s="32"/>
      <c r="CI419" s="39"/>
      <c r="CK419" s="32"/>
      <c r="CN419" s="39"/>
      <c r="CP419" s="32"/>
      <c r="CQ419" s="39"/>
      <c r="CS419" s="39"/>
      <c r="CU419" s="32"/>
      <c r="CX419" s="39"/>
      <c r="CZ419" s="32"/>
      <c r="DC419" s="39"/>
      <c r="DE419" s="32"/>
      <c r="DH419" s="39"/>
      <c r="DJ419" s="32"/>
      <c r="DM419" s="39"/>
      <c r="DO419" s="32"/>
      <c r="DP419" s="32"/>
      <c r="DR419" s="39"/>
      <c r="DT419" s="42"/>
      <c r="DU419" s="32"/>
      <c r="DX419" s="39"/>
      <c r="DY419" s="32"/>
      <c r="ED419" s="32"/>
      <c r="EG419" s="39"/>
      <c r="EI419" s="32"/>
      <c r="EL419" s="39"/>
      <c r="EN419" s="32"/>
      <c r="FH419" s="32"/>
      <c r="FK419" s="39"/>
      <c r="FL419" s="42"/>
      <c r="FM419" s="32"/>
    </row>
    <row r="420" spans="1:169" x14ac:dyDescent="0.3">
      <c r="A420" s="25" t="s">
        <v>10133</v>
      </c>
      <c r="B420" s="17" t="s">
        <v>661</v>
      </c>
      <c r="C420" s="18">
        <v>15136</v>
      </c>
      <c r="D420" s="17">
        <v>1941</v>
      </c>
      <c r="E420" s="17" t="s">
        <v>10385</v>
      </c>
      <c r="F420" s="17">
        <f t="shared" ref="F420:F440" si="101">H420/G420</f>
        <v>251.5</v>
      </c>
      <c r="G420" s="17">
        <v>2</v>
      </c>
      <c r="H420" s="17">
        <v>503</v>
      </c>
      <c r="I420" s="17" t="s">
        <v>1221</v>
      </c>
      <c r="J420" s="17" t="s">
        <v>56</v>
      </c>
      <c r="K420" s="17" t="s">
        <v>24</v>
      </c>
      <c r="L420" s="17">
        <f>COUNTIF(T420:KV420,L1)</f>
        <v>0</v>
      </c>
      <c r="M420" s="17">
        <f>COUNTIF(T420:KV420,M1)</f>
        <v>0</v>
      </c>
      <c r="N420" s="17">
        <f>COUNTIF(T420:KV420,N1)</f>
        <v>0</v>
      </c>
      <c r="O420" s="17">
        <f>COUNTIF(T420:KV420,O1)</f>
        <v>0</v>
      </c>
      <c r="P420" s="17">
        <f>COUNTIF(T420:KV420,P1)</f>
        <v>0</v>
      </c>
      <c r="Q420" s="17">
        <f t="shared" si="93"/>
        <v>0</v>
      </c>
      <c r="R420" s="17">
        <v>0</v>
      </c>
      <c r="S420" s="17">
        <v>0</v>
      </c>
    </row>
    <row r="421" spans="1:169" x14ac:dyDescent="0.3">
      <c r="A421" s="25" t="s">
        <v>10133</v>
      </c>
      <c r="B421" s="17" t="s">
        <v>661</v>
      </c>
      <c r="C421" s="18">
        <v>15136</v>
      </c>
      <c r="D421" s="17">
        <v>1941</v>
      </c>
      <c r="E421" s="17" t="s">
        <v>10386</v>
      </c>
      <c r="F421" s="17">
        <f t="shared" si="101"/>
        <v>394</v>
      </c>
      <c r="G421" s="17">
        <v>2</v>
      </c>
      <c r="H421" s="17">
        <v>788</v>
      </c>
      <c r="I421" s="17" t="s">
        <v>1221</v>
      </c>
      <c r="J421" s="17" t="s">
        <v>56</v>
      </c>
      <c r="K421" s="17" t="s">
        <v>24</v>
      </c>
      <c r="L421" s="17">
        <f>COUNTIF(T421:KV421,L1)</f>
        <v>0</v>
      </c>
      <c r="M421" s="17">
        <f>COUNTIF(T421:KV421,M1)</f>
        <v>0</v>
      </c>
      <c r="N421" s="17">
        <f>COUNTIF(T421:KV421,N1)</f>
        <v>0</v>
      </c>
      <c r="O421" s="17">
        <f>COUNTIF(T421:KV421,O1)</f>
        <v>0</v>
      </c>
      <c r="P421" s="17">
        <f>COUNTIF(T421:KV421,P1)</f>
        <v>0</v>
      </c>
      <c r="Q421" s="17">
        <f t="shared" si="93"/>
        <v>0</v>
      </c>
      <c r="R421" s="17">
        <v>0</v>
      </c>
      <c r="S421" s="17">
        <v>0</v>
      </c>
    </row>
    <row r="422" spans="1:169" x14ac:dyDescent="0.3">
      <c r="A422" s="25" t="s">
        <v>10133</v>
      </c>
      <c r="B422" s="17" t="s">
        <v>661</v>
      </c>
      <c r="C422" s="18">
        <v>15155</v>
      </c>
      <c r="D422" s="17">
        <v>1941</v>
      </c>
      <c r="E422" s="17" t="s">
        <v>10387</v>
      </c>
      <c r="F422" s="17">
        <f t="shared" si="101"/>
        <v>172.5</v>
      </c>
      <c r="G422" s="17">
        <v>2</v>
      </c>
      <c r="H422" s="17">
        <v>345</v>
      </c>
      <c r="I422" s="17" t="s">
        <v>60</v>
      </c>
      <c r="J422" s="17" t="s">
        <v>56</v>
      </c>
      <c r="K422" s="17" t="s">
        <v>24</v>
      </c>
      <c r="L422" s="17">
        <f>COUNTIF(T422:KV422,L1)</f>
        <v>0</v>
      </c>
      <c r="M422" s="17">
        <f>COUNTIF(T422:KV422,M1)</f>
        <v>0</v>
      </c>
      <c r="N422" s="17">
        <f>COUNTIF(T422:KV422,N1)</f>
        <v>0</v>
      </c>
      <c r="O422" s="17">
        <f>COUNTIF(T422:KV422,O1)</f>
        <v>0</v>
      </c>
      <c r="P422" s="17">
        <f>COUNTIF(T422:KV422,P1)</f>
        <v>0</v>
      </c>
      <c r="Q422" s="17">
        <f t="shared" si="93"/>
        <v>0</v>
      </c>
      <c r="R422" s="17">
        <v>0</v>
      </c>
      <c r="S422" s="17">
        <v>0</v>
      </c>
    </row>
    <row r="423" spans="1:169" x14ac:dyDescent="0.3">
      <c r="A423" s="25" t="s">
        <v>10133</v>
      </c>
      <c r="B423" s="17" t="s">
        <v>661</v>
      </c>
      <c r="C423" s="18">
        <v>15158</v>
      </c>
      <c r="D423" s="17">
        <v>1941</v>
      </c>
      <c r="E423" s="17" t="s">
        <v>10388</v>
      </c>
      <c r="F423" s="17">
        <f t="shared" si="101"/>
        <v>404.33333333333331</v>
      </c>
      <c r="G423" s="17">
        <v>3</v>
      </c>
      <c r="H423" s="17">
        <v>1213</v>
      </c>
      <c r="I423" s="17" t="s">
        <v>7355</v>
      </c>
      <c r="J423" s="17" t="s">
        <v>56</v>
      </c>
      <c r="K423" s="17" t="s">
        <v>24</v>
      </c>
      <c r="L423" s="17">
        <f>COUNTIF(T423:KV423,L1)</f>
        <v>0</v>
      </c>
      <c r="M423" s="17">
        <f>COUNTIF(T423:KV423,M1)</f>
        <v>0</v>
      </c>
      <c r="N423" s="17">
        <f>COUNTIF(T423:KV423,N1)</f>
        <v>0</v>
      </c>
      <c r="O423" s="17">
        <f>COUNTIF(T423:KV423,O1)</f>
        <v>0</v>
      </c>
      <c r="P423" s="17">
        <f>COUNTIF(T423:KV423,P1)</f>
        <v>0</v>
      </c>
      <c r="Q423" s="17">
        <f t="shared" si="93"/>
        <v>0</v>
      </c>
      <c r="R423" s="17">
        <v>0</v>
      </c>
      <c r="S423" s="17">
        <v>0</v>
      </c>
    </row>
    <row r="424" spans="1:169" x14ac:dyDescent="0.3">
      <c r="A424" s="25" t="s">
        <v>10133</v>
      </c>
      <c r="B424" s="17" t="s">
        <v>661</v>
      </c>
      <c r="C424" s="18">
        <v>15164</v>
      </c>
      <c r="D424" s="17">
        <v>1941</v>
      </c>
      <c r="E424" s="17" t="s">
        <v>10389</v>
      </c>
      <c r="F424" s="17">
        <f t="shared" si="101"/>
        <v>356.28571428571428</v>
      </c>
      <c r="G424" s="17">
        <v>7</v>
      </c>
      <c r="H424" s="17">
        <v>2494</v>
      </c>
      <c r="I424" s="17" t="s">
        <v>7355</v>
      </c>
      <c r="J424" s="17" t="s">
        <v>57</v>
      </c>
      <c r="K424" s="17" t="s">
        <v>61</v>
      </c>
      <c r="L424" s="17">
        <f>COUNTIF(T424:KV424,L1)</f>
        <v>0</v>
      </c>
      <c r="M424" s="17">
        <f>COUNTIF(T424:KV424,M1)</f>
        <v>0</v>
      </c>
      <c r="N424" s="17">
        <f>COUNTIF(T424:KV424,N1)</f>
        <v>0</v>
      </c>
      <c r="O424" s="17">
        <f>COUNTIF(T424:KV424,O1)</f>
        <v>0</v>
      </c>
      <c r="P424" s="17">
        <f>COUNTIF(T424:KV424,P1)</f>
        <v>0</v>
      </c>
      <c r="Q424" s="17">
        <f t="shared" si="93"/>
        <v>0</v>
      </c>
      <c r="R424" s="17">
        <v>0</v>
      </c>
      <c r="S424" s="17">
        <v>0</v>
      </c>
    </row>
    <row r="425" spans="1:169" x14ac:dyDescent="0.3">
      <c r="A425" s="25" t="s">
        <v>10133</v>
      </c>
      <c r="B425" s="17" t="s">
        <v>661</v>
      </c>
      <c r="C425" s="18">
        <v>15172</v>
      </c>
      <c r="D425" s="17">
        <v>1941</v>
      </c>
      <c r="E425" s="17" t="s">
        <v>10390</v>
      </c>
      <c r="F425" s="17">
        <f t="shared" si="101"/>
        <v>142</v>
      </c>
      <c r="G425" s="17">
        <v>3</v>
      </c>
      <c r="H425" s="17">
        <v>426</v>
      </c>
      <c r="I425" s="17" t="s">
        <v>60</v>
      </c>
      <c r="J425" s="17" t="s">
        <v>56</v>
      </c>
      <c r="K425" s="17" t="s">
        <v>24</v>
      </c>
      <c r="L425" s="17">
        <f>COUNTIF(T425:KV425,L1)</f>
        <v>0</v>
      </c>
      <c r="M425" s="17">
        <f>COUNTIF(T425:KV425,M1)</f>
        <v>0</v>
      </c>
      <c r="N425" s="17">
        <f>COUNTIF(T425:KV425,N1)</f>
        <v>0</v>
      </c>
      <c r="O425" s="17">
        <f>COUNTIF(T425:KV425,O1)</f>
        <v>0</v>
      </c>
      <c r="P425" s="17">
        <f>COUNTIF(T425:KV425,P1)</f>
        <v>0</v>
      </c>
      <c r="Q425" s="17">
        <f t="shared" si="93"/>
        <v>0</v>
      </c>
      <c r="R425" s="17">
        <v>0</v>
      </c>
      <c r="S425" s="17">
        <v>0</v>
      </c>
    </row>
    <row r="426" spans="1:169" x14ac:dyDescent="0.3">
      <c r="A426" s="25" t="s">
        <v>10133</v>
      </c>
      <c r="B426" s="17" t="s">
        <v>661</v>
      </c>
      <c r="C426" s="18">
        <v>15175</v>
      </c>
      <c r="D426" s="17">
        <v>1941</v>
      </c>
      <c r="E426" s="17" t="s">
        <v>10391</v>
      </c>
      <c r="F426" s="17">
        <f t="shared" si="101"/>
        <v>183.5</v>
      </c>
      <c r="G426" s="17">
        <v>2</v>
      </c>
      <c r="H426" s="17">
        <v>367</v>
      </c>
      <c r="I426" s="17" t="s">
        <v>60</v>
      </c>
      <c r="J426" s="17" t="s">
        <v>56</v>
      </c>
      <c r="K426" s="17" t="s">
        <v>24</v>
      </c>
      <c r="L426" s="17">
        <f>COUNTIF(T426:KV426,L1)</f>
        <v>0</v>
      </c>
      <c r="M426" s="17">
        <f>COUNTIF(T426:KV426,M1)</f>
        <v>0</v>
      </c>
      <c r="N426" s="17">
        <f>COUNTIF(T426:KV426,N1)</f>
        <v>0</v>
      </c>
      <c r="O426" s="17">
        <f>COUNTIF(T426:KV426,O1)</f>
        <v>0</v>
      </c>
      <c r="P426" s="17">
        <f>COUNTIF(T426:KV426,P1)</f>
        <v>0</v>
      </c>
      <c r="Q426" s="17">
        <f t="shared" si="93"/>
        <v>0</v>
      </c>
      <c r="R426" s="17">
        <v>0</v>
      </c>
      <c r="S426" s="17">
        <v>0</v>
      </c>
    </row>
    <row r="427" spans="1:169" x14ac:dyDescent="0.3">
      <c r="A427" s="25" t="s">
        <v>10133</v>
      </c>
      <c r="B427" s="17" t="s">
        <v>661</v>
      </c>
      <c r="C427" s="18">
        <v>15187</v>
      </c>
      <c r="D427" s="17">
        <v>1941</v>
      </c>
      <c r="E427" s="17" t="s">
        <v>10392</v>
      </c>
      <c r="F427" s="17">
        <f t="shared" si="101"/>
        <v>178</v>
      </c>
      <c r="G427" s="17">
        <v>2</v>
      </c>
      <c r="H427" s="17">
        <v>356</v>
      </c>
      <c r="I427" s="17" t="s">
        <v>60</v>
      </c>
      <c r="J427" s="17" t="s">
        <v>56</v>
      </c>
      <c r="K427" s="17" t="s">
        <v>24</v>
      </c>
      <c r="L427" s="17">
        <f>COUNTIF(T427:KV427,L1)</f>
        <v>0</v>
      </c>
      <c r="M427" s="17">
        <f>COUNTIF(T427:KV427,M1)</f>
        <v>0</v>
      </c>
      <c r="N427" s="17">
        <f>COUNTIF(T427:KV427,N1)</f>
        <v>0</v>
      </c>
      <c r="O427" s="17">
        <f>COUNTIF(T427:KV427,O1)</f>
        <v>0</v>
      </c>
      <c r="P427" s="17">
        <f>COUNTIF(T427:KV427,P1)</f>
        <v>0</v>
      </c>
      <c r="Q427" s="17">
        <f t="shared" si="93"/>
        <v>0</v>
      </c>
      <c r="R427" s="17">
        <v>0</v>
      </c>
      <c r="S427" s="17">
        <v>0</v>
      </c>
    </row>
    <row r="428" spans="1:169" x14ac:dyDescent="0.3">
      <c r="A428" s="25" t="s">
        <v>10133</v>
      </c>
      <c r="B428" s="17" t="s">
        <v>661</v>
      </c>
      <c r="C428" s="18">
        <v>15189</v>
      </c>
      <c r="D428" s="17">
        <v>1941</v>
      </c>
      <c r="E428" s="17" t="s">
        <v>10393</v>
      </c>
      <c r="F428" s="17">
        <f t="shared" si="101"/>
        <v>352.75</v>
      </c>
      <c r="G428" s="17">
        <v>4</v>
      </c>
      <c r="H428" s="17">
        <v>1411</v>
      </c>
      <c r="I428" s="17" t="s">
        <v>7355</v>
      </c>
      <c r="J428" s="17" t="s">
        <v>56</v>
      </c>
      <c r="K428" s="17" t="s">
        <v>24</v>
      </c>
      <c r="L428" s="17">
        <f>COUNTIF(T428:KV428,L1)</f>
        <v>0</v>
      </c>
      <c r="M428" s="17">
        <f>COUNTIF(T428:KV428,M1)</f>
        <v>0</v>
      </c>
      <c r="N428" s="17">
        <f>COUNTIF(T428:KV428,N1)</f>
        <v>0</v>
      </c>
      <c r="O428" s="17">
        <f>COUNTIF(T428:KV428,O1)</f>
        <v>0</v>
      </c>
      <c r="P428" s="17">
        <f>COUNTIF(T428:KV428,P1)</f>
        <v>0</v>
      </c>
      <c r="Q428" s="17">
        <f t="shared" si="93"/>
        <v>0</v>
      </c>
      <c r="R428" s="17">
        <v>0</v>
      </c>
      <c r="S428" s="17">
        <v>0</v>
      </c>
    </row>
    <row r="429" spans="1:169" x14ac:dyDescent="0.3">
      <c r="A429" s="25" t="s">
        <v>10133</v>
      </c>
      <c r="B429" s="17" t="s">
        <v>661</v>
      </c>
      <c r="C429" s="18">
        <v>15194</v>
      </c>
      <c r="D429" s="17">
        <v>1941</v>
      </c>
      <c r="E429" s="17" t="s">
        <v>10394</v>
      </c>
      <c r="F429" s="17">
        <f t="shared" si="101"/>
        <v>282</v>
      </c>
      <c r="G429" s="17">
        <v>4</v>
      </c>
      <c r="H429" s="17">
        <v>1128</v>
      </c>
      <c r="I429" s="17" t="s">
        <v>60</v>
      </c>
      <c r="J429" s="17" t="s">
        <v>56</v>
      </c>
      <c r="K429" s="17" t="s">
        <v>24</v>
      </c>
      <c r="L429" s="17">
        <f>COUNTIF(T429:KV429,L1)</f>
        <v>0</v>
      </c>
      <c r="M429" s="17">
        <f>COUNTIF(T429:KV429,M1)</f>
        <v>0</v>
      </c>
      <c r="N429" s="17">
        <f>COUNTIF(T429:KV429,N1)</f>
        <v>0</v>
      </c>
      <c r="O429" s="17">
        <f>COUNTIF(T429:KV429,O1)</f>
        <v>0</v>
      </c>
      <c r="P429" s="17">
        <f>COUNTIF(T429:KV429,P1)</f>
        <v>0</v>
      </c>
      <c r="Q429" s="17">
        <f t="shared" si="93"/>
        <v>0</v>
      </c>
      <c r="R429" s="17">
        <v>0</v>
      </c>
      <c r="S429" s="17">
        <v>0</v>
      </c>
    </row>
    <row r="430" spans="1:169" x14ac:dyDescent="0.3">
      <c r="A430" s="25" t="s">
        <v>10133</v>
      </c>
      <c r="B430" s="17" t="s">
        <v>661</v>
      </c>
      <c r="C430" s="18">
        <v>15197</v>
      </c>
      <c r="D430" s="17">
        <v>1941</v>
      </c>
      <c r="E430" s="17" t="s">
        <v>10394</v>
      </c>
      <c r="F430" s="17">
        <f t="shared" si="101"/>
        <v>167</v>
      </c>
      <c r="G430" s="17">
        <v>2</v>
      </c>
      <c r="H430" s="17">
        <v>334</v>
      </c>
      <c r="I430" s="17" t="s">
        <v>60</v>
      </c>
      <c r="J430" s="17" t="s">
        <v>56</v>
      </c>
      <c r="K430" s="17" t="s">
        <v>24</v>
      </c>
      <c r="L430" s="17">
        <f>COUNTIF(T430:KV430,L1)</f>
        <v>0</v>
      </c>
      <c r="M430" s="17">
        <f>COUNTIF(T430:KV430,M1)</f>
        <v>0</v>
      </c>
      <c r="N430" s="17">
        <f>COUNTIF(T430:KV430,N1)</f>
        <v>0</v>
      </c>
      <c r="O430" s="17">
        <f>COUNTIF(T430:KV430,O1)</f>
        <v>0</v>
      </c>
      <c r="P430" s="17">
        <f>COUNTIF(T430:KV430,P1)</f>
        <v>0</v>
      </c>
      <c r="Q430" s="17">
        <f t="shared" si="93"/>
        <v>0</v>
      </c>
      <c r="R430" s="17">
        <v>0</v>
      </c>
      <c r="S430" s="17">
        <v>0</v>
      </c>
    </row>
    <row r="431" spans="1:169" x14ac:dyDescent="0.3">
      <c r="A431" s="25" t="s">
        <v>10133</v>
      </c>
      <c r="B431" s="17" t="s">
        <v>661</v>
      </c>
      <c r="C431" s="18">
        <v>15205</v>
      </c>
      <c r="D431" s="17">
        <v>1941</v>
      </c>
      <c r="E431" s="17" t="s">
        <v>10395</v>
      </c>
      <c r="F431" s="17">
        <f t="shared" si="101"/>
        <v>158</v>
      </c>
      <c r="G431" s="17">
        <v>2</v>
      </c>
      <c r="H431" s="17">
        <v>316</v>
      </c>
      <c r="I431" s="17" t="s">
        <v>60</v>
      </c>
      <c r="J431" s="17" t="s">
        <v>56</v>
      </c>
      <c r="K431" s="17" t="s">
        <v>24</v>
      </c>
      <c r="L431" s="17">
        <f>COUNTIF(T431:KV431,L1)</f>
        <v>1</v>
      </c>
      <c r="M431" s="17">
        <f>COUNTIF(T431:KV431,M1)</f>
        <v>0</v>
      </c>
      <c r="N431" s="17">
        <f>COUNTIF(T431:KV431,N1)</f>
        <v>0</v>
      </c>
      <c r="O431" s="17">
        <f>COUNTIF(T431:KV431,O1)</f>
        <v>0</v>
      </c>
      <c r="P431" s="17">
        <f>COUNTIF(T431:KV431,P1)</f>
        <v>0</v>
      </c>
      <c r="Q431" s="17">
        <f t="shared" si="93"/>
        <v>1</v>
      </c>
      <c r="R431" s="17">
        <f>H431/Q431</f>
        <v>316</v>
      </c>
      <c r="S431" s="17">
        <f t="shared" ref="S431" si="102">4000-R431</f>
        <v>3684</v>
      </c>
      <c r="T431" s="17" t="s">
        <v>6593</v>
      </c>
      <c r="U431" s="17" t="s">
        <v>8481</v>
      </c>
      <c r="V431" s="17" t="s">
        <v>10396</v>
      </c>
      <c r="W431" s="17" t="s">
        <v>10397</v>
      </c>
      <c r="X431" s="17" t="s">
        <v>10398</v>
      </c>
    </row>
    <row r="432" spans="1:169" x14ac:dyDescent="0.3">
      <c r="A432" s="25" t="s">
        <v>10133</v>
      </c>
      <c r="B432" s="17" t="s">
        <v>661</v>
      </c>
      <c r="C432" s="18">
        <v>15207</v>
      </c>
      <c r="D432" s="17">
        <v>1941</v>
      </c>
      <c r="E432" s="17" t="s">
        <v>10399</v>
      </c>
      <c r="F432" s="17">
        <f t="shared" si="101"/>
        <v>310</v>
      </c>
      <c r="G432" s="17">
        <v>4</v>
      </c>
      <c r="H432" s="17">
        <v>1240</v>
      </c>
      <c r="I432" s="17" t="s">
        <v>7355</v>
      </c>
      <c r="J432" s="17" t="s">
        <v>23</v>
      </c>
      <c r="K432" s="17" t="s">
        <v>24</v>
      </c>
      <c r="L432" s="17">
        <f>COUNTIF(T432:KV432,L1)</f>
        <v>0</v>
      </c>
      <c r="M432" s="17">
        <f>COUNTIF(T432:KV432,M1)</f>
        <v>0</v>
      </c>
      <c r="N432" s="17">
        <f>COUNTIF(T432:KV432,N1)</f>
        <v>0</v>
      </c>
      <c r="O432" s="17">
        <f>COUNTIF(T432:KV432,O1)</f>
        <v>0</v>
      </c>
      <c r="P432" s="17">
        <f>COUNTIF(T432:KV432,P1)</f>
        <v>0</v>
      </c>
      <c r="Q432" s="17">
        <f t="shared" si="93"/>
        <v>0</v>
      </c>
      <c r="R432" s="17">
        <v>0</v>
      </c>
      <c r="S432" s="17">
        <v>0</v>
      </c>
    </row>
    <row r="433" spans="1:169" x14ac:dyDescent="0.3">
      <c r="A433" s="25" t="s">
        <v>10133</v>
      </c>
      <c r="B433" s="17" t="s">
        <v>661</v>
      </c>
      <c r="C433" s="18">
        <v>15209</v>
      </c>
      <c r="D433" s="17">
        <v>1941</v>
      </c>
      <c r="E433" s="17" t="s">
        <v>10400</v>
      </c>
      <c r="F433" s="17">
        <f t="shared" si="101"/>
        <v>144</v>
      </c>
      <c r="G433" s="17">
        <v>2</v>
      </c>
      <c r="H433" s="17">
        <v>288</v>
      </c>
      <c r="I433" s="17" t="s">
        <v>60</v>
      </c>
      <c r="J433" s="17" t="s">
        <v>56</v>
      </c>
      <c r="K433" s="17" t="s">
        <v>24</v>
      </c>
      <c r="L433" s="17">
        <f>COUNTIF(T433:KV433,L1)</f>
        <v>0</v>
      </c>
      <c r="M433" s="17">
        <f>COUNTIF(T433:KV433,M1)</f>
        <v>0</v>
      </c>
      <c r="N433" s="17">
        <f>COUNTIF(T433:KV433,N1)</f>
        <v>0</v>
      </c>
      <c r="O433" s="17">
        <f>COUNTIF(T433:KV433,O1)</f>
        <v>0</v>
      </c>
      <c r="P433" s="17">
        <f>COUNTIF(T433:KV433,P1)</f>
        <v>0</v>
      </c>
      <c r="Q433" s="17">
        <f t="shared" si="93"/>
        <v>0</v>
      </c>
      <c r="R433" s="17">
        <v>0</v>
      </c>
      <c r="S433" s="17">
        <v>0</v>
      </c>
    </row>
    <row r="434" spans="1:169" x14ac:dyDescent="0.3">
      <c r="A434" s="25" t="s">
        <v>10133</v>
      </c>
      <c r="B434" s="17" t="s">
        <v>661</v>
      </c>
      <c r="C434" s="18">
        <v>15210</v>
      </c>
      <c r="D434" s="17">
        <v>1941</v>
      </c>
      <c r="E434" s="17" t="s">
        <v>10394</v>
      </c>
      <c r="F434" s="17">
        <f t="shared" si="101"/>
        <v>232.5</v>
      </c>
      <c r="G434" s="17">
        <v>2</v>
      </c>
      <c r="H434" s="17">
        <v>465</v>
      </c>
      <c r="I434" s="17" t="s">
        <v>60</v>
      </c>
      <c r="J434" s="17" t="s">
        <v>56</v>
      </c>
      <c r="K434" s="17" t="s">
        <v>24</v>
      </c>
      <c r="L434" s="17">
        <f>COUNTIF(T434:KV434,L1)</f>
        <v>0</v>
      </c>
      <c r="M434" s="17">
        <f>COUNTIF(T434:KV434,M1)</f>
        <v>0</v>
      </c>
      <c r="N434" s="17">
        <f>COUNTIF(T434:KV434,N1)</f>
        <v>0</v>
      </c>
      <c r="O434" s="17">
        <f>COUNTIF(T434:KV434,O1)</f>
        <v>0</v>
      </c>
      <c r="P434" s="17">
        <f>COUNTIF(T434:KV434,P1)</f>
        <v>0</v>
      </c>
      <c r="Q434" s="17">
        <f t="shared" si="93"/>
        <v>0</v>
      </c>
      <c r="R434" s="17">
        <v>0</v>
      </c>
      <c r="S434" s="17">
        <v>0</v>
      </c>
    </row>
    <row r="435" spans="1:169" x14ac:dyDescent="0.3">
      <c r="A435" s="25" t="s">
        <v>10133</v>
      </c>
      <c r="B435" s="17" t="s">
        <v>661</v>
      </c>
      <c r="C435" s="18">
        <v>15229</v>
      </c>
      <c r="D435" s="17">
        <v>1941</v>
      </c>
      <c r="E435" s="17" t="s">
        <v>10401</v>
      </c>
      <c r="F435" s="17">
        <f t="shared" si="101"/>
        <v>298.2</v>
      </c>
      <c r="G435" s="17">
        <v>5</v>
      </c>
      <c r="H435" s="17">
        <v>1491</v>
      </c>
      <c r="I435" s="17" t="s">
        <v>60</v>
      </c>
      <c r="J435" s="17" t="s">
        <v>56</v>
      </c>
      <c r="K435" s="17" t="s">
        <v>24</v>
      </c>
      <c r="L435" s="17">
        <f>COUNTIF(T435:KV435,L1)</f>
        <v>1</v>
      </c>
      <c r="M435" s="17">
        <f>COUNTIF(T435:KV435,M1)</f>
        <v>1</v>
      </c>
      <c r="N435" s="17">
        <f>COUNTIF(T435:KV435,N1)</f>
        <v>0</v>
      </c>
      <c r="O435" s="17">
        <f>COUNTIF(T435:KV435,O1)</f>
        <v>0</v>
      </c>
      <c r="P435" s="17">
        <f>COUNTIF(T435:KV435,P1)</f>
        <v>0</v>
      </c>
      <c r="Q435" s="17">
        <f t="shared" si="93"/>
        <v>2</v>
      </c>
      <c r="R435" s="17">
        <f>H435/Q435</f>
        <v>745.5</v>
      </c>
      <c r="S435" s="17">
        <f t="shared" ref="S435" si="103">4000-R435</f>
        <v>3254.5</v>
      </c>
      <c r="T435" s="17" t="s">
        <v>6593</v>
      </c>
      <c r="U435" s="17" t="s">
        <v>10403</v>
      </c>
      <c r="V435" s="17" t="s">
        <v>10402</v>
      </c>
      <c r="W435" s="17" t="s">
        <v>10404</v>
      </c>
      <c r="X435" s="17" t="s">
        <v>10405</v>
      </c>
      <c r="Y435" s="17" t="s">
        <v>8</v>
      </c>
      <c r="Z435" s="17" t="s">
        <v>6738</v>
      </c>
      <c r="AA435" s="17" t="s">
        <v>10407</v>
      </c>
      <c r="AB435" s="17" t="s">
        <v>10406</v>
      </c>
      <c r="AC435" s="17" t="s">
        <v>10405</v>
      </c>
    </row>
    <row r="436" spans="1:169" x14ac:dyDescent="0.3">
      <c r="A436" s="25" t="s">
        <v>10133</v>
      </c>
      <c r="B436" s="17" t="s">
        <v>661</v>
      </c>
      <c r="C436" s="18">
        <v>15232</v>
      </c>
      <c r="D436" s="17">
        <v>1941</v>
      </c>
      <c r="E436" s="17" t="s">
        <v>10408</v>
      </c>
      <c r="F436" s="17">
        <f t="shared" si="101"/>
        <v>331.25</v>
      </c>
      <c r="G436" s="17">
        <v>8</v>
      </c>
      <c r="H436" s="17">
        <v>2650</v>
      </c>
      <c r="I436" s="17" t="s">
        <v>60</v>
      </c>
      <c r="J436" s="17" t="s">
        <v>56</v>
      </c>
      <c r="K436" s="17" t="s">
        <v>24</v>
      </c>
      <c r="L436" s="17">
        <f>COUNTIF(T436:KV436,L1)</f>
        <v>1</v>
      </c>
      <c r="M436" s="17">
        <f>COUNTIF(T436:KV436,M1)</f>
        <v>5</v>
      </c>
      <c r="N436" s="17">
        <f>COUNTIF(T436:KV436,N1)</f>
        <v>0</v>
      </c>
      <c r="O436" s="17">
        <f>COUNTIF(T436:KV436,O1)</f>
        <v>0</v>
      </c>
      <c r="P436" s="17">
        <f>COUNTIF(T436:KV436,P1)</f>
        <v>0</v>
      </c>
      <c r="Q436" s="17">
        <f t="shared" si="93"/>
        <v>6</v>
      </c>
      <c r="R436" s="17">
        <f>H436/Q436</f>
        <v>441.66666666666669</v>
      </c>
      <c r="S436" s="17">
        <f t="shared" ref="S436" si="104">4000-R436</f>
        <v>3558.3333333333335</v>
      </c>
      <c r="T436" s="17" t="s">
        <v>8</v>
      </c>
      <c r="U436" s="17" t="s">
        <v>6738</v>
      </c>
      <c r="V436" s="17" t="s">
        <v>10409</v>
      </c>
      <c r="W436" s="17" t="s">
        <v>10410</v>
      </c>
      <c r="X436" s="17" t="s">
        <v>10411</v>
      </c>
      <c r="Y436" s="17" t="s">
        <v>8</v>
      </c>
      <c r="Z436" s="17" t="s">
        <v>392</v>
      </c>
      <c r="AA436" s="17" t="s">
        <v>10412</v>
      </c>
      <c r="AB436" s="17" t="s">
        <v>10413</v>
      </c>
      <c r="AC436" s="17" t="s">
        <v>10414</v>
      </c>
      <c r="AD436" s="17" t="s">
        <v>8</v>
      </c>
      <c r="AE436" s="17" t="s">
        <v>949</v>
      </c>
      <c r="AF436" s="17" t="s">
        <v>10415</v>
      </c>
      <c r="AG436" s="17" t="s">
        <v>10416</v>
      </c>
      <c r="AH436" s="17" t="s">
        <v>10417</v>
      </c>
      <c r="AI436" s="17" t="s">
        <v>6593</v>
      </c>
      <c r="AJ436" s="17" t="s">
        <v>10418</v>
      </c>
      <c r="AK436" s="17" t="s">
        <v>10419</v>
      </c>
      <c r="AL436" s="17" t="s">
        <v>10420</v>
      </c>
      <c r="AM436" s="17" t="s">
        <v>10417</v>
      </c>
      <c r="AN436" s="17" t="s">
        <v>8</v>
      </c>
      <c r="AO436" s="17" t="s">
        <v>722</v>
      </c>
      <c r="AP436" s="17" t="s">
        <v>10422</v>
      </c>
      <c r="AQ436" s="17" t="s">
        <v>10421</v>
      </c>
      <c r="AR436" s="17" t="s">
        <v>10423</v>
      </c>
      <c r="AS436" s="17" t="s">
        <v>8</v>
      </c>
      <c r="AT436" s="17" t="s">
        <v>5223</v>
      </c>
      <c r="AU436" s="17" t="s">
        <v>10424</v>
      </c>
      <c r="AV436" s="17" t="s">
        <v>10425</v>
      </c>
      <c r="AW436" s="17" t="s">
        <v>10423</v>
      </c>
    </row>
    <row r="437" spans="1:169" x14ac:dyDescent="0.3">
      <c r="A437" s="25" t="s">
        <v>10133</v>
      </c>
      <c r="B437" s="17" t="s">
        <v>661</v>
      </c>
      <c r="C437" s="18">
        <v>15245</v>
      </c>
      <c r="D437" s="17">
        <v>1941</v>
      </c>
      <c r="E437" s="17" t="s">
        <v>10426</v>
      </c>
      <c r="F437" s="17">
        <f t="shared" si="101"/>
        <v>164.5</v>
      </c>
      <c r="G437" s="17">
        <v>2</v>
      </c>
      <c r="H437" s="17">
        <v>329</v>
      </c>
      <c r="I437" s="17" t="s">
        <v>7355</v>
      </c>
      <c r="J437" s="17" t="s">
        <v>56</v>
      </c>
      <c r="K437" s="17" t="s">
        <v>24</v>
      </c>
      <c r="L437" s="17">
        <f>COUNTIF(T437:KV437,L1)</f>
        <v>0</v>
      </c>
      <c r="M437" s="17">
        <f>COUNTIF(T437:KV437,M1)</f>
        <v>1</v>
      </c>
      <c r="N437" s="17">
        <f>COUNTIF(T437:KV437,N1)</f>
        <v>0</v>
      </c>
      <c r="O437" s="17">
        <f>COUNTIF(T437:KV437,O1)</f>
        <v>0</v>
      </c>
      <c r="P437" s="17">
        <f>COUNTIF(T437:KV437,P1)</f>
        <v>0</v>
      </c>
      <c r="Q437" s="17">
        <f t="shared" si="93"/>
        <v>1</v>
      </c>
      <c r="R437" s="17">
        <f>H437/Q437</f>
        <v>329</v>
      </c>
      <c r="S437" s="17">
        <f t="shared" ref="S437" si="105">4000-R437</f>
        <v>3671</v>
      </c>
      <c r="T437" s="17" t="s">
        <v>8</v>
      </c>
      <c r="U437" s="17" t="s">
        <v>6738</v>
      </c>
      <c r="V437" s="17" t="s">
        <v>10427</v>
      </c>
      <c r="W437" s="17" t="s">
        <v>10428</v>
      </c>
      <c r="X437" s="17" t="s">
        <v>10429</v>
      </c>
    </row>
    <row r="438" spans="1:169" x14ac:dyDescent="0.3">
      <c r="A438" s="25" t="s">
        <v>10133</v>
      </c>
      <c r="B438" s="17" t="s">
        <v>661</v>
      </c>
      <c r="C438" s="18">
        <v>15271</v>
      </c>
      <c r="D438" s="17">
        <v>1941</v>
      </c>
      <c r="E438" s="17" t="s">
        <v>10434</v>
      </c>
      <c r="F438" s="17">
        <f t="shared" si="101"/>
        <v>356.55555555555554</v>
      </c>
      <c r="G438" s="17">
        <v>9</v>
      </c>
      <c r="H438" s="17">
        <v>3209</v>
      </c>
      <c r="I438" s="17" t="s">
        <v>60</v>
      </c>
      <c r="J438" s="17" t="s">
        <v>56</v>
      </c>
      <c r="K438" s="17" t="s">
        <v>24</v>
      </c>
      <c r="L438" s="17">
        <f>COUNTIF(T438:KV438,L1)</f>
        <v>0</v>
      </c>
      <c r="M438" s="17">
        <f>COUNTIF(T438:KV438,M1)</f>
        <v>4</v>
      </c>
      <c r="N438" s="17">
        <f>COUNTIF(T438:KV438,N1)</f>
        <v>0</v>
      </c>
      <c r="O438" s="17">
        <f>COUNTIF(T438:KV438,O1)</f>
        <v>0</v>
      </c>
      <c r="P438" s="17">
        <f>COUNTIF(T438:KV438,P1)</f>
        <v>0</v>
      </c>
      <c r="Q438" s="17">
        <f t="shared" si="93"/>
        <v>4</v>
      </c>
      <c r="R438" s="17">
        <f>H438/Q438</f>
        <v>802.25</v>
      </c>
      <c r="S438" s="17">
        <f t="shared" ref="S438" si="106">4000-R438</f>
        <v>3197.75</v>
      </c>
      <c r="T438" s="17" t="s">
        <v>8</v>
      </c>
      <c r="U438" s="17" t="s">
        <v>949</v>
      </c>
      <c r="V438" s="17" t="s">
        <v>10435</v>
      </c>
      <c r="W438" s="17" t="s">
        <v>10437</v>
      </c>
      <c r="X438" s="17" t="s">
        <v>10436</v>
      </c>
      <c r="Y438" s="17" t="s">
        <v>8</v>
      </c>
      <c r="Z438" s="17" t="s">
        <v>949</v>
      </c>
      <c r="AA438" s="17" t="s">
        <v>10438</v>
      </c>
      <c r="AB438" s="17" t="s">
        <v>10439</v>
      </c>
      <c r="AC438" s="17" t="s">
        <v>10436</v>
      </c>
      <c r="AD438" s="17" t="s">
        <v>8</v>
      </c>
      <c r="AE438" s="17" t="s">
        <v>949</v>
      </c>
      <c r="AF438" s="17" t="s">
        <v>10440</v>
      </c>
      <c r="AG438" s="17" t="s">
        <v>10441</v>
      </c>
      <c r="AH438" s="17" t="s">
        <v>10436</v>
      </c>
      <c r="AI438" s="17" t="s">
        <v>8</v>
      </c>
      <c r="AJ438" s="17" t="s">
        <v>9289</v>
      </c>
      <c r="AK438" s="17" t="s">
        <v>10442</v>
      </c>
      <c r="AL438" s="17" t="s">
        <v>10444</v>
      </c>
      <c r="AM438" s="17" t="s">
        <v>10443</v>
      </c>
    </row>
    <row r="439" spans="1:169" x14ac:dyDescent="0.3">
      <c r="A439" s="25" t="s">
        <v>10133</v>
      </c>
      <c r="B439" s="17" t="s">
        <v>661</v>
      </c>
      <c r="C439" s="18">
        <v>15279</v>
      </c>
      <c r="D439" s="17">
        <v>1941</v>
      </c>
      <c r="E439" s="17" t="s">
        <v>10430</v>
      </c>
      <c r="F439" s="17">
        <f t="shared" si="101"/>
        <v>278.5</v>
      </c>
      <c r="G439" s="17">
        <v>2</v>
      </c>
      <c r="H439" s="17">
        <v>557</v>
      </c>
      <c r="I439" s="17" t="s">
        <v>60</v>
      </c>
      <c r="J439" s="17" t="s">
        <v>23</v>
      </c>
      <c r="K439" s="17" t="s">
        <v>24</v>
      </c>
      <c r="L439" s="17">
        <f>COUNTIF(T439:KV439,L1)</f>
        <v>0</v>
      </c>
      <c r="M439" s="17">
        <f>COUNTIF(T439:KV439,M1)</f>
        <v>0</v>
      </c>
      <c r="N439" s="17">
        <f>COUNTIF(T439:KV439,N1)</f>
        <v>0</v>
      </c>
      <c r="O439" s="17">
        <f>COUNTIF(T439:KV439,O1)</f>
        <v>0</v>
      </c>
      <c r="P439" s="17">
        <f>COUNTIF(T439:KV439,P1)</f>
        <v>1</v>
      </c>
      <c r="Q439" s="17">
        <f t="shared" si="93"/>
        <v>1</v>
      </c>
      <c r="R439" s="17">
        <f>H439/Q439</f>
        <v>557</v>
      </c>
      <c r="S439" s="17">
        <f t="shared" ref="S439" si="107">4000-R439</f>
        <v>3443</v>
      </c>
      <c r="T439" s="17" t="s">
        <v>10</v>
      </c>
      <c r="U439" s="17" t="s">
        <v>7926</v>
      </c>
      <c r="V439" s="17" t="s">
        <v>10431</v>
      </c>
      <c r="W439" s="17" t="s">
        <v>10433</v>
      </c>
      <c r="X439" s="17" t="s">
        <v>10432</v>
      </c>
    </row>
    <row r="440" spans="1:169" x14ac:dyDescent="0.3">
      <c r="A440" s="25" t="s">
        <v>10133</v>
      </c>
      <c r="B440" s="17" t="s">
        <v>661</v>
      </c>
      <c r="C440" s="18">
        <v>15287</v>
      </c>
      <c r="D440" s="17">
        <v>1941</v>
      </c>
      <c r="E440" s="17" t="s">
        <v>10445</v>
      </c>
      <c r="F440" s="17">
        <f t="shared" si="101"/>
        <v>251</v>
      </c>
      <c r="G440" s="17">
        <v>2</v>
      </c>
      <c r="H440" s="17">
        <v>502</v>
      </c>
      <c r="I440" s="17" t="s">
        <v>7975</v>
      </c>
      <c r="J440" s="17" t="s">
        <v>57</v>
      </c>
      <c r="K440" s="17" t="s">
        <v>24</v>
      </c>
      <c r="L440" s="17">
        <f>COUNTIF(T440:KV440,L1)</f>
        <v>0</v>
      </c>
      <c r="M440" s="17">
        <f>COUNTIF(T440:KV440,M1)</f>
        <v>0</v>
      </c>
      <c r="N440" s="17">
        <f>COUNTIF(T440:KV440,N1)</f>
        <v>0</v>
      </c>
      <c r="O440" s="17">
        <f>COUNTIF(T440:KV440,O1)</f>
        <v>0</v>
      </c>
      <c r="P440" s="17">
        <f>COUNTIF(T440:KV440,P1)</f>
        <v>0</v>
      </c>
      <c r="Q440" s="17">
        <f t="shared" si="93"/>
        <v>0</v>
      </c>
      <c r="R440" s="17">
        <v>0</v>
      </c>
      <c r="S440" s="17">
        <v>0</v>
      </c>
    </row>
    <row r="441" spans="1:169" x14ac:dyDescent="0.3">
      <c r="A441" s="17" t="s">
        <v>4213</v>
      </c>
      <c r="B441" s="17" t="s">
        <v>661</v>
      </c>
      <c r="C441" s="18">
        <v>15301</v>
      </c>
      <c r="D441" s="17">
        <v>1941</v>
      </c>
      <c r="E441" s="17" t="s">
        <v>8145</v>
      </c>
      <c r="F441" s="17">
        <f t="shared" si="22"/>
        <v>1529</v>
      </c>
      <c r="G441" s="17">
        <v>1</v>
      </c>
      <c r="H441" s="17">
        <v>1529</v>
      </c>
      <c r="I441" s="17" t="s">
        <v>60</v>
      </c>
      <c r="J441" s="17" t="s">
        <v>57</v>
      </c>
      <c r="K441" s="17" t="s">
        <v>24</v>
      </c>
      <c r="L441" s="17">
        <f>COUNTIF(T441:KW441,L1)</f>
        <v>0</v>
      </c>
      <c r="M441" s="17">
        <f>COUNTIF(T441:KW441,M1)</f>
        <v>0</v>
      </c>
      <c r="N441" s="17">
        <f>COUNTIF(T441:KW441,N1)</f>
        <v>0</v>
      </c>
      <c r="O441" s="17">
        <f>COUNTIF(T441:KX441,O1)</f>
        <v>0</v>
      </c>
      <c r="P441" s="17">
        <f>COUNTIF(T441:KY441,P1)</f>
        <v>0</v>
      </c>
      <c r="Q441" s="17">
        <f t="shared" si="93"/>
        <v>0</v>
      </c>
      <c r="R441" s="17">
        <v>0</v>
      </c>
      <c r="S441" s="17">
        <v>0</v>
      </c>
      <c r="V441" s="39"/>
      <c r="X441" s="16"/>
      <c r="AA441" s="39"/>
      <c r="AC441" s="16"/>
      <c r="AF441" s="39"/>
      <c r="AH441" s="16"/>
      <c r="AK441" s="39"/>
      <c r="AM441" s="16"/>
      <c r="AP441" s="39"/>
      <c r="AR441" s="16"/>
      <c r="AU441" s="39"/>
      <c r="AW441" s="16"/>
      <c r="AZ441" s="39"/>
      <c r="BB441" s="16"/>
      <c r="BE441" s="39"/>
      <c r="BG441" s="16"/>
      <c r="BJ441" s="39"/>
      <c r="BL441" s="16"/>
      <c r="BO441" s="39"/>
      <c r="BP441" s="39"/>
      <c r="BQ441" s="32"/>
      <c r="BT441" s="39"/>
      <c r="BV441" s="32"/>
      <c r="BY441" s="39"/>
      <c r="CA441" s="32"/>
      <c r="CD441" s="39"/>
      <c r="CF441" s="32"/>
      <c r="CI441" s="39"/>
      <c r="CK441" s="32"/>
      <c r="CN441" s="39"/>
      <c r="CP441" s="32"/>
      <c r="CQ441" s="39"/>
      <c r="CS441" s="39"/>
      <c r="CU441" s="32"/>
      <c r="CX441" s="39"/>
      <c r="CZ441" s="32"/>
      <c r="DC441" s="39"/>
      <c r="DE441" s="32"/>
      <c r="DH441" s="39"/>
      <c r="DJ441" s="32"/>
      <c r="DM441" s="39"/>
      <c r="DO441" s="32"/>
      <c r="DP441" s="32"/>
      <c r="DR441" s="39"/>
      <c r="DT441" s="42"/>
      <c r="DU441" s="32"/>
      <c r="DX441" s="39"/>
      <c r="DY441" s="32"/>
      <c r="ED441" s="32"/>
      <c r="EG441" s="39"/>
      <c r="EI441" s="32"/>
      <c r="EL441" s="39"/>
      <c r="EN441" s="32"/>
      <c r="FH441" s="32"/>
      <c r="FK441" s="39"/>
      <c r="FL441" s="42"/>
      <c r="FM441" s="32"/>
    </row>
    <row r="442" spans="1:169" x14ac:dyDescent="0.3">
      <c r="A442" s="25" t="s">
        <v>10133</v>
      </c>
      <c r="B442" s="17" t="s">
        <v>661</v>
      </c>
      <c r="C442" s="18">
        <v>15319</v>
      </c>
      <c r="D442" s="17">
        <v>1941</v>
      </c>
      <c r="E442" s="17" t="s">
        <v>10446</v>
      </c>
      <c r="F442" s="17">
        <f t="shared" ref="F442:F449" si="108">H442/G442</f>
        <v>323</v>
      </c>
      <c r="G442" s="17">
        <v>3</v>
      </c>
      <c r="H442" s="17">
        <v>969</v>
      </c>
      <c r="I442" s="17" t="s">
        <v>60</v>
      </c>
      <c r="J442" s="17" t="s">
        <v>23</v>
      </c>
      <c r="K442" s="17" t="s">
        <v>24</v>
      </c>
      <c r="L442" s="17">
        <f>COUNTIF(T442:KV442,L1)</f>
        <v>0</v>
      </c>
      <c r="M442" s="17">
        <f>COUNTIF(T442:KV442,M1)</f>
        <v>0</v>
      </c>
      <c r="N442" s="17">
        <f>COUNTIF(T442:KV442,N1)</f>
        <v>0</v>
      </c>
      <c r="O442" s="17">
        <f>COUNTIF(T442:KV442,O1)</f>
        <v>0</v>
      </c>
      <c r="P442" s="17">
        <f>COUNTIF(T442:KV442,P1)</f>
        <v>0</v>
      </c>
      <c r="Q442" s="17">
        <f t="shared" si="93"/>
        <v>0</v>
      </c>
      <c r="R442" s="17">
        <v>0</v>
      </c>
      <c r="S442" s="17">
        <v>0</v>
      </c>
    </row>
    <row r="443" spans="1:169" x14ac:dyDescent="0.3">
      <c r="A443" s="25" t="s">
        <v>10133</v>
      </c>
      <c r="B443" s="17" t="s">
        <v>661</v>
      </c>
      <c r="C443" s="18">
        <v>15319</v>
      </c>
      <c r="D443" s="17">
        <v>1941</v>
      </c>
      <c r="E443" s="17" t="s">
        <v>10447</v>
      </c>
      <c r="F443" s="17">
        <f t="shared" si="108"/>
        <v>310.5</v>
      </c>
      <c r="G443" s="17">
        <v>2</v>
      </c>
      <c r="H443" s="17">
        <v>621</v>
      </c>
      <c r="I443" s="17" t="s">
        <v>7355</v>
      </c>
      <c r="J443" s="17" t="s">
        <v>56</v>
      </c>
      <c r="K443" s="17" t="s">
        <v>24</v>
      </c>
      <c r="L443" s="17">
        <f>COUNTIF(T443:KV443,L1)</f>
        <v>0</v>
      </c>
      <c r="M443" s="17">
        <f>COUNTIF(T443:KV443,M1)</f>
        <v>0</v>
      </c>
      <c r="N443" s="17">
        <f>COUNTIF(T443:KV443,N1)</f>
        <v>0</v>
      </c>
      <c r="O443" s="17">
        <f>COUNTIF(T443:KV443,O1)</f>
        <v>0</v>
      </c>
      <c r="P443" s="17">
        <f>COUNTIF(T443:KV443,P1)</f>
        <v>0</v>
      </c>
      <c r="Q443" s="17">
        <f t="shared" si="93"/>
        <v>0</v>
      </c>
      <c r="R443" s="17">
        <v>0</v>
      </c>
      <c r="S443" s="17">
        <v>0</v>
      </c>
    </row>
    <row r="444" spans="1:169" x14ac:dyDescent="0.3">
      <c r="A444" s="25" t="s">
        <v>10133</v>
      </c>
      <c r="B444" s="17" t="s">
        <v>661</v>
      </c>
      <c r="C444" s="18">
        <v>15322</v>
      </c>
      <c r="D444" s="17">
        <v>1941</v>
      </c>
      <c r="E444" s="17" t="s">
        <v>10448</v>
      </c>
      <c r="F444" s="17">
        <f t="shared" si="108"/>
        <v>216.5</v>
      </c>
      <c r="G444" s="17">
        <v>2</v>
      </c>
      <c r="H444" s="17">
        <v>433</v>
      </c>
      <c r="I444" s="17" t="s">
        <v>60</v>
      </c>
      <c r="J444" s="17" t="s">
        <v>56</v>
      </c>
      <c r="K444" s="17" t="s">
        <v>24</v>
      </c>
      <c r="L444" s="17">
        <f>COUNTIF(T444:KV444,L1)</f>
        <v>0</v>
      </c>
      <c r="M444" s="17">
        <f>COUNTIF(T444:KV444,M1)</f>
        <v>0</v>
      </c>
      <c r="N444" s="17">
        <f>COUNTIF(T444:KV444,N1)</f>
        <v>0</v>
      </c>
      <c r="O444" s="17">
        <f>COUNTIF(T444:KV444,O1)</f>
        <v>0</v>
      </c>
      <c r="P444" s="17">
        <f>COUNTIF(T444:KV444,P1)</f>
        <v>0</v>
      </c>
      <c r="Q444" s="17">
        <f t="shared" si="93"/>
        <v>0</v>
      </c>
      <c r="R444" s="17">
        <v>0</v>
      </c>
      <c r="S444" s="17">
        <v>0</v>
      </c>
    </row>
    <row r="445" spans="1:169" x14ac:dyDescent="0.3">
      <c r="A445" s="25" t="s">
        <v>10133</v>
      </c>
      <c r="B445" s="17" t="s">
        <v>661</v>
      </c>
      <c r="C445" s="18">
        <v>15327</v>
      </c>
      <c r="D445" s="17">
        <v>1941</v>
      </c>
      <c r="E445" s="17" t="s">
        <v>10449</v>
      </c>
      <c r="F445" s="17">
        <f t="shared" si="108"/>
        <v>388.75</v>
      </c>
      <c r="G445" s="17">
        <v>4</v>
      </c>
      <c r="H445" s="17">
        <v>1555</v>
      </c>
      <c r="I445" s="17" t="s">
        <v>7355</v>
      </c>
      <c r="J445" s="17" t="s">
        <v>56</v>
      </c>
      <c r="K445" s="17" t="s">
        <v>24</v>
      </c>
      <c r="L445" s="17">
        <f>COUNTIF(T445:KV445,L1)</f>
        <v>0</v>
      </c>
      <c r="M445" s="17">
        <f>COUNTIF(T445:KV445,M1)</f>
        <v>0</v>
      </c>
      <c r="N445" s="17">
        <f>COUNTIF(T445:KV445,N1)</f>
        <v>0</v>
      </c>
      <c r="O445" s="17">
        <f>COUNTIF(T445:KV445,O1)</f>
        <v>0</v>
      </c>
      <c r="P445" s="17">
        <f>COUNTIF(T445:KV445,P1)</f>
        <v>0</v>
      </c>
      <c r="Q445" s="17">
        <f t="shared" si="93"/>
        <v>0</v>
      </c>
      <c r="R445" s="17">
        <v>0</v>
      </c>
      <c r="S445" s="17">
        <v>0</v>
      </c>
    </row>
    <row r="446" spans="1:169" x14ac:dyDescent="0.3">
      <c r="A446" s="25" t="s">
        <v>10133</v>
      </c>
      <c r="B446" s="17" t="s">
        <v>661</v>
      </c>
      <c r="C446" s="18">
        <v>15338</v>
      </c>
      <c r="D446" s="17">
        <v>1941</v>
      </c>
      <c r="E446" s="17" t="s">
        <v>10450</v>
      </c>
      <c r="F446" s="17">
        <f t="shared" si="108"/>
        <v>233.5</v>
      </c>
      <c r="G446" s="17">
        <v>2</v>
      </c>
      <c r="H446" s="17">
        <v>467</v>
      </c>
      <c r="I446" s="17" t="s">
        <v>60</v>
      </c>
      <c r="J446" s="17" t="s">
        <v>56</v>
      </c>
      <c r="K446" s="17" t="s">
        <v>24</v>
      </c>
      <c r="L446" s="17">
        <f>COUNTIF(T446:KV446,L1)</f>
        <v>0</v>
      </c>
      <c r="M446" s="17">
        <f>COUNTIF(T446:KV446,M1)</f>
        <v>0</v>
      </c>
      <c r="N446" s="17">
        <f>COUNTIF(T446:KV446,N1)</f>
        <v>0</v>
      </c>
      <c r="O446" s="17">
        <f>COUNTIF(T446:KV446,O1)</f>
        <v>0</v>
      </c>
      <c r="P446" s="17">
        <f>COUNTIF(T446:KV446,P1)</f>
        <v>0</v>
      </c>
      <c r="Q446" s="17">
        <f t="shared" si="93"/>
        <v>0</v>
      </c>
      <c r="R446" s="17">
        <v>0</v>
      </c>
      <c r="S446" s="17">
        <v>0</v>
      </c>
    </row>
    <row r="447" spans="1:169" x14ac:dyDescent="0.3">
      <c r="A447" s="25" t="s">
        <v>10451</v>
      </c>
      <c r="B447" s="17" t="s">
        <v>661</v>
      </c>
      <c r="C447" s="18">
        <v>15358</v>
      </c>
      <c r="D447" s="17">
        <v>1942</v>
      </c>
      <c r="E447" s="17" t="s">
        <v>10452</v>
      </c>
      <c r="F447" s="17">
        <f t="shared" si="108"/>
        <v>135</v>
      </c>
      <c r="G447" s="17">
        <v>2</v>
      </c>
      <c r="H447" s="17">
        <v>270</v>
      </c>
      <c r="I447" s="17" t="s">
        <v>8739</v>
      </c>
      <c r="J447" s="17" t="s">
        <v>57</v>
      </c>
      <c r="K447" s="17" t="s">
        <v>24</v>
      </c>
      <c r="L447" s="17">
        <f>COUNTIF(T447:KV447,L1)</f>
        <v>0</v>
      </c>
      <c r="M447" s="17">
        <f>COUNTIF(T447:KV447,M1)</f>
        <v>0</v>
      </c>
      <c r="N447" s="17">
        <f>COUNTIF(T447:KV447,N1)</f>
        <v>0</v>
      </c>
      <c r="O447" s="17">
        <f>COUNTIF(T447:KV447,O1)</f>
        <v>0</v>
      </c>
      <c r="P447" s="17">
        <f>COUNTIF(T447:KV447,P1)</f>
        <v>0</v>
      </c>
      <c r="Q447" s="17">
        <f t="shared" si="93"/>
        <v>0</v>
      </c>
      <c r="R447" s="17">
        <v>0</v>
      </c>
      <c r="S447" s="17">
        <v>0</v>
      </c>
    </row>
    <row r="448" spans="1:169" x14ac:dyDescent="0.3">
      <c r="A448" s="25" t="s">
        <v>10451</v>
      </c>
      <c r="B448" s="17" t="s">
        <v>661</v>
      </c>
      <c r="C448" s="18">
        <v>15367</v>
      </c>
      <c r="D448" s="17">
        <v>1942</v>
      </c>
      <c r="E448" s="17" t="s">
        <v>10453</v>
      </c>
      <c r="F448" s="17">
        <f t="shared" si="108"/>
        <v>453.5</v>
      </c>
      <c r="G448" s="17">
        <v>2</v>
      </c>
      <c r="H448" s="17">
        <v>907</v>
      </c>
      <c r="I448" s="17" t="s">
        <v>60</v>
      </c>
      <c r="J448" s="17" t="s">
        <v>56</v>
      </c>
      <c r="K448" s="17" t="s">
        <v>24</v>
      </c>
      <c r="L448" s="17">
        <f>COUNTIF(T448:KV448,L1)</f>
        <v>0</v>
      </c>
      <c r="M448" s="17">
        <f>COUNTIF(T448:KV448,M1)</f>
        <v>0</v>
      </c>
      <c r="N448" s="17">
        <f>COUNTIF(T448:KV448,N1)</f>
        <v>0</v>
      </c>
      <c r="O448" s="17">
        <f>COUNTIF(T448:KV448,O1)</f>
        <v>0</v>
      </c>
      <c r="P448" s="17">
        <f>COUNTIF(T448:KV448,P1)</f>
        <v>0</v>
      </c>
      <c r="Q448" s="17">
        <f t="shared" si="93"/>
        <v>0</v>
      </c>
      <c r="R448" s="17">
        <v>0</v>
      </c>
      <c r="S448" s="17">
        <v>0</v>
      </c>
    </row>
    <row r="449" spans="1:169" x14ac:dyDescent="0.3">
      <c r="A449" s="25" t="s">
        <v>10451</v>
      </c>
      <c r="B449" s="17" t="s">
        <v>661</v>
      </c>
      <c r="C449" s="18">
        <v>15369</v>
      </c>
      <c r="D449" s="17">
        <v>1942</v>
      </c>
      <c r="E449" s="17" t="s">
        <v>10454</v>
      </c>
      <c r="F449" s="17">
        <f t="shared" si="108"/>
        <v>464.6</v>
      </c>
      <c r="G449" s="17">
        <v>5</v>
      </c>
      <c r="H449" s="17">
        <v>2323</v>
      </c>
      <c r="I449" s="17" t="s">
        <v>7355</v>
      </c>
      <c r="J449" s="17" t="s">
        <v>56</v>
      </c>
      <c r="K449" s="17" t="s">
        <v>24</v>
      </c>
      <c r="L449" s="17">
        <f>COUNTIF(T449:KV449,L1)</f>
        <v>0</v>
      </c>
      <c r="M449" s="17">
        <f>COUNTIF(T449:KV449,M1)</f>
        <v>0</v>
      </c>
      <c r="N449" s="17">
        <f>COUNTIF(T449:KV449,N1)</f>
        <v>0</v>
      </c>
      <c r="O449" s="17">
        <f>COUNTIF(T449:KV449,O1)</f>
        <v>0</v>
      </c>
      <c r="P449" s="17">
        <f>COUNTIF(T449:KV449,P1)</f>
        <v>0</v>
      </c>
      <c r="Q449" s="17">
        <f t="shared" si="93"/>
        <v>0</v>
      </c>
      <c r="R449" s="17">
        <v>0</v>
      </c>
      <c r="S449" s="17">
        <v>0</v>
      </c>
    </row>
    <row r="450" spans="1:169" x14ac:dyDescent="0.3">
      <c r="A450" s="17" t="s">
        <v>4213</v>
      </c>
      <c r="B450" s="17" t="s">
        <v>661</v>
      </c>
      <c r="C450" s="18">
        <v>15373</v>
      </c>
      <c r="D450" s="17">
        <v>1942</v>
      </c>
      <c r="E450" s="17" t="s">
        <v>8146</v>
      </c>
      <c r="F450" s="17">
        <f t="shared" si="22"/>
        <v>6587</v>
      </c>
      <c r="G450" s="17">
        <v>1</v>
      </c>
      <c r="H450" s="17">
        <v>6587</v>
      </c>
      <c r="I450" s="17" t="s">
        <v>7359</v>
      </c>
      <c r="J450" s="17" t="s">
        <v>56</v>
      </c>
      <c r="K450" s="17" t="s">
        <v>24</v>
      </c>
      <c r="L450" s="17">
        <f>COUNTIF(T450:KW450,L1)</f>
        <v>2</v>
      </c>
      <c r="M450" s="17">
        <f>COUNTIF(T450:KW450,M1)</f>
        <v>5</v>
      </c>
      <c r="N450" s="17">
        <f>COUNTIF(T450:KW450,N1)</f>
        <v>0</v>
      </c>
      <c r="O450" s="17">
        <f>COUNTIF(T450:KX450,O1)</f>
        <v>0</v>
      </c>
      <c r="P450" s="17">
        <f>COUNTIF(T450:KY450,P1)</f>
        <v>0</v>
      </c>
      <c r="Q450" s="17">
        <f t="shared" ref="Q450:Q513" si="109">SUM(L450:P450)</f>
        <v>7</v>
      </c>
      <c r="R450" s="17">
        <f>H450/Q450</f>
        <v>941</v>
      </c>
      <c r="S450" s="17">
        <f t="shared" ref="S450" si="110">4000-R450</f>
        <v>3059</v>
      </c>
      <c r="T450" s="17" t="s">
        <v>8</v>
      </c>
      <c r="U450" s="17" t="s">
        <v>35</v>
      </c>
      <c r="V450" s="39" t="s">
        <v>8147</v>
      </c>
      <c r="W450" s="17" t="s">
        <v>8148</v>
      </c>
      <c r="X450" s="16" t="s">
        <v>8149</v>
      </c>
      <c r="Y450" s="17" t="s">
        <v>8</v>
      </c>
      <c r="Z450" s="17" t="s">
        <v>6738</v>
      </c>
      <c r="AA450" s="39" t="s">
        <v>8150</v>
      </c>
      <c r="AB450" s="17" t="s">
        <v>8151</v>
      </c>
      <c r="AC450" s="16" t="s">
        <v>8149</v>
      </c>
      <c r="AD450" s="17" t="s">
        <v>8</v>
      </c>
      <c r="AE450" s="17" t="s">
        <v>8152</v>
      </c>
      <c r="AF450" s="39" t="s">
        <v>8153</v>
      </c>
      <c r="AG450" s="17" t="s">
        <v>8154</v>
      </c>
      <c r="AH450" s="16" t="s">
        <v>8149</v>
      </c>
      <c r="AI450" s="17" t="s">
        <v>8</v>
      </c>
      <c r="AJ450" s="17" t="s">
        <v>949</v>
      </c>
      <c r="AK450" s="39" t="s">
        <v>8155</v>
      </c>
      <c r="AL450" s="17" t="s">
        <v>8156</v>
      </c>
      <c r="AM450" s="16" t="s">
        <v>8149</v>
      </c>
      <c r="AN450" s="17" t="s">
        <v>6593</v>
      </c>
      <c r="AO450" s="17" t="s">
        <v>1893</v>
      </c>
      <c r="AP450" s="39" t="s">
        <v>8157</v>
      </c>
      <c r="AQ450" s="17" t="s">
        <v>8158</v>
      </c>
      <c r="AR450" s="16" t="s">
        <v>8149</v>
      </c>
      <c r="AS450" s="17" t="s">
        <v>8</v>
      </c>
      <c r="AT450" s="17" t="s">
        <v>7795</v>
      </c>
      <c r="AU450" s="39" t="s">
        <v>8159</v>
      </c>
      <c r="AV450" s="17" t="s">
        <v>8160</v>
      </c>
      <c r="AW450" s="16" t="s">
        <v>8149</v>
      </c>
      <c r="AX450" s="17" t="s">
        <v>6593</v>
      </c>
      <c r="AY450" s="17" t="s">
        <v>8162</v>
      </c>
      <c r="AZ450" s="39" t="s">
        <v>8161</v>
      </c>
      <c r="BA450" s="17" t="s">
        <v>8163</v>
      </c>
      <c r="BB450" s="16" t="s">
        <v>8149</v>
      </c>
      <c r="BE450" s="39"/>
      <c r="BG450" s="16"/>
      <c r="BJ450" s="39"/>
      <c r="BL450" s="16"/>
      <c r="BO450" s="39"/>
      <c r="BP450" s="39"/>
      <c r="BQ450" s="32"/>
      <c r="BT450" s="39"/>
      <c r="BV450" s="32"/>
      <c r="BY450" s="39"/>
      <c r="CA450" s="32"/>
      <c r="CD450" s="39"/>
      <c r="CF450" s="32"/>
      <c r="CI450" s="39"/>
      <c r="CK450" s="32"/>
      <c r="CN450" s="39"/>
      <c r="CP450" s="32"/>
      <c r="CQ450" s="39"/>
      <c r="CS450" s="39"/>
      <c r="CU450" s="32"/>
      <c r="CX450" s="39"/>
      <c r="CZ450" s="32"/>
      <c r="DC450" s="39"/>
      <c r="DE450" s="32"/>
      <c r="DH450" s="39"/>
      <c r="DJ450" s="32"/>
      <c r="DM450" s="39"/>
      <c r="DO450" s="32"/>
      <c r="DP450" s="32"/>
      <c r="DR450" s="39"/>
      <c r="DT450" s="42"/>
      <c r="DU450" s="32"/>
      <c r="DX450" s="39"/>
      <c r="DY450" s="32"/>
      <c r="ED450" s="32"/>
      <c r="EG450" s="39"/>
      <c r="EI450" s="32"/>
      <c r="EL450" s="39"/>
      <c r="EN450" s="32"/>
      <c r="FH450" s="32"/>
      <c r="FK450" s="39"/>
      <c r="FL450" s="42"/>
      <c r="FM450" s="32"/>
    </row>
    <row r="451" spans="1:169" x14ac:dyDescent="0.3">
      <c r="A451" s="17" t="s">
        <v>4213</v>
      </c>
      <c r="B451" s="17" t="s">
        <v>661</v>
      </c>
      <c r="C451" s="18">
        <v>15380</v>
      </c>
      <c r="D451" s="17">
        <v>1942</v>
      </c>
      <c r="E451" s="17" t="s">
        <v>8164</v>
      </c>
      <c r="F451" s="17">
        <f t="shared" si="22"/>
        <v>6331</v>
      </c>
      <c r="G451" s="17">
        <v>1</v>
      </c>
      <c r="H451" s="17">
        <v>6331</v>
      </c>
      <c r="I451" s="17" t="s">
        <v>4969</v>
      </c>
      <c r="J451" s="17" t="s">
        <v>56</v>
      </c>
      <c r="K451" s="17" t="s">
        <v>24</v>
      </c>
      <c r="L451" s="17">
        <f>COUNTIF(T451:KW451,L1)</f>
        <v>1</v>
      </c>
      <c r="M451" s="17">
        <f>COUNTIF(T451:KW451,M1)</f>
        <v>2</v>
      </c>
      <c r="N451" s="17">
        <f>COUNTIF(T451:KW451,N1)</f>
        <v>0</v>
      </c>
      <c r="O451" s="17">
        <f>COUNTIF(T451:KX451,O1)</f>
        <v>0</v>
      </c>
      <c r="P451" s="17">
        <f>COUNTIF(T451:KY451,P1)</f>
        <v>0</v>
      </c>
      <c r="Q451" s="17">
        <f t="shared" si="109"/>
        <v>3</v>
      </c>
      <c r="R451" s="17">
        <f>H451/Q451</f>
        <v>2110.3333333333335</v>
      </c>
      <c r="S451" s="17">
        <f t="shared" ref="S451" si="111">4000-R451</f>
        <v>1889.6666666666665</v>
      </c>
      <c r="T451" s="17" t="s">
        <v>8</v>
      </c>
      <c r="U451" s="17" t="s">
        <v>8165</v>
      </c>
      <c r="V451" s="39" t="s">
        <v>8166</v>
      </c>
      <c r="W451" s="17" t="s">
        <v>8168</v>
      </c>
      <c r="X451" s="32" t="s">
        <v>8167</v>
      </c>
      <c r="Y451" s="17" t="s">
        <v>8</v>
      </c>
      <c r="Z451" s="17" t="s">
        <v>722</v>
      </c>
      <c r="AA451" s="39" t="s">
        <v>8169</v>
      </c>
      <c r="AB451" s="17" t="s">
        <v>8171</v>
      </c>
      <c r="AC451" s="32" t="s">
        <v>8167</v>
      </c>
      <c r="AD451" s="17" t="s">
        <v>6593</v>
      </c>
      <c r="AE451" s="17" t="s">
        <v>1893</v>
      </c>
      <c r="AF451" s="39" t="s">
        <v>8170</v>
      </c>
      <c r="AG451" s="17" t="s">
        <v>8172</v>
      </c>
      <c r="AH451" s="32" t="s">
        <v>8167</v>
      </c>
      <c r="AK451" s="39"/>
      <c r="AM451" s="16"/>
      <c r="AP451" s="39"/>
      <c r="AR451" s="16"/>
      <c r="AU451" s="39"/>
      <c r="AW451" s="16"/>
      <c r="AZ451" s="39"/>
      <c r="BB451" s="16"/>
      <c r="BE451" s="39"/>
      <c r="BG451" s="16"/>
      <c r="BJ451" s="39"/>
      <c r="BL451" s="16"/>
      <c r="BO451" s="39"/>
      <c r="BP451" s="39"/>
      <c r="BQ451" s="32"/>
      <c r="BT451" s="39"/>
      <c r="BV451" s="32"/>
      <c r="BY451" s="39"/>
      <c r="CA451" s="32"/>
      <c r="CD451" s="39"/>
      <c r="CF451" s="32"/>
      <c r="CI451" s="39"/>
      <c r="CK451" s="32"/>
      <c r="CN451" s="39"/>
      <c r="CP451" s="32"/>
      <c r="CQ451" s="39"/>
      <c r="CS451" s="39"/>
      <c r="CU451" s="32"/>
      <c r="CX451" s="39"/>
      <c r="CZ451" s="32"/>
      <c r="DC451" s="39"/>
      <c r="DE451" s="32"/>
      <c r="DH451" s="39"/>
      <c r="DJ451" s="32"/>
      <c r="DM451" s="39"/>
      <c r="DO451" s="32"/>
      <c r="DP451" s="32"/>
      <c r="DR451" s="39"/>
      <c r="DT451" s="42"/>
      <c r="DU451" s="32"/>
      <c r="DX451" s="39"/>
      <c r="DY451" s="32"/>
      <c r="ED451" s="32"/>
      <c r="EG451" s="39"/>
      <c r="EI451" s="32"/>
      <c r="EL451" s="39"/>
      <c r="EN451" s="32"/>
      <c r="FH451" s="32"/>
      <c r="FK451" s="39"/>
      <c r="FL451" s="42"/>
      <c r="FM451" s="32"/>
    </row>
    <row r="452" spans="1:169" x14ac:dyDescent="0.3">
      <c r="A452" s="25" t="s">
        <v>10451</v>
      </c>
      <c r="B452" s="17" t="s">
        <v>661</v>
      </c>
      <c r="C452" s="18">
        <v>15390</v>
      </c>
      <c r="D452" s="17">
        <v>1942</v>
      </c>
      <c r="E452" s="17" t="s">
        <v>10455</v>
      </c>
      <c r="F452" s="17">
        <f t="shared" ref="F452:F460" si="112">H452/G452</f>
        <v>465</v>
      </c>
      <c r="G452" s="17">
        <v>1</v>
      </c>
      <c r="H452" s="17">
        <v>465</v>
      </c>
      <c r="I452" s="17" t="s">
        <v>60</v>
      </c>
      <c r="J452" s="17" t="s">
        <v>23</v>
      </c>
      <c r="K452" s="17" t="s">
        <v>61</v>
      </c>
      <c r="L452" s="17">
        <f>COUNTIF(T452:KV452,L1)</f>
        <v>0</v>
      </c>
      <c r="M452" s="17">
        <f>COUNTIF(T452:KV452,M1)</f>
        <v>1</v>
      </c>
      <c r="N452" s="17">
        <f>COUNTIF(T452:KV452,N1)</f>
        <v>0</v>
      </c>
      <c r="O452" s="17">
        <f>COUNTIF(T452:KV452,O1)</f>
        <v>0</v>
      </c>
      <c r="P452" s="17">
        <f>COUNTIF(T452:KV452,P1)</f>
        <v>0</v>
      </c>
      <c r="Q452" s="17">
        <f t="shared" si="109"/>
        <v>1</v>
      </c>
      <c r="R452" s="17">
        <f>H452/Q452</f>
        <v>465</v>
      </c>
      <c r="S452" s="17">
        <f t="shared" ref="S452" si="113">4000-R452</f>
        <v>3535</v>
      </c>
      <c r="T452" s="17" t="s">
        <v>8</v>
      </c>
      <c r="U452" s="17" t="s">
        <v>4972</v>
      </c>
      <c r="V452" s="17" t="s">
        <v>10456</v>
      </c>
      <c r="W452" s="17" t="s">
        <v>10457</v>
      </c>
      <c r="X452" s="17" t="s">
        <v>10458</v>
      </c>
    </row>
    <row r="453" spans="1:169" x14ac:dyDescent="0.3">
      <c r="A453" s="25" t="s">
        <v>10451</v>
      </c>
      <c r="B453" s="17" t="s">
        <v>661</v>
      </c>
      <c r="C453" s="18">
        <v>15392</v>
      </c>
      <c r="D453" s="17">
        <v>1942</v>
      </c>
      <c r="E453" s="17" t="s">
        <v>10459</v>
      </c>
      <c r="F453" s="17">
        <f t="shared" si="112"/>
        <v>277</v>
      </c>
      <c r="G453" s="17">
        <v>2</v>
      </c>
      <c r="H453" s="17">
        <v>554</v>
      </c>
      <c r="I453" s="17" t="s">
        <v>60</v>
      </c>
      <c r="J453" s="17" t="s">
        <v>56</v>
      </c>
      <c r="K453" s="17" t="s">
        <v>24</v>
      </c>
      <c r="L453" s="17">
        <f>COUNTIF(T453:KV453,L1)</f>
        <v>0</v>
      </c>
      <c r="M453" s="17">
        <f>COUNTIF(T453:KV453,M1)</f>
        <v>0</v>
      </c>
      <c r="N453" s="17">
        <f>COUNTIF(T453:KV453,N1)</f>
        <v>0</v>
      </c>
      <c r="O453" s="17">
        <f>COUNTIF(T453:KV453,O1)</f>
        <v>0</v>
      </c>
      <c r="P453" s="17">
        <f>COUNTIF(T453:KV453,P1)</f>
        <v>0</v>
      </c>
      <c r="Q453" s="17">
        <f t="shared" si="109"/>
        <v>0</v>
      </c>
      <c r="R453" s="17">
        <v>0</v>
      </c>
      <c r="S453" s="17">
        <v>0</v>
      </c>
    </row>
    <row r="454" spans="1:169" x14ac:dyDescent="0.3">
      <c r="A454" s="25" t="s">
        <v>10451</v>
      </c>
      <c r="B454" s="17" t="s">
        <v>661</v>
      </c>
      <c r="C454" s="18">
        <v>15400</v>
      </c>
      <c r="D454" s="17">
        <v>1942</v>
      </c>
      <c r="E454" s="17" t="s">
        <v>10460</v>
      </c>
      <c r="F454" s="17">
        <f t="shared" si="112"/>
        <v>499</v>
      </c>
      <c r="G454" s="17">
        <v>4</v>
      </c>
      <c r="H454" s="17">
        <v>1996</v>
      </c>
      <c r="I454" s="17" t="s">
        <v>7355</v>
      </c>
      <c r="J454" s="17" t="s">
        <v>56</v>
      </c>
      <c r="K454" s="17" t="s">
        <v>24</v>
      </c>
      <c r="L454" s="17">
        <f>COUNTIF(T454:KV454,L1)</f>
        <v>0</v>
      </c>
      <c r="M454" s="17">
        <f>COUNTIF(T454:KV454,M1)</f>
        <v>0</v>
      </c>
      <c r="N454" s="17">
        <f>COUNTIF(T454:KV454,N1)</f>
        <v>0</v>
      </c>
      <c r="O454" s="17">
        <f>COUNTIF(T454:KV454,O1)</f>
        <v>0</v>
      </c>
      <c r="P454" s="17">
        <f>COUNTIF(T454:KV454,P1)</f>
        <v>0</v>
      </c>
      <c r="Q454" s="17">
        <f t="shared" si="109"/>
        <v>0</v>
      </c>
      <c r="R454" s="17">
        <v>0</v>
      </c>
      <c r="S454" s="17">
        <v>0</v>
      </c>
    </row>
    <row r="455" spans="1:169" x14ac:dyDescent="0.3">
      <c r="A455" s="25" t="s">
        <v>10451</v>
      </c>
      <c r="B455" s="17" t="s">
        <v>661</v>
      </c>
      <c r="C455" s="18">
        <v>15404</v>
      </c>
      <c r="D455" s="17">
        <v>1942</v>
      </c>
      <c r="E455" s="17" t="s">
        <v>10461</v>
      </c>
      <c r="F455" s="17">
        <f t="shared" si="112"/>
        <v>278.5</v>
      </c>
      <c r="G455" s="17">
        <v>2</v>
      </c>
      <c r="H455" s="17">
        <v>557</v>
      </c>
      <c r="I455" s="17" t="s">
        <v>1221</v>
      </c>
      <c r="J455" s="17" t="s">
        <v>57</v>
      </c>
      <c r="K455" s="17" t="s">
        <v>24</v>
      </c>
      <c r="L455" s="17">
        <f>COUNTIF(T455:KV455,L1)</f>
        <v>0</v>
      </c>
      <c r="M455" s="17">
        <f>COUNTIF(T455:KV455,M1)</f>
        <v>0</v>
      </c>
      <c r="N455" s="17">
        <f>COUNTIF(T455:KV455,N1)</f>
        <v>0</v>
      </c>
      <c r="O455" s="17">
        <f>COUNTIF(T455:KV455,O1)</f>
        <v>0</v>
      </c>
      <c r="P455" s="17">
        <f>COUNTIF(T455:KV455,P1)</f>
        <v>0</v>
      </c>
      <c r="Q455" s="17">
        <f t="shared" si="109"/>
        <v>0</v>
      </c>
      <c r="R455" s="17">
        <v>0</v>
      </c>
      <c r="S455" s="17">
        <v>0</v>
      </c>
    </row>
    <row r="456" spans="1:169" x14ac:dyDescent="0.3">
      <c r="A456" s="25" t="s">
        <v>10451</v>
      </c>
      <c r="B456" s="17" t="s">
        <v>661</v>
      </c>
      <c r="C456" s="18">
        <v>15428</v>
      </c>
      <c r="D456" s="17">
        <v>1942</v>
      </c>
      <c r="E456" s="17" t="s">
        <v>10509</v>
      </c>
      <c r="F456" s="17">
        <f t="shared" si="112"/>
        <v>544.42857142857144</v>
      </c>
      <c r="G456" s="17">
        <v>7</v>
      </c>
      <c r="H456" s="17">
        <v>3811</v>
      </c>
      <c r="I456" s="17" t="s">
        <v>60</v>
      </c>
      <c r="J456" s="17" t="s">
        <v>57</v>
      </c>
      <c r="K456" s="17" t="s">
        <v>24</v>
      </c>
      <c r="L456" s="17">
        <f>COUNTIF(T456:KV456,L1)</f>
        <v>0</v>
      </c>
      <c r="M456" s="17">
        <f>COUNTIF(T456:KV456,M1)</f>
        <v>0</v>
      </c>
      <c r="N456" s="17">
        <f>COUNTIF(T456:KV456,N1)</f>
        <v>0</v>
      </c>
      <c r="O456" s="17">
        <f>COUNTIF(T456:KV456,O1)</f>
        <v>0</v>
      </c>
      <c r="P456" s="17">
        <f>COUNTIF(T456:KV456,P1)</f>
        <v>0</v>
      </c>
      <c r="Q456" s="17">
        <f t="shared" si="109"/>
        <v>0</v>
      </c>
      <c r="R456" s="17">
        <v>0</v>
      </c>
      <c r="S456" s="17">
        <v>0</v>
      </c>
    </row>
    <row r="457" spans="1:169" x14ac:dyDescent="0.3">
      <c r="A457" s="25" t="s">
        <v>10451</v>
      </c>
      <c r="B457" s="17" t="s">
        <v>661</v>
      </c>
      <c r="C457" s="18">
        <v>15430</v>
      </c>
      <c r="D457" s="17">
        <v>1942</v>
      </c>
      <c r="E457" s="17" t="s">
        <v>10462</v>
      </c>
      <c r="F457" s="17">
        <f t="shared" si="112"/>
        <v>502.5</v>
      </c>
      <c r="G457" s="17">
        <v>8</v>
      </c>
      <c r="H457" s="17">
        <v>4020</v>
      </c>
      <c r="I457" s="17" t="s">
        <v>7355</v>
      </c>
      <c r="J457" s="17" t="s">
        <v>56</v>
      </c>
      <c r="K457" s="17" t="s">
        <v>24</v>
      </c>
      <c r="L457" s="17">
        <f>COUNTIF(T457:KV457,L1)</f>
        <v>0</v>
      </c>
      <c r="M457" s="17">
        <f>COUNTIF(T457:KV457,M1)</f>
        <v>13</v>
      </c>
      <c r="N457" s="17">
        <f>COUNTIF(T457:KV457,N1)</f>
        <v>2</v>
      </c>
      <c r="O457" s="17">
        <f>COUNTIF(T457:KV457,O1)</f>
        <v>0</v>
      </c>
      <c r="P457" s="17">
        <f>COUNTIF(T457:KV457,P1)</f>
        <v>1</v>
      </c>
      <c r="Q457" s="17">
        <f t="shared" si="109"/>
        <v>16</v>
      </c>
      <c r="R457" s="17">
        <f>H457/Q457</f>
        <v>251.25</v>
      </c>
      <c r="S457" s="17">
        <f t="shared" ref="S457" si="114">4000-R457</f>
        <v>3748.75</v>
      </c>
      <c r="T457" s="17" t="s">
        <v>8</v>
      </c>
      <c r="U457" s="17" t="s">
        <v>175</v>
      </c>
      <c r="V457" s="17" t="s">
        <v>10463</v>
      </c>
      <c r="W457" s="17" t="s">
        <v>10464</v>
      </c>
      <c r="X457" s="17" t="s">
        <v>955</v>
      </c>
      <c r="Y457" s="17" t="s">
        <v>8</v>
      </c>
      <c r="Z457" s="17" t="s">
        <v>6738</v>
      </c>
      <c r="AA457" s="17" t="s">
        <v>10465</v>
      </c>
      <c r="AB457" s="17" t="s">
        <v>10466</v>
      </c>
      <c r="AC457" s="17" t="s">
        <v>955</v>
      </c>
      <c r="AD457" s="17" t="s">
        <v>8</v>
      </c>
      <c r="AE457" s="17" t="s">
        <v>4707</v>
      </c>
      <c r="AF457" s="17" t="s">
        <v>10467</v>
      </c>
      <c r="AG457" s="17" t="s">
        <v>10468</v>
      </c>
      <c r="AH457" s="17" t="s">
        <v>961</v>
      </c>
      <c r="AI457" s="17" t="s">
        <v>8</v>
      </c>
      <c r="AJ457" s="17" t="s">
        <v>2212</v>
      </c>
      <c r="AK457" s="17" t="s">
        <v>10469</v>
      </c>
      <c r="AL457" s="17" t="s">
        <v>10470</v>
      </c>
      <c r="AM457" s="17" t="s">
        <v>961</v>
      </c>
      <c r="AN457" s="17" t="s">
        <v>8</v>
      </c>
      <c r="AO457" s="17" t="s">
        <v>6671</v>
      </c>
      <c r="AP457" s="17" t="s">
        <v>10471</v>
      </c>
      <c r="AQ457" s="17" t="s">
        <v>10472</v>
      </c>
      <c r="AR457" s="17" t="s">
        <v>961</v>
      </c>
      <c r="AS457" s="17" t="s">
        <v>8</v>
      </c>
      <c r="AT457" s="17" t="s">
        <v>10473</v>
      </c>
      <c r="AU457" s="17" t="s">
        <v>10474</v>
      </c>
      <c r="AV457" s="17" t="s">
        <v>10475</v>
      </c>
      <c r="AW457" s="17" t="s">
        <v>961</v>
      </c>
      <c r="AX457" s="17" t="s">
        <v>8</v>
      </c>
      <c r="AY457" s="17" t="s">
        <v>6671</v>
      </c>
      <c r="AZ457" s="17" t="s">
        <v>10476</v>
      </c>
      <c r="BA457" s="17" t="s">
        <v>10477</v>
      </c>
      <c r="BB457" s="17" t="s">
        <v>967</v>
      </c>
      <c r="BC457" s="17" t="s">
        <v>8</v>
      </c>
      <c r="BD457" s="17" t="s">
        <v>2212</v>
      </c>
      <c r="BE457" s="17" t="s">
        <v>10478</v>
      </c>
      <c r="BF457" s="17" t="s">
        <v>10479</v>
      </c>
      <c r="BG457" s="17" t="s">
        <v>967</v>
      </c>
      <c r="BH457" s="17" t="s">
        <v>8</v>
      </c>
      <c r="BI457" s="17" t="s">
        <v>2215</v>
      </c>
      <c r="BJ457" s="17" t="s">
        <v>10480</v>
      </c>
      <c r="BK457" s="17" t="s">
        <v>10481</v>
      </c>
      <c r="BL457" s="17" t="s">
        <v>971</v>
      </c>
      <c r="BM457" s="17" t="s">
        <v>10</v>
      </c>
      <c r="BN457" s="17" t="s">
        <v>10483</v>
      </c>
      <c r="BO457" s="17" t="s">
        <v>10482</v>
      </c>
      <c r="BP457" s="17" t="s">
        <v>10484</v>
      </c>
      <c r="BQ457" s="17" t="s">
        <v>971</v>
      </c>
      <c r="BR457" s="17" t="s">
        <v>8</v>
      </c>
      <c r="BS457" s="17" t="s">
        <v>10486</v>
      </c>
      <c r="BT457" s="17" t="s">
        <v>10485</v>
      </c>
      <c r="BU457" s="17" t="s">
        <v>10487</v>
      </c>
      <c r="BV457" s="17" t="s">
        <v>980</v>
      </c>
      <c r="BW457" s="17" t="s">
        <v>9</v>
      </c>
      <c r="BX457" s="17" t="s">
        <v>10489</v>
      </c>
      <c r="BY457" s="17" t="s">
        <v>10488</v>
      </c>
      <c r="BZ457" s="17" t="s">
        <v>10490</v>
      </c>
      <c r="CA457" s="17" t="s">
        <v>980</v>
      </c>
      <c r="CB457" s="17" t="s">
        <v>8</v>
      </c>
      <c r="CC457" s="17" t="s">
        <v>10492</v>
      </c>
      <c r="CD457" s="17" t="s">
        <v>10491</v>
      </c>
      <c r="CE457" s="17" t="s">
        <v>10493</v>
      </c>
      <c r="CF457" s="17" t="s">
        <v>985</v>
      </c>
      <c r="CG457" s="17" t="s">
        <v>8</v>
      </c>
      <c r="CH457" s="17" t="s">
        <v>7672</v>
      </c>
      <c r="CI457" s="17" t="s">
        <v>10494</v>
      </c>
      <c r="CJ457" s="17" t="s">
        <v>10495</v>
      </c>
      <c r="CK457" s="17" t="s">
        <v>985</v>
      </c>
      <c r="CL457" s="17" t="s">
        <v>9</v>
      </c>
      <c r="CM457" s="17" t="s">
        <v>1810</v>
      </c>
      <c r="CN457" s="17" t="s">
        <v>10496</v>
      </c>
      <c r="CO457" s="17" t="s">
        <v>10497</v>
      </c>
      <c r="CP457" s="17" t="s">
        <v>985</v>
      </c>
      <c r="CQ457" s="17" t="s">
        <v>8</v>
      </c>
      <c r="CR457" s="17" t="s">
        <v>5743</v>
      </c>
      <c r="CS457" s="17" t="s">
        <v>10498</v>
      </c>
      <c r="CT457" s="17" t="s">
        <v>10499</v>
      </c>
      <c r="CU457" s="17" t="s">
        <v>991</v>
      </c>
    </row>
    <row r="458" spans="1:169" x14ac:dyDescent="0.3">
      <c r="A458" s="25" t="s">
        <v>10451</v>
      </c>
      <c r="B458" s="17" t="s">
        <v>661</v>
      </c>
      <c r="C458" s="18">
        <v>15431</v>
      </c>
      <c r="D458" s="17">
        <v>1942</v>
      </c>
      <c r="E458" s="17" t="s">
        <v>10500</v>
      </c>
      <c r="F458" s="17">
        <f t="shared" si="112"/>
        <v>289</v>
      </c>
      <c r="G458" s="17">
        <v>1</v>
      </c>
      <c r="H458" s="17">
        <v>289</v>
      </c>
      <c r="I458" s="17" t="s">
        <v>60</v>
      </c>
      <c r="J458" s="17" t="s">
        <v>56</v>
      </c>
      <c r="K458" s="17" t="s">
        <v>24</v>
      </c>
      <c r="L458" s="17">
        <f>COUNTIF(T458:KV458,L1)</f>
        <v>0</v>
      </c>
      <c r="M458" s="17">
        <f>COUNTIF(T458:KV458,M1)</f>
        <v>0</v>
      </c>
      <c r="N458" s="17">
        <f>COUNTIF(T458:KV458,N1)</f>
        <v>0</v>
      </c>
      <c r="O458" s="17">
        <f>COUNTIF(T458:KV458,O1)</f>
        <v>0</v>
      </c>
      <c r="P458" s="17">
        <f>COUNTIF(T458:KV458,P1)</f>
        <v>0</v>
      </c>
      <c r="Q458" s="17">
        <f t="shared" si="109"/>
        <v>0</v>
      </c>
      <c r="R458" s="17">
        <v>0</v>
      </c>
      <c r="S458" s="17">
        <v>0</v>
      </c>
    </row>
    <row r="459" spans="1:169" x14ac:dyDescent="0.3">
      <c r="A459" s="25" t="s">
        <v>10451</v>
      </c>
      <c r="B459" s="17" t="s">
        <v>661</v>
      </c>
      <c r="C459" s="18">
        <v>15431</v>
      </c>
      <c r="D459" s="17">
        <v>1942</v>
      </c>
      <c r="E459" s="17" t="s">
        <v>10501</v>
      </c>
      <c r="F459" s="17">
        <f t="shared" si="112"/>
        <v>405.4</v>
      </c>
      <c r="G459" s="17">
        <v>5</v>
      </c>
      <c r="H459" s="17">
        <v>2027</v>
      </c>
      <c r="I459" s="17" t="s">
        <v>60</v>
      </c>
      <c r="J459" s="17" t="s">
        <v>56</v>
      </c>
      <c r="K459" s="17" t="s">
        <v>24</v>
      </c>
      <c r="L459" s="17">
        <f>COUNTIF(T459:KV459,L1)</f>
        <v>0</v>
      </c>
      <c r="M459" s="17">
        <f>COUNTIF(T459:KV459,M1)</f>
        <v>0</v>
      </c>
      <c r="N459" s="17">
        <f>COUNTIF(T459:KV459,N1)</f>
        <v>0</v>
      </c>
      <c r="O459" s="17">
        <f>COUNTIF(T459:KV459,O1)</f>
        <v>0</v>
      </c>
      <c r="P459" s="17">
        <f>COUNTIF(T459:KV459,P1)</f>
        <v>0</v>
      </c>
      <c r="Q459" s="17">
        <f t="shared" si="109"/>
        <v>0</v>
      </c>
      <c r="R459" s="17">
        <v>0</v>
      </c>
      <c r="S459" s="17">
        <v>0</v>
      </c>
    </row>
    <row r="460" spans="1:169" x14ac:dyDescent="0.3">
      <c r="A460" s="25" t="s">
        <v>10451</v>
      </c>
      <c r="B460" s="17" t="s">
        <v>661</v>
      </c>
      <c r="C460" s="18">
        <v>15451</v>
      </c>
      <c r="D460" s="17">
        <v>1942</v>
      </c>
      <c r="E460" s="17" t="s">
        <v>10503</v>
      </c>
      <c r="F460" s="17">
        <f t="shared" si="112"/>
        <v>529.20000000000005</v>
      </c>
      <c r="G460" s="17">
        <v>10</v>
      </c>
      <c r="H460" s="17">
        <v>5292</v>
      </c>
      <c r="I460" s="17" t="s">
        <v>10502</v>
      </c>
      <c r="J460" s="17" t="s">
        <v>56</v>
      </c>
      <c r="K460" s="17" t="s">
        <v>24</v>
      </c>
      <c r="L460" s="17">
        <f>COUNTIF(T460:KV460,L1)</f>
        <v>0</v>
      </c>
      <c r="M460" s="17">
        <f>COUNTIF(T460:KV460,M1)</f>
        <v>2</v>
      </c>
      <c r="N460" s="17">
        <f>COUNTIF(T460:KV460,N1)</f>
        <v>0</v>
      </c>
      <c r="O460" s="17">
        <f>COUNTIF(T460:KV460,O1)</f>
        <v>0</v>
      </c>
      <c r="P460" s="17">
        <f>COUNTIF(T460:KV460,P1)</f>
        <v>0</v>
      </c>
      <c r="Q460" s="17">
        <f t="shared" si="109"/>
        <v>2</v>
      </c>
      <c r="R460" s="17">
        <f>H460/Q460</f>
        <v>2646</v>
      </c>
      <c r="S460" s="17">
        <f t="shared" ref="S460" si="115">4000-R460</f>
        <v>1354</v>
      </c>
      <c r="T460" s="17" t="s">
        <v>8</v>
      </c>
      <c r="U460" s="17" t="s">
        <v>722</v>
      </c>
      <c r="V460" s="17" t="s">
        <v>10504</v>
      </c>
      <c r="W460" s="17" t="s">
        <v>10505</v>
      </c>
      <c r="X460" s="17" t="s">
        <v>1049</v>
      </c>
      <c r="Y460" s="17" t="s">
        <v>8</v>
      </c>
      <c r="Z460" s="17" t="s">
        <v>10506</v>
      </c>
      <c r="AA460" s="17" t="s">
        <v>10507</v>
      </c>
      <c r="AB460" s="17" t="s">
        <v>10508</v>
      </c>
      <c r="AC460" s="17" t="s">
        <v>1055</v>
      </c>
    </row>
    <row r="461" spans="1:169" x14ac:dyDescent="0.3">
      <c r="A461" s="17" t="s">
        <v>4213</v>
      </c>
      <c r="B461" s="17" t="s">
        <v>661</v>
      </c>
      <c r="C461" s="18">
        <v>15463</v>
      </c>
      <c r="D461" s="17">
        <v>1942</v>
      </c>
      <c r="E461" s="17" t="s">
        <v>8173</v>
      </c>
      <c r="F461" s="17">
        <f t="shared" si="22"/>
        <v>2300</v>
      </c>
      <c r="G461" s="17">
        <v>1</v>
      </c>
      <c r="H461" s="17">
        <v>2300</v>
      </c>
      <c r="I461" s="17" t="s">
        <v>4969</v>
      </c>
      <c r="J461" s="17" t="s">
        <v>56</v>
      </c>
      <c r="K461" s="17" t="s">
        <v>24</v>
      </c>
      <c r="L461" s="17">
        <f>COUNTIF(T461:KW461,L1)</f>
        <v>0</v>
      </c>
      <c r="M461" s="17">
        <f>COUNTIF(T461:KW461,M1)</f>
        <v>1</v>
      </c>
      <c r="N461" s="17">
        <f>COUNTIF(T461:KW461,N1)</f>
        <v>0</v>
      </c>
      <c r="O461" s="17">
        <f>COUNTIF(T461:KX461,O1)</f>
        <v>0</v>
      </c>
      <c r="P461" s="17">
        <f>COUNTIF(T461:KY461,P1)</f>
        <v>0</v>
      </c>
      <c r="Q461" s="17">
        <f t="shared" si="109"/>
        <v>1</v>
      </c>
      <c r="R461" s="17">
        <f>H461/Q461</f>
        <v>2300</v>
      </c>
      <c r="S461" s="17">
        <f t="shared" ref="S461" si="116">4000-R461</f>
        <v>1700</v>
      </c>
      <c r="T461" s="17" t="s">
        <v>8</v>
      </c>
      <c r="U461" s="17" t="s">
        <v>392</v>
      </c>
      <c r="V461" s="39" t="s">
        <v>8174</v>
      </c>
      <c r="W461" s="17" t="s">
        <v>8175</v>
      </c>
      <c r="X461" s="32" t="s">
        <v>8176</v>
      </c>
      <c r="AA461" s="39"/>
      <c r="AC461" s="32"/>
      <c r="AF461" s="39"/>
      <c r="AH461" s="32"/>
      <c r="AK461" s="39"/>
      <c r="AM461" s="16"/>
      <c r="AP461" s="39"/>
      <c r="AR461" s="16"/>
      <c r="AU461" s="39"/>
      <c r="AW461" s="16"/>
      <c r="AZ461" s="39"/>
      <c r="BB461" s="16"/>
      <c r="BE461" s="39"/>
      <c r="BG461" s="16"/>
      <c r="BJ461" s="39"/>
      <c r="BL461" s="16"/>
      <c r="BO461" s="39"/>
      <c r="BP461" s="39"/>
      <c r="BQ461" s="32"/>
      <c r="BT461" s="39"/>
      <c r="BV461" s="32"/>
      <c r="BY461" s="39"/>
      <c r="CA461" s="32"/>
      <c r="CD461" s="39"/>
      <c r="CF461" s="32"/>
      <c r="CI461" s="39"/>
      <c r="CK461" s="32"/>
      <c r="CN461" s="39"/>
      <c r="CP461" s="32"/>
      <c r="CQ461" s="39"/>
      <c r="CS461" s="39"/>
      <c r="CU461" s="32"/>
      <c r="CX461" s="39"/>
      <c r="CZ461" s="32"/>
      <c r="DC461" s="39"/>
      <c r="DE461" s="32"/>
      <c r="DH461" s="39"/>
      <c r="DJ461" s="32"/>
      <c r="DM461" s="39"/>
      <c r="DO461" s="32"/>
      <c r="DP461" s="32"/>
      <c r="DR461" s="39"/>
      <c r="DT461" s="42"/>
      <c r="DU461" s="32"/>
      <c r="DX461" s="39"/>
      <c r="DY461" s="32"/>
      <c r="ED461" s="32"/>
      <c r="EG461" s="39"/>
      <c r="EI461" s="32"/>
      <c r="EL461" s="39"/>
      <c r="EN461" s="32"/>
      <c r="FH461" s="32"/>
      <c r="FK461" s="39"/>
      <c r="FL461" s="42"/>
      <c r="FM461" s="32"/>
    </row>
    <row r="462" spans="1:169" x14ac:dyDescent="0.3">
      <c r="A462" s="17" t="s">
        <v>4213</v>
      </c>
      <c r="B462" s="17" t="s">
        <v>661</v>
      </c>
      <c r="C462" s="18">
        <v>15484</v>
      </c>
      <c r="D462" s="17">
        <v>1942</v>
      </c>
      <c r="E462" s="17" t="s">
        <v>8177</v>
      </c>
      <c r="F462" s="17">
        <f t="shared" si="22"/>
        <v>1979.2</v>
      </c>
      <c r="G462" s="17">
        <v>5</v>
      </c>
      <c r="H462" s="17">
        <v>9896</v>
      </c>
      <c r="I462" s="17" t="s">
        <v>4969</v>
      </c>
      <c r="J462" s="17" t="s">
        <v>56</v>
      </c>
      <c r="K462" s="17" t="s">
        <v>24</v>
      </c>
      <c r="L462" s="17">
        <f>COUNTIF(T462:KW462,L1)</f>
        <v>0</v>
      </c>
      <c r="M462" s="17">
        <f>COUNTIF(T462:KW462,M1)</f>
        <v>5</v>
      </c>
      <c r="N462" s="17">
        <f>COUNTIF(T462:KW462,N1)</f>
        <v>0</v>
      </c>
      <c r="O462" s="17">
        <f>COUNTIF(T462:KX462,O1)</f>
        <v>0</v>
      </c>
      <c r="P462" s="17">
        <f>COUNTIF(T462:KY462,P1)</f>
        <v>1</v>
      </c>
      <c r="Q462" s="17">
        <f t="shared" si="109"/>
        <v>6</v>
      </c>
      <c r="R462" s="17">
        <f>H462/Q462</f>
        <v>1649.3333333333333</v>
      </c>
      <c r="S462" s="17">
        <f t="shared" ref="S462" si="117">4000-R462</f>
        <v>2350.666666666667</v>
      </c>
      <c r="T462" s="17" t="s">
        <v>8</v>
      </c>
      <c r="U462" s="17" t="s">
        <v>722</v>
      </c>
      <c r="V462" s="39" t="s">
        <v>8178</v>
      </c>
      <c r="W462" s="17" t="s">
        <v>8179</v>
      </c>
      <c r="X462" s="32" t="s">
        <v>8176</v>
      </c>
      <c r="Y462" s="17" t="s">
        <v>8</v>
      </c>
      <c r="Z462" s="17" t="s">
        <v>4664</v>
      </c>
      <c r="AA462" s="39" t="s">
        <v>8180</v>
      </c>
      <c r="AB462" s="17" t="s">
        <v>8181</v>
      </c>
      <c r="AC462" s="32" t="s">
        <v>8176</v>
      </c>
      <c r="AD462" s="17" t="s">
        <v>10</v>
      </c>
      <c r="AE462" s="17" t="s">
        <v>4664</v>
      </c>
      <c r="AF462" s="39" t="s">
        <v>8182</v>
      </c>
      <c r="AG462" s="17" t="s">
        <v>8183</v>
      </c>
      <c r="AH462" s="32" t="s">
        <v>8176</v>
      </c>
      <c r="AI462" s="17" t="s">
        <v>8</v>
      </c>
      <c r="AJ462" s="17" t="s">
        <v>722</v>
      </c>
      <c r="AK462" s="39" t="s">
        <v>8184</v>
      </c>
      <c r="AL462" s="17" t="s">
        <v>8185</v>
      </c>
      <c r="AM462" s="32" t="s">
        <v>8176</v>
      </c>
      <c r="AN462" s="17" t="s">
        <v>8</v>
      </c>
      <c r="AO462" s="17" t="s">
        <v>8186</v>
      </c>
      <c r="AP462" s="39" t="s">
        <v>8187</v>
      </c>
      <c r="AQ462" s="17" t="s">
        <v>8188</v>
      </c>
      <c r="AR462" s="32" t="s">
        <v>8176</v>
      </c>
      <c r="AS462" s="17" t="s">
        <v>8</v>
      </c>
      <c r="AT462" s="17" t="s">
        <v>4969</v>
      </c>
      <c r="AU462" s="39" t="s">
        <v>8189</v>
      </c>
      <c r="AV462" s="17" t="s">
        <v>8190</v>
      </c>
      <c r="AW462" s="32" t="s">
        <v>8176</v>
      </c>
      <c r="AZ462" s="39"/>
      <c r="BB462" s="16"/>
      <c r="BE462" s="39"/>
      <c r="BG462" s="16"/>
      <c r="BJ462" s="39"/>
      <c r="BL462" s="16"/>
      <c r="BO462" s="39"/>
      <c r="BP462" s="39"/>
      <c r="BQ462" s="32"/>
      <c r="BT462" s="39"/>
      <c r="BV462" s="32"/>
      <c r="BY462" s="39"/>
      <c r="CA462" s="32"/>
      <c r="CD462" s="39"/>
      <c r="CF462" s="32"/>
      <c r="CI462" s="39"/>
      <c r="CK462" s="32"/>
      <c r="CN462" s="39"/>
      <c r="CP462" s="32"/>
      <c r="CQ462" s="39"/>
      <c r="CS462" s="39"/>
      <c r="CU462" s="32"/>
      <c r="CX462" s="39"/>
      <c r="CZ462" s="32"/>
      <c r="DC462" s="39"/>
      <c r="DE462" s="32"/>
      <c r="DH462" s="39"/>
      <c r="DJ462" s="32"/>
      <c r="DM462" s="39"/>
      <c r="DO462" s="32"/>
      <c r="DP462" s="32"/>
      <c r="DR462" s="39"/>
      <c r="DT462" s="42"/>
      <c r="DU462" s="32"/>
      <c r="DX462" s="39"/>
      <c r="DY462" s="32"/>
      <c r="ED462" s="32"/>
      <c r="EG462" s="39"/>
      <c r="EI462" s="32"/>
      <c r="EL462" s="39"/>
      <c r="EN462" s="32"/>
      <c r="FH462" s="32"/>
      <c r="FK462" s="39"/>
      <c r="FL462" s="42"/>
      <c r="FM462" s="32"/>
    </row>
    <row r="463" spans="1:169" x14ac:dyDescent="0.3">
      <c r="A463" s="25" t="s">
        <v>10451</v>
      </c>
      <c r="B463" s="17" t="s">
        <v>661</v>
      </c>
      <c r="C463" s="18">
        <v>15526</v>
      </c>
      <c r="D463" s="17">
        <v>1942</v>
      </c>
      <c r="E463" s="17" t="s">
        <v>10510</v>
      </c>
      <c r="F463" s="17">
        <f>H463/G463</f>
        <v>365</v>
      </c>
      <c r="G463" s="17">
        <v>1</v>
      </c>
      <c r="H463" s="17">
        <v>365</v>
      </c>
      <c r="I463" s="17" t="s">
        <v>60</v>
      </c>
      <c r="J463" s="17" t="s">
        <v>56</v>
      </c>
      <c r="K463" s="17" t="s">
        <v>24</v>
      </c>
      <c r="L463" s="17">
        <f>COUNTIF(T463:KV463,L1)</f>
        <v>0</v>
      </c>
      <c r="M463" s="17">
        <f>COUNTIF(T463:KV463,M1)</f>
        <v>0</v>
      </c>
      <c r="N463" s="17">
        <f>COUNTIF(T463:KV463,N1)</f>
        <v>0</v>
      </c>
      <c r="O463" s="17">
        <f>COUNTIF(T463:KV463,O1)</f>
        <v>0</v>
      </c>
      <c r="P463" s="17">
        <f>COUNTIF(T463:KV463,P1)</f>
        <v>0</v>
      </c>
      <c r="Q463" s="17">
        <f t="shared" si="109"/>
        <v>0</v>
      </c>
      <c r="R463" s="17">
        <v>0</v>
      </c>
      <c r="S463" s="17">
        <v>0</v>
      </c>
    </row>
    <row r="464" spans="1:169" x14ac:dyDescent="0.3">
      <c r="A464" s="25" t="s">
        <v>10451</v>
      </c>
      <c r="B464" s="17" t="s">
        <v>661</v>
      </c>
      <c r="C464" s="18">
        <v>15531</v>
      </c>
      <c r="D464" s="17">
        <v>1942</v>
      </c>
      <c r="E464" s="17" t="s">
        <v>10511</v>
      </c>
      <c r="F464" s="17">
        <f>H464/G464</f>
        <v>444.5</v>
      </c>
      <c r="G464" s="17">
        <v>2</v>
      </c>
      <c r="H464" s="17">
        <v>889</v>
      </c>
      <c r="I464" s="17" t="s">
        <v>60</v>
      </c>
      <c r="J464" s="17" t="s">
        <v>56</v>
      </c>
      <c r="K464" s="17" t="s">
        <v>24</v>
      </c>
      <c r="L464" s="17">
        <f>COUNTIF(T464:KV464,L1)</f>
        <v>0</v>
      </c>
      <c r="M464" s="17">
        <f>COUNTIF(T464:KV464,M1)</f>
        <v>0</v>
      </c>
      <c r="N464" s="17">
        <f>COUNTIF(T464:KV464,N1)</f>
        <v>0</v>
      </c>
      <c r="O464" s="17">
        <f>COUNTIF(T464:KV464,O1)</f>
        <v>0</v>
      </c>
      <c r="P464" s="17">
        <f>COUNTIF(T464:KV464,P1)</f>
        <v>0</v>
      </c>
      <c r="Q464" s="17">
        <f t="shared" si="109"/>
        <v>0</v>
      </c>
      <c r="R464" s="17">
        <v>0</v>
      </c>
      <c r="S464" s="17">
        <v>0</v>
      </c>
    </row>
    <row r="465" spans="1:169" x14ac:dyDescent="0.3">
      <c r="A465" s="25" t="s">
        <v>10451</v>
      </c>
      <c r="B465" s="17" t="s">
        <v>661</v>
      </c>
      <c r="C465" s="18">
        <v>15553</v>
      </c>
      <c r="D465" s="17">
        <v>1942</v>
      </c>
      <c r="E465" s="17" t="s">
        <v>10512</v>
      </c>
      <c r="F465" s="17">
        <f>H465/G465</f>
        <v>397</v>
      </c>
      <c r="G465" s="17">
        <v>1</v>
      </c>
      <c r="H465" s="17">
        <v>397</v>
      </c>
      <c r="I465" s="17" t="s">
        <v>60</v>
      </c>
      <c r="J465" s="17" t="s">
        <v>56</v>
      </c>
      <c r="K465" s="17" t="s">
        <v>24</v>
      </c>
      <c r="L465" s="17">
        <f>COUNTIF(T465:KV465,L1)</f>
        <v>0</v>
      </c>
      <c r="M465" s="17">
        <f>COUNTIF(T465:KV465,M1)</f>
        <v>0</v>
      </c>
      <c r="N465" s="17">
        <f>COUNTIF(T465:KV465,N1)</f>
        <v>0</v>
      </c>
      <c r="O465" s="17">
        <f>COUNTIF(T465:KV465,O1)</f>
        <v>0</v>
      </c>
      <c r="P465" s="17">
        <f>COUNTIF(T465:KV465,P1)</f>
        <v>0</v>
      </c>
      <c r="Q465" s="17">
        <f t="shared" si="109"/>
        <v>0</v>
      </c>
      <c r="R465" s="17">
        <v>0</v>
      </c>
      <c r="S465" s="17">
        <v>0</v>
      </c>
    </row>
    <row r="466" spans="1:169" x14ac:dyDescent="0.3">
      <c r="A466" s="25" t="s">
        <v>10451</v>
      </c>
      <c r="B466" s="17" t="s">
        <v>661</v>
      </c>
      <c r="C466" s="18">
        <v>15557</v>
      </c>
      <c r="D466" s="17">
        <v>1942</v>
      </c>
      <c r="E466" s="17" t="s">
        <v>10513</v>
      </c>
      <c r="F466" s="17">
        <f>H466/G466</f>
        <v>379</v>
      </c>
      <c r="G466" s="17">
        <v>1</v>
      </c>
      <c r="H466" s="17">
        <v>379</v>
      </c>
      <c r="I466" s="17" t="s">
        <v>60</v>
      </c>
      <c r="J466" s="17" t="s">
        <v>56</v>
      </c>
      <c r="K466" s="17" t="s">
        <v>24</v>
      </c>
      <c r="L466" s="17">
        <f>COUNTIF(T466:KV466,L1)</f>
        <v>0</v>
      </c>
      <c r="M466" s="17">
        <f>COUNTIF(T466:KV466,M1)</f>
        <v>0</v>
      </c>
      <c r="N466" s="17">
        <f>COUNTIF(T466:KV466,N1)</f>
        <v>0</v>
      </c>
      <c r="O466" s="17">
        <f>COUNTIF(T466:KV466,O1)</f>
        <v>0</v>
      </c>
      <c r="P466" s="17">
        <f>COUNTIF(T466:KV466,P1)</f>
        <v>0</v>
      </c>
      <c r="Q466" s="17">
        <f t="shared" si="109"/>
        <v>0</v>
      </c>
      <c r="R466" s="17">
        <v>0</v>
      </c>
      <c r="S466" s="17">
        <v>0</v>
      </c>
    </row>
    <row r="467" spans="1:169" x14ac:dyDescent="0.3">
      <c r="A467" s="25" t="s">
        <v>10451</v>
      </c>
      <c r="B467" s="17" t="s">
        <v>661</v>
      </c>
      <c r="C467" s="18">
        <v>15585</v>
      </c>
      <c r="D467" s="17">
        <v>1942</v>
      </c>
      <c r="E467" s="17" t="s">
        <v>10514</v>
      </c>
      <c r="F467" s="17">
        <f>H467/G467</f>
        <v>488.44444444444446</v>
      </c>
      <c r="G467" s="17">
        <v>9</v>
      </c>
      <c r="H467" s="17">
        <v>4396</v>
      </c>
      <c r="I467" s="17" t="s">
        <v>7355</v>
      </c>
      <c r="J467" s="17" t="s">
        <v>56</v>
      </c>
      <c r="K467" s="17" t="s">
        <v>24</v>
      </c>
      <c r="L467" s="17">
        <f>COUNTIF(T467:KV467,L1)</f>
        <v>0</v>
      </c>
      <c r="M467" s="17">
        <f>COUNTIF(T467:KV467,M1)</f>
        <v>0</v>
      </c>
      <c r="N467" s="17">
        <f>COUNTIF(T467:KV467,N1)</f>
        <v>0</v>
      </c>
      <c r="O467" s="17">
        <f>COUNTIF(T467:KV467,O1)</f>
        <v>0</v>
      </c>
      <c r="P467" s="17">
        <f>COUNTIF(T467:KV467,P1)</f>
        <v>0</v>
      </c>
      <c r="Q467" s="17">
        <f t="shared" si="109"/>
        <v>0</v>
      </c>
      <c r="R467" s="17">
        <v>0</v>
      </c>
      <c r="S467" s="17">
        <v>0</v>
      </c>
    </row>
    <row r="468" spans="1:169" x14ac:dyDescent="0.3">
      <c r="A468" s="17" t="s">
        <v>4213</v>
      </c>
      <c r="B468" s="17" t="s">
        <v>661</v>
      </c>
      <c r="C468" s="18">
        <v>15591</v>
      </c>
      <c r="D468" s="17">
        <v>1942</v>
      </c>
      <c r="E468" s="17" t="s">
        <v>8191</v>
      </c>
      <c r="F468" s="17">
        <f t="shared" si="22"/>
        <v>1242</v>
      </c>
      <c r="G468" s="17">
        <v>1</v>
      </c>
      <c r="H468" s="17">
        <v>1242</v>
      </c>
      <c r="I468" s="17" t="s">
        <v>8192</v>
      </c>
      <c r="J468" s="17" t="s">
        <v>57</v>
      </c>
      <c r="K468" s="17" t="s">
        <v>24</v>
      </c>
      <c r="L468" s="17">
        <f>COUNTIF(T468:KW468,L1)</f>
        <v>1</v>
      </c>
      <c r="M468" s="17">
        <f>COUNTIF(T468:KW468,M1)</f>
        <v>0</v>
      </c>
      <c r="N468" s="17">
        <f>COUNTIF(T468:KW468,N1)</f>
        <v>0</v>
      </c>
      <c r="O468" s="17">
        <f>COUNTIF(T468:KX468,O1)</f>
        <v>0</v>
      </c>
      <c r="P468" s="17">
        <f>COUNTIF(T468:KY468,P1)</f>
        <v>0</v>
      </c>
      <c r="Q468" s="17">
        <f t="shared" si="109"/>
        <v>1</v>
      </c>
      <c r="R468" s="17">
        <f>H468/Q468</f>
        <v>1242</v>
      </c>
      <c r="S468" s="17">
        <f t="shared" ref="S468" si="118">4000-R468</f>
        <v>2758</v>
      </c>
      <c r="T468" s="17" t="s">
        <v>6593</v>
      </c>
      <c r="U468" s="17" t="s">
        <v>6754</v>
      </c>
      <c r="V468" s="39" t="s">
        <v>8193</v>
      </c>
      <c r="W468" s="17" t="s">
        <v>8194</v>
      </c>
      <c r="X468" s="32" t="s">
        <v>8195</v>
      </c>
      <c r="AA468" s="39"/>
      <c r="AC468" s="32"/>
      <c r="AF468" s="39"/>
      <c r="AH468" s="32"/>
      <c r="AK468" s="39"/>
      <c r="AM468" s="32"/>
      <c r="AP468" s="39"/>
      <c r="AR468" s="32"/>
      <c r="AU468" s="39"/>
      <c r="AW468" s="32"/>
      <c r="AZ468" s="39"/>
      <c r="BB468" s="16"/>
      <c r="BE468" s="39"/>
      <c r="BG468" s="16"/>
      <c r="BJ468" s="39"/>
      <c r="BL468" s="16"/>
      <c r="BO468" s="39"/>
      <c r="BP468" s="39"/>
      <c r="BQ468" s="32"/>
      <c r="BT468" s="39"/>
      <c r="BV468" s="32"/>
      <c r="BY468" s="39"/>
      <c r="CA468" s="32"/>
      <c r="CD468" s="39"/>
      <c r="CF468" s="32"/>
      <c r="CI468" s="39"/>
      <c r="CK468" s="32"/>
      <c r="CN468" s="39"/>
      <c r="CP468" s="32"/>
      <c r="CQ468" s="39"/>
      <c r="CS468" s="39"/>
      <c r="CU468" s="32"/>
      <c r="CX468" s="39"/>
      <c r="CZ468" s="32"/>
      <c r="DC468" s="39"/>
      <c r="DE468" s="32"/>
      <c r="DH468" s="39"/>
      <c r="DJ468" s="32"/>
      <c r="DM468" s="39"/>
      <c r="DO468" s="32"/>
      <c r="DP468" s="32"/>
      <c r="DR468" s="39"/>
      <c r="DT468" s="42"/>
      <c r="DU468" s="32"/>
      <c r="DX468" s="39"/>
      <c r="DY468" s="32"/>
      <c r="ED468" s="32"/>
      <c r="EG468" s="39"/>
      <c r="EI468" s="32"/>
      <c r="EL468" s="39"/>
      <c r="EN468" s="32"/>
      <c r="FH468" s="32"/>
      <c r="FK468" s="39"/>
      <c r="FL468" s="42"/>
      <c r="FM468" s="32"/>
    </row>
    <row r="469" spans="1:169" x14ac:dyDescent="0.3">
      <c r="A469" s="25" t="s">
        <v>10451</v>
      </c>
      <c r="B469" s="17" t="s">
        <v>661</v>
      </c>
      <c r="C469" s="18">
        <v>15599</v>
      </c>
      <c r="D469" s="17">
        <v>1942</v>
      </c>
      <c r="E469" s="17" t="s">
        <v>10515</v>
      </c>
      <c r="F469" s="17">
        <f>H469/G469</f>
        <v>368</v>
      </c>
      <c r="G469" s="17">
        <v>1</v>
      </c>
      <c r="H469" s="17">
        <v>368</v>
      </c>
      <c r="I469" s="17" t="s">
        <v>60</v>
      </c>
      <c r="J469" s="17" t="s">
        <v>56</v>
      </c>
      <c r="K469" s="17" t="s">
        <v>24</v>
      </c>
      <c r="L469" s="17">
        <f>COUNTIF(T469:KV469,L1)</f>
        <v>1</v>
      </c>
      <c r="M469" s="17">
        <f>COUNTIF(T469:KV469,M1)</f>
        <v>0</v>
      </c>
      <c r="N469" s="17">
        <f>COUNTIF(T469:KV469,N1)</f>
        <v>0</v>
      </c>
      <c r="O469" s="17">
        <f>COUNTIF(T469:KV469,O1)</f>
        <v>0</v>
      </c>
      <c r="P469" s="17">
        <f>COUNTIF(T469:KV469,P1)</f>
        <v>0</v>
      </c>
      <c r="Q469" s="17">
        <f t="shared" si="109"/>
        <v>1</v>
      </c>
      <c r="R469" s="17">
        <f>H469/Q469</f>
        <v>368</v>
      </c>
      <c r="S469" s="17">
        <f t="shared" ref="S469" si="119">4000-R469</f>
        <v>3632</v>
      </c>
      <c r="T469" s="17" t="s">
        <v>6593</v>
      </c>
      <c r="U469" s="17" t="s">
        <v>10517</v>
      </c>
      <c r="V469" s="17" t="s">
        <v>10516</v>
      </c>
      <c r="W469" s="17" t="s">
        <v>10518</v>
      </c>
      <c r="X469" s="17" t="s">
        <v>1281</v>
      </c>
    </row>
    <row r="470" spans="1:169" x14ac:dyDescent="0.3">
      <c r="A470" s="25" t="s">
        <v>10451</v>
      </c>
      <c r="B470" s="17" t="s">
        <v>661</v>
      </c>
      <c r="C470" s="18">
        <v>15604</v>
      </c>
      <c r="D470" s="17">
        <v>1942</v>
      </c>
      <c r="E470" s="17" t="s">
        <v>10519</v>
      </c>
      <c r="F470" s="17">
        <f>H470/G470</f>
        <v>248</v>
      </c>
      <c r="G470" s="17">
        <v>2</v>
      </c>
      <c r="H470" s="17">
        <v>496</v>
      </c>
      <c r="I470" s="17" t="s">
        <v>60</v>
      </c>
      <c r="J470" s="17" t="s">
        <v>56</v>
      </c>
      <c r="K470" s="17" t="s">
        <v>24</v>
      </c>
      <c r="L470" s="17">
        <f>COUNTIF(T470:KV470,L1)</f>
        <v>0</v>
      </c>
      <c r="M470" s="17">
        <f>COUNTIF(T470:KV470,M1)</f>
        <v>0</v>
      </c>
      <c r="N470" s="17">
        <f>COUNTIF(T470:KV470,N1)</f>
        <v>0</v>
      </c>
      <c r="O470" s="17">
        <f>COUNTIF(T470:KV470,O1)</f>
        <v>0</v>
      </c>
      <c r="P470" s="17">
        <f>COUNTIF(T470:KV470,P1)</f>
        <v>0</v>
      </c>
      <c r="Q470" s="17">
        <f t="shared" si="109"/>
        <v>0</v>
      </c>
      <c r="R470" s="17">
        <v>0</v>
      </c>
      <c r="S470" s="17">
        <v>0</v>
      </c>
    </row>
    <row r="471" spans="1:169" x14ac:dyDescent="0.3">
      <c r="A471" s="17" t="s">
        <v>4213</v>
      </c>
      <c r="B471" s="17" t="s">
        <v>661</v>
      </c>
      <c r="C471" s="18">
        <v>15626</v>
      </c>
      <c r="D471" s="17">
        <v>1942</v>
      </c>
      <c r="E471" s="17" t="s">
        <v>8196</v>
      </c>
      <c r="F471" s="17">
        <f t="shared" si="22"/>
        <v>2074</v>
      </c>
      <c r="G471" s="17">
        <v>1</v>
      </c>
      <c r="H471" s="17">
        <v>2074</v>
      </c>
      <c r="I471" s="17" t="s">
        <v>8192</v>
      </c>
      <c r="J471" s="17" t="s">
        <v>57</v>
      </c>
      <c r="K471" s="17" t="s">
        <v>24</v>
      </c>
      <c r="L471" s="17">
        <f>COUNTIF(T471:KW471,L1)</f>
        <v>0</v>
      </c>
      <c r="M471" s="17">
        <f>COUNTIF(T471:KW471,M1)</f>
        <v>2</v>
      </c>
      <c r="N471" s="17">
        <f>COUNTIF(T471:KW471,N1)</f>
        <v>0</v>
      </c>
      <c r="O471" s="17">
        <f>COUNTIF(T471:KX471,O1)</f>
        <v>0</v>
      </c>
      <c r="P471" s="17">
        <f>COUNTIF(T471:KY471,P1)</f>
        <v>1</v>
      </c>
      <c r="Q471" s="17">
        <f t="shared" si="109"/>
        <v>3</v>
      </c>
      <c r="R471" s="17">
        <f>H471/Q471</f>
        <v>691.33333333333337</v>
      </c>
      <c r="S471" s="17">
        <f t="shared" ref="S471" si="120">4000-R471</f>
        <v>3308.6666666666665</v>
      </c>
      <c r="T471" s="17" t="s">
        <v>8</v>
      </c>
      <c r="U471" s="17" t="s">
        <v>7372</v>
      </c>
      <c r="V471" s="39" t="s">
        <v>8197</v>
      </c>
      <c r="W471" s="17" t="s">
        <v>8198</v>
      </c>
      <c r="X471" s="32" t="s">
        <v>8199</v>
      </c>
      <c r="Y471" s="17" t="s">
        <v>8</v>
      </c>
      <c r="Z471" s="17" t="s">
        <v>8200</v>
      </c>
      <c r="AA471" s="39" t="s">
        <v>8201</v>
      </c>
      <c r="AB471" s="17" t="s">
        <v>8202</v>
      </c>
      <c r="AC471" s="32" t="s">
        <v>8199</v>
      </c>
      <c r="AD471" s="17" t="s">
        <v>10</v>
      </c>
      <c r="AE471" s="17" t="s">
        <v>7926</v>
      </c>
      <c r="AF471" s="39" t="s">
        <v>8203</v>
      </c>
      <c r="AG471" s="17" t="s">
        <v>8204</v>
      </c>
      <c r="AH471" s="32" t="s">
        <v>8199</v>
      </c>
      <c r="AK471" s="39"/>
      <c r="AM471" s="32"/>
      <c r="AP471" s="39"/>
      <c r="AR471" s="32"/>
      <c r="AU471" s="39"/>
      <c r="AW471" s="32"/>
      <c r="AZ471" s="39"/>
      <c r="BB471" s="16"/>
      <c r="BE471" s="39"/>
      <c r="BG471" s="16"/>
      <c r="BJ471" s="39"/>
      <c r="BL471" s="16"/>
      <c r="BO471" s="39"/>
      <c r="BP471" s="39"/>
      <c r="BQ471" s="32"/>
      <c r="BT471" s="39"/>
      <c r="BV471" s="32"/>
      <c r="BY471" s="39"/>
      <c r="CA471" s="32"/>
      <c r="CD471" s="39"/>
      <c r="CF471" s="32"/>
      <c r="CI471" s="39"/>
      <c r="CK471" s="32"/>
      <c r="CN471" s="39"/>
      <c r="CP471" s="32"/>
      <c r="CQ471" s="39"/>
      <c r="CS471" s="39"/>
      <c r="CU471" s="32"/>
      <c r="CX471" s="39"/>
      <c r="CZ471" s="32"/>
      <c r="DC471" s="39"/>
      <c r="DE471" s="32"/>
      <c r="DH471" s="39"/>
      <c r="DJ471" s="32"/>
      <c r="DM471" s="39"/>
      <c r="DO471" s="32"/>
      <c r="DP471" s="32"/>
      <c r="DR471" s="39"/>
      <c r="DT471" s="42"/>
      <c r="DU471" s="32"/>
      <c r="DX471" s="39"/>
      <c r="DY471" s="32"/>
      <c r="ED471" s="32"/>
      <c r="EG471" s="39"/>
      <c r="EI471" s="32"/>
      <c r="EL471" s="39"/>
      <c r="EN471" s="32"/>
      <c r="FH471" s="32"/>
      <c r="FK471" s="39"/>
      <c r="FL471" s="42"/>
      <c r="FM471" s="32"/>
    </row>
    <row r="472" spans="1:169" x14ac:dyDescent="0.3">
      <c r="A472" s="25" t="s">
        <v>10451</v>
      </c>
      <c r="B472" s="17" t="s">
        <v>661</v>
      </c>
      <c r="C472" s="18">
        <v>15628</v>
      </c>
      <c r="D472" s="17">
        <v>1942</v>
      </c>
      <c r="E472" s="17" t="s">
        <v>10521</v>
      </c>
      <c r="F472" s="17">
        <f>H472/G472</f>
        <v>438</v>
      </c>
      <c r="G472" s="17">
        <v>3</v>
      </c>
      <c r="H472" s="17">
        <v>1314</v>
      </c>
      <c r="I472" s="17" t="s">
        <v>10520</v>
      </c>
      <c r="J472" s="17" t="s">
        <v>23</v>
      </c>
      <c r="K472" s="17" t="s">
        <v>24</v>
      </c>
      <c r="L472" s="17">
        <f>COUNTIF(T472:KV472,L1)</f>
        <v>0</v>
      </c>
      <c r="M472" s="17">
        <f>COUNTIF(T472:KV472,M1)</f>
        <v>0</v>
      </c>
      <c r="N472" s="17">
        <f>COUNTIF(T472:KV472,N1)</f>
        <v>0</v>
      </c>
      <c r="O472" s="17">
        <f>COUNTIF(T472:KV472,O1)</f>
        <v>0</v>
      </c>
      <c r="P472" s="17">
        <f>COUNTIF(T472:KV472,P1)</f>
        <v>0</v>
      </c>
      <c r="Q472" s="17">
        <f t="shared" si="109"/>
        <v>0</v>
      </c>
      <c r="R472" s="17">
        <v>0</v>
      </c>
      <c r="S472" s="17">
        <v>0</v>
      </c>
    </row>
    <row r="473" spans="1:169" x14ac:dyDescent="0.3">
      <c r="A473" s="25" t="s">
        <v>10451</v>
      </c>
      <c r="B473" s="17" t="s">
        <v>661</v>
      </c>
      <c r="C473" s="18">
        <v>15630</v>
      </c>
      <c r="D473" s="17">
        <v>1942</v>
      </c>
      <c r="E473" s="17" t="s">
        <v>10523</v>
      </c>
      <c r="F473" s="17">
        <f>H473/G473</f>
        <v>482.75</v>
      </c>
      <c r="G473" s="17">
        <v>4</v>
      </c>
      <c r="H473" s="17">
        <v>1931</v>
      </c>
      <c r="I473" s="17" t="s">
        <v>10522</v>
      </c>
      <c r="J473" s="17" t="s">
        <v>23</v>
      </c>
      <c r="K473" s="17" t="s">
        <v>24</v>
      </c>
      <c r="L473" s="17">
        <f>COUNTIF(T473:KV473,L1)</f>
        <v>0</v>
      </c>
      <c r="M473" s="17">
        <f>COUNTIF(T473:KV473,M1)</f>
        <v>0</v>
      </c>
      <c r="N473" s="17">
        <f>COUNTIF(T473:KV473,N1)</f>
        <v>0</v>
      </c>
      <c r="O473" s="17">
        <f>COUNTIF(T473:KV473,O1)</f>
        <v>0</v>
      </c>
      <c r="P473" s="17">
        <f>COUNTIF(T473:KV473,P1)</f>
        <v>0</v>
      </c>
      <c r="Q473" s="17">
        <f t="shared" si="109"/>
        <v>0</v>
      </c>
      <c r="R473" s="17">
        <v>0</v>
      </c>
      <c r="S473" s="17">
        <v>0</v>
      </c>
    </row>
    <row r="474" spans="1:169" x14ac:dyDescent="0.3">
      <c r="A474" s="25" t="s">
        <v>10451</v>
      </c>
      <c r="B474" s="17" t="s">
        <v>661</v>
      </c>
      <c r="C474" s="18">
        <v>15642</v>
      </c>
      <c r="D474" s="17">
        <v>1942</v>
      </c>
      <c r="E474" s="17" t="s">
        <v>10524</v>
      </c>
      <c r="F474" s="17">
        <f>H474/G474</f>
        <v>299</v>
      </c>
      <c r="G474" s="17">
        <v>1</v>
      </c>
      <c r="H474" s="17">
        <v>299</v>
      </c>
      <c r="I474" s="17" t="s">
        <v>7355</v>
      </c>
      <c r="J474" s="17" t="s">
        <v>56</v>
      </c>
      <c r="K474" s="17" t="s">
        <v>24</v>
      </c>
      <c r="L474" s="17">
        <f>COUNTIF(T474:KV474,L1)</f>
        <v>0</v>
      </c>
      <c r="M474" s="17">
        <f>COUNTIF(T474:KV474,M1)</f>
        <v>0</v>
      </c>
      <c r="N474" s="17">
        <f>COUNTIF(T474:KV474,N1)</f>
        <v>0</v>
      </c>
      <c r="O474" s="17">
        <f>COUNTIF(T474:KV474,O1)</f>
        <v>0</v>
      </c>
      <c r="P474" s="17">
        <f>COUNTIF(T474:KV474,P1)</f>
        <v>0</v>
      </c>
      <c r="Q474" s="17">
        <f t="shared" si="109"/>
        <v>0</v>
      </c>
      <c r="R474" s="17">
        <v>0</v>
      </c>
      <c r="S474" s="17">
        <v>0</v>
      </c>
    </row>
    <row r="475" spans="1:169" x14ac:dyDescent="0.3">
      <c r="A475" s="25" t="s">
        <v>10451</v>
      </c>
      <c r="B475" s="17" t="s">
        <v>661</v>
      </c>
      <c r="C475" s="18">
        <v>15651</v>
      </c>
      <c r="D475" s="17">
        <v>1942</v>
      </c>
      <c r="E475" s="17" t="s">
        <v>10525</v>
      </c>
      <c r="F475" s="17">
        <f>H475/G475</f>
        <v>286</v>
      </c>
      <c r="G475" s="17">
        <v>1</v>
      </c>
      <c r="H475" s="17">
        <v>286</v>
      </c>
      <c r="I475" s="17" t="s">
        <v>10522</v>
      </c>
      <c r="J475" s="17" t="s">
        <v>23</v>
      </c>
      <c r="K475" s="17" t="s">
        <v>61</v>
      </c>
      <c r="L475" s="17">
        <f>COUNTIF(T475:KV475,L1)</f>
        <v>0</v>
      </c>
      <c r="M475" s="17">
        <f>COUNTIF(T475:KV475,M1)</f>
        <v>2</v>
      </c>
      <c r="N475" s="17">
        <f>COUNTIF(T475:KV475,N1)</f>
        <v>0</v>
      </c>
      <c r="O475" s="17">
        <f>COUNTIF(T475:KV475,O1)</f>
        <v>0</v>
      </c>
      <c r="P475" s="17">
        <f>COUNTIF(T475:KV475,P1)</f>
        <v>0</v>
      </c>
      <c r="Q475" s="17">
        <f t="shared" si="109"/>
        <v>2</v>
      </c>
      <c r="R475" s="17">
        <f>H475/Q475</f>
        <v>143</v>
      </c>
      <c r="S475" s="17">
        <f t="shared" ref="S475" si="121">4000-R475</f>
        <v>3857</v>
      </c>
      <c r="T475" s="17" t="s">
        <v>8</v>
      </c>
      <c r="U475" s="17" t="s">
        <v>6671</v>
      </c>
      <c r="V475" s="17" t="s">
        <v>10526</v>
      </c>
      <c r="W475" s="17" t="s">
        <v>10527</v>
      </c>
      <c r="X475" s="17" t="s">
        <v>2865</v>
      </c>
      <c r="Y475" s="17" t="s">
        <v>8</v>
      </c>
      <c r="Z475" s="17" t="s">
        <v>4972</v>
      </c>
      <c r="AA475" s="17" t="s">
        <v>10528</v>
      </c>
      <c r="AB475" s="17" t="s">
        <v>10529</v>
      </c>
      <c r="AC475" s="17" t="s">
        <v>2865</v>
      </c>
    </row>
    <row r="476" spans="1:169" x14ac:dyDescent="0.3">
      <c r="A476" s="17" t="s">
        <v>4213</v>
      </c>
      <c r="B476" s="17" t="s">
        <v>661</v>
      </c>
      <c r="C476" s="18">
        <v>15676</v>
      </c>
      <c r="D476" s="17">
        <v>1942</v>
      </c>
      <c r="E476" s="17" t="s">
        <v>8329</v>
      </c>
      <c r="F476" s="17">
        <f t="shared" si="22"/>
        <v>1880</v>
      </c>
      <c r="G476" s="17">
        <v>1</v>
      </c>
      <c r="H476" s="17">
        <v>1880</v>
      </c>
      <c r="I476" s="17" t="s">
        <v>7267</v>
      </c>
      <c r="J476" s="17" t="s">
        <v>56</v>
      </c>
      <c r="K476" s="17" t="s">
        <v>24</v>
      </c>
      <c r="L476" s="17">
        <f>COUNTIF(T476:KW476,L1)</f>
        <v>0</v>
      </c>
      <c r="M476" s="17">
        <f>COUNTIF(T476:KW476,M1)</f>
        <v>0</v>
      </c>
      <c r="N476" s="17">
        <f>COUNTIF(T476:KW476,N1)</f>
        <v>0</v>
      </c>
      <c r="O476" s="17">
        <f>COUNTIF(T476:KX476,O1)</f>
        <v>0</v>
      </c>
      <c r="P476" s="17">
        <f>COUNTIF(T476:KY476,P1)</f>
        <v>1</v>
      </c>
      <c r="Q476" s="17">
        <f t="shared" si="109"/>
        <v>1</v>
      </c>
      <c r="R476" s="17">
        <f>H476/Q476</f>
        <v>1880</v>
      </c>
      <c r="S476" s="17">
        <f t="shared" ref="S476" si="122">4000-R476</f>
        <v>2120</v>
      </c>
      <c r="T476" s="17" t="s">
        <v>10</v>
      </c>
      <c r="U476" s="17" t="s">
        <v>1810</v>
      </c>
      <c r="V476" s="39" t="s">
        <v>8205</v>
      </c>
      <c r="W476" s="17" t="s">
        <v>8206</v>
      </c>
      <c r="X476" s="32" t="s">
        <v>8207</v>
      </c>
      <c r="AA476" s="39"/>
      <c r="AC476" s="32"/>
      <c r="AF476" s="39"/>
      <c r="AH476" s="32"/>
      <c r="AK476" s="39"/>
      <c r="AM476" s="32"/>
      <c r="AP476" s="39"/>
      <c r="AR476" s="32"/>
      <c r="AU476" s="39"/>
      <c r="AW476" s="32"/>
      <c r="AZ476" s="39"/>
      <c r="BB476" s="16"/>
      <c r="BE476" s="39"/>
      <c r="BG476" s="16"/>
      <c r="BJ476" s="39"/>
      <c r="BL476" s="16"/>
      <c r="BO476" s="39"/>
      <c r="BP476" s="39"/>
      <c r="BQ476" s="32"/>
      <c r="BT476" s="39"/>
      <c r="BV476" s="32"/>
      <c r="BY476" s="39"/>
      <c r="CA476" s="32"/>
      <c r="CD476" s="39"/>
      <c r="CF476" s="32"/>
      <c r="CI476" s="39"/>
      <c r="CK476" s="32"/>
      <c r="CN476" s="39"/>
      <c r="CP476" s="32"/>
      <c r="CQ476" s="39"/>
      <c r="CS476" s="39"/>
      <c r="CU476" s="32"/>
      <c r="CX476" s="39"/>
      <c r="CZ476" s="32"/>
      <c r="DC476" s="39"/>
      <c r="DE476" s="32"/>
      <c r="DH476" s="39"/>
      <c r="DJ476" s="32"/>
      <c r="DM476" s="39"/>
      <c r="DO476" s="32"/>
      <c r="DP476" s="32"/>
      <c r="DR476" s="39"/>
      <c r="DT476" s="42"/>
      <c r="DU476" s="32"/>
      <c r="DX476" s="39"/>
      <c r="DY476" s="32"/>
      <c r="ED476" s="32"/>
      <c r="EG476" s="39"/>
      <c r="EI476" s="32"/>
      <c r="EL476" s="39"/>
      <c r="EN476" s="32"/>
      <c r="FH476" s="32"/>
      <c r="FK476" s="39"/>
      <c r="FL476" s="42"/>
      <c r="FM476" s="32"/>
    </row>
    <row r="477" spans="1:169" x14ac:dyDescent="0.3">
      <c r="A477" s="17" t="s">
        <v>8291</v>
      </c>
      <c r="B477" s="17" t="s">
        <v>661</v>
      </c>
      <c r="C477" s="18">
        <v>15676</v>
      </c>
      <c r="D477" s="17">
        <v>1942</v>
      </c>
      <c r="E477" s="17" t="s">
        <v>8330</v>
      </c>
      <c r="F477" s="17">
        <f t="shared" si="22"/>
        <v>13493</v>
      </c>
      <c r="G477" s="17">
        <v>1</v>
      </c>
      <c r="H477" s="17">
        <v>13493</v>
      </c>
      <c r="I477" s="17" t="s">
        <v>7267</v>
      </c>
      <c r="J477" s="17" t="s">
        <v>56</v>
      </c>
      <c r="K477" s="17" t="s">
        <v>24</v>
      </c>
      <c r="L477" s="17">
        <f>COUNTIF(T477:KW477,L1)</f>
        <v>0</v>
      </c>
      <c r="M477" s="17">
        <f>COUNTIF(T477:KW477,M1)</f>
        <v>0</v>
      </c>
      <c r="N477" s="17">
        <f>COUNTIF(T477:KW477,N1)</f>
        <v>0</v>
      </c>
      <c r="O477" s="17">
        <f>COUNTIF(T477:KX477,O1)</f>
        <v>0</v>
      </c>
      <c r="P477" s="17">
        <f>COUNTIF(T477:KY477,P1)</f>
        <v>0</v>
      </c>
      <c r="Q477" s="17">
        <f t="shared" si="109"/>
        <v>0</v>
      </c>
      <c r="R477" s="17">
        <v>0</v>
      </c>
      <c r="S477" s="17">
        <v>0</v>
      </c>
      <c r="V477" s="39"/>
      <c r="X477" s="16"/>
      <c r="AA477" s="39"/>
      <c r="AC477" s="32"/>
      <c r="AF477" s="39"/>
      <c r="AH477" s="32"/>
      <c r="AK477" s="39"/>
      <c r="AM477" s="32"/>
      <c r="AP477" s="39"/>
      <c r="AR477" s="32"/>
      <c r="AU477" s="39"/>
      <c r="AW477" s="32"/>
      <c r="AZ477" s="39"/>
      <c r="BB477" s="16"/>
      <c r="BE477" s="39"/>
      <c r="BG477" s="16"/>
      <c r="BJ477" s="39"/>
      <c r="BL477" s="16"/>
      <c r="BO477" s="39"/>
      <c r="BP477" s="39"/>
      <c r="BQ477" s="32"/>
      <c r="BT477" s="39"/>
      <c r="BV477" s="32"/>
      <c r="BY477" s="39"/>
      <c r="CA477" s="32"/>
      <c r="CD477" s="39"/>
      <c r="CF477" s="32"/>
      <c r="CI477" s="39"/>
      <c r="CK477" s="32"/>
      <c r="CN477" s="39"/>
      <c r="CP477" s="32"/>
      <c r="CQ477" s="39"/>
      <c r="CS477" s="39"/>
      <c r="CU477" s="32"/>
      <c r="CX477" s="39"/>
      <c r="CZ477" s="32"/>
      <c r="DC477" s="39"/>
      <c r="DE477" s="32"/>
      <c r="DH477" s="39"/>
      <c r="DJ477" s="32"/>
      <c r="DM477" s="39"/>
      <c r="DO477" s="32"/>
      <c r="DP477" s="32"/>
      <c r="DR477" s="39"/>
      <c r="DT477" s="42"/>
      <c r="DU477" s="32"/>
      <c r="DX477" s="39"/>
      <c r="DY477" s="32"/>
      <c r="ED477" s="32"/>
      <c r="EG477" s="39"/>
      <c r="EI477" s="32"/>
      <c r="EL477" s="39"/>
      <c r="EN477" s="32"/>
      <c r="FH477" s="32"/>
      <c r="FK477" s="39"/>
      <c r="FL477" s="42"/>
      <c r="FM477" s="32"/>
    </row>
    <row r="478" spans="1:169" x14ac:dyDescent="0.3">
      <c r="A478" s="17" t="s">
        <v>8291</v>
      </c>
      <c r="B478" s="17" t="s">
        <v>661</v>
      </c>
      <c r="C478" s="18">
        <v>15676</v>
      </c>
      <c r="D478" s="17">
        <v>1942</v>
      </c>
      <c r="E478" s="17" t="s">
        <v>8331</v>
      </c>
      <c r="F478" s="17">
        <f t="shared" si="22"/>
        <v>1313</v>
      </c>
      <c r="G478" s="17">
        <v>1</v>
      </c>
      <c r="H478" s="17">
        <v>1313</v>
      </c>
      <c r="I478" s="17" t="s">
        <v>7267</v>
      </c>
      <c r="J478" s="17" t="s">
        <v>56</v>
      </c>
      <c r="K478" s="17" t="s">
        <v>24</v>
      </c>
      <c r="L478" s="17">
        <f>COUNTIF(T478:KW478,L1)</f>
        <v>0</v>
      </c>
      <c r="M478" s="17">
        <f>COUNTIF(T478:KW478,M1)</f>
        <v>0</v>
      </c>
      <c r="N478" s="17">
        <f>COUNTIF(T478:KW478,N1)</f>
        <v>0</v>
      </c>
      <c r="O478" s="17">
        <f>COUNTIF(T478:KX478,O1)</f>
        <v>0</v>
      </c>
      <c r="P478" s="17">
        <f>COUNTIF(T478:KY478,P1)</f>
        <v>0</v>
      </c>
      <c r="Q478" s="17">
        <f t="shared" si="109"/>
        <v>0</v>
      </c>
      <c r="R478" s="17">
        <v>0</v>
      </c>
      <c r="S478" s="17">
        <v>0</v>
      </c>
      <c r="V478" s="39"/>
      <c r="X478" s="16"/>
      <c r="AA478" s="39"/>
      <c r="AC478" s="32"/>
      <c r="AF478" s="39"/>
      <c r="AH478" s="32"/>
      <c r="AK478" s="39"/>
      <c r="AM478" s="32"/>
      <c r="AP478" s="39"/>
      <c r="AR478" s="32"/>
      <c r="AU478" s="39"/>
      <c r="AW478" s="32"/>
      <c r="AZ478" s="39"/>
      <c r="BB478" s="16"/>
      <c r="BE478" s="39"/>
      <c r="BG478" s="16"/>
      <c r="BJ478" s="39"/>
      <c r="BL478" s="16"/>
      <c r="BO478" s="39"/>
      <c r="BP478" s="39"/>
      <c r="BQ478" s="32"/>
      <c r="BT478" s="39"/>
      <c r="BV478" s="32"/>
      <c r="BY478" s="39"/>
      <c r="CA478" s="32"/>
      <c r="CD478" s="39"/>
      <c r="CF478" s="32"/>
      <c r="CI478" s="39"/>
      <c r="CK478" s="32"/>
      <c r="CN478" s="39"/>
      <c r="CP478" s="32"/>
      <c r="CQ478" s="39"/>
      <c r="CS478" s="39"/>
      <c r="CU478" s="32"/>
      <c r="CX478" s="39"/>
      <c r="CZ478" s="32"/>
      <c r="DC478" s="39"/>
      <c r="DE478" s="32"/>
      <c r="DH478" s="39"/>
      <c r="DJ478" s="32"/>
      <c r="DM478" s="39"/>
      <c r="DO478" s="32"/>
      <c r="DP478" s="32"/>
      <c r="DR478" s="39"/>
      <c r="DT478" s="42"/>
      <c r="DU478" s="32"/>
      <c r="DX478" s="39"/>
      <c r="DY478" s="32"/>
      <c r="ED478" s="32"/>
      <c r="EG478" s="39"/>
      <c r="EI478" s="32"/>
      <c r="EL478" s="39"/>
      <c r="EN478" s="32"/>
      <c r="FH478" s="32"/>
      <c r="FK478" s="39"/>
      <c r="FL478" s="42"/>
      <c r="FM478" s="32"/>
    </row>
    <row r="479" spans="1:169" x14ac:dyDescent="0.3">
      <c r="A479" s="17" t="s">
        <v>8291</v>
      </c>
      <c r="B479" s="17" t="s">
        <v>661</v>
      </c>
      <c r="C479" s="18">
        <v>15676</v>
      </c>
      <c r="D479" s="17">
        <v>1942</v>
      </c>
      <c r="E479" s="17" t="s">
        <v>8332</v>
      </c>
      <c r="F479" s="17">
        <f t="shared" si="22"/>
        <v>2365</v>
      </c>
      <c r="G479" s="17">
        <v>1</v>
      </c>
      <c r="H479" s="17">
        <v>2365</v>
      </c>
      <c r="I479" s="17" t="s">
        <v>7267</v>
      </c>
      <c r="J479" s="17" t="s">
        <v>56</v>
      </c>
      <c r="K479" s="17" t="s">
        <v>24</v>
      </c>
      <c r="L479" s="17">
        <f>COUNTIF(T479:KW479,L1)</f>
        <v>0</v>
      </c>
      <c r="M479" s="17">
        <f>COUNTIF(T479:KW479,M1)</f>
        <v>0</v>
      </c>
      <c r="N479" s="17">
        <f>COUNTIF(T479:KW479,N1)</f>
        <v>0</v>
      </c>
      <c r="O479" s="17">
        <f>COUNTIF(T479:KX479,O1)</f>
        <v>0</v>
      </c>
      <c r="P479" s="17">
        <f>COUNTIF(T479:KY479,P1)</f>
        <v>0</v>
      </c>
      <c r="Q479" s="17">
        <f t="shared" si="109"/>
        <v>0</v>
      </c>
      <c r="R479" s="17">
        <v>0</v>
      </c>
      <c r="S479" s="17">
        <v>0</v>
      </c>
      <c r="V479" s="39"/>
      <c r="X479" s="16"/>
      <c r="AA479" s="39"/>
      <c r="AC479" s="32"/>
      <c r="AF479" s="39"/>
      <c r="AH479" s="32"/>
      <c r="AK479" s="39"/>
      <c r="AM479" s="32"/>
      <c r="AP479" s="39"/>
      <c r="AR479" s="32"/>
      <c r="AU479" s="39"/>
      <c r="AW479" s="32"/>
      <c r="AZ479" s="39"/>
      <c r="BB479" s="16"/>
      <c r="BE479" s="39"/>
      <c r="BG479" s="16"/>
      <c r="BJ479" s="39"/>
      <c r="BL479" s="16"/>
      <c r="BO479" s="39"/>
      <c r="BP479" s="39"/>
      <c r="BQ479" s="32"/>
      <c r="BT479" s="39"/>
      <c r="BV479" s="32"/>
      <c r="BY479" s="39"/>
      <c r="CA479" s="32"/>
      <c r="CD479" s="39"/>
      <c r="CF479" s="32"/>
      <c r="CI479" s="39"/>
      <c r="CK479" s="32"/>
      <c r="CN479" s="39"/>
      <c r="CP479" s="32"/>
      <c r="CQ479" s="39"/>
      <c r="CS479" s="39"/>
      <c r="CU479" s="32"/>
      <c r="CX479" s="39"/>
      <c r="CZ479" s="32"/>
      <c r="DC479" s="39"/>
      <c r="DE479" s="32"/>
      <c r="DH479" s="39"/>
      <c r="DJ479" s="32"/>
      <c r="DM479" s="39"/>
      <c r="DO479" s="32"/>
      <c r="DP479" s="32"/>
      <c r="DR479" s="39"/>
      <c r="DT479" s="42"/>
      <c r="DU479" s="32"/>
      <c r="DX479" s="39"/>
      <c r="DY479" s="32"/>
      <c r="ED479" s="32"/>
      <c r="EG479" s="39"/>
      <c r="EI479" s="32"/>
      <c r="EL479" s="39"/>
      <c r="EN479" s="32"/>
      <c r="FH479" s="32"/>
      <c r="FK479" s="39"/>
      <c r="FL479" s="42"/>
      <c r="FM479" s="32"/>
    </row>
    <row r="480" spans="1:169" x14ac:dyDescent="0.3">
      <c r="A480" s="17" t="s">
        <v>8291</v>
      </c>
      <c r="B480" s="17" t="s">
        <v>661</v>
      </c>
      <c r="C480" s="18">
        <v>15676</v>
      </c>
      <c r="D480" s="17">
        <v>1942</v>
      </c>
      <c r="E480" s="17" t="s">
        <v>8333</v>
      </c>
      <c r="F480" s="17">
        <f t="shared" si="22"/>
        <v>8746</v>
      </c>
      <c r="G480" s="17">
        <v>1</v>
      </c>
      <c r="H480" s="17">
        <v>8746</v>
      </c>
      <c r="I480" s="17" t="s">
        <v>7267</v>
      </c>
      <c r="J480" s="17" t="s">
        <v>56</v>
      </c>
      <c r="K480" s="17" t="s">
        <v>24</v>
      </c>
      <c r="L480" s="17">
        <f>COUNTIF(T480:KW480,L1)</f>
        <v>0</v>
      </c>
      <c r="M480" s="17">
        <f>COUNTIF(T480:KW480,M1)</f>
        <v>0</v>
      </c>
      <c r="N480" s="17">
        <f>COUNTIF(T480:KW480,N1)</f>
        <v>0</v>
      </c>
      <c r="O480" s="17">
        <f>COUNTIF(T480:KX480,O1)</f>
        <v>0</v>
      </c>
      <c r="P480" s="17">
        <f>COUNTIF(T480:KY480,P1)</f>
        <v>0</v>
      </c>
      <c r="Q480" s="17">
        <f t="shared" si="109"/>
        <v>0</v>
      </c>
      <c r="R480" s="17">
        <v>0</v>
      </c>
      <c r="S480" s="17">
        <v>0</v>
      </c>
      <c r="V480" s="39"/>
      <c r="X480" s="16"/>
      <c r="AA480" s="39"/>
      <c r="AC480" s="32"/>
      <c r="AF480" s="39"/>
      <c r="AH480" s="32"/>
      <c r="AK480" s="39"/>
      <c r="AM480" s="32"/>
      <c r="AP480" s="39"/>
      <c r="AR480" s="32"/>
      <c r="AU480" s="39"/>
      <c r="AW480" s="32"/>
      <c r="AZ480" s="39"/>
      <c r="BB480" s="16"/>
      <c r="BE480" s="39"/>
      <c r="BG480" s="16"/>
      <c r="BJ480" s="39"/>
      <c r="BL480" s="16"/>
      <c r="BO480" s="39"/>
      <c r="BP480" s="39"/>
      <c r="BQ480" s="32"/>
      <c r="BT480" s="39"/>
      <c r="BV480" s="32"/>
      <c r="BY480" s="39"/>
      <c r="CA480" s="32"/>
      <c r="CD480" s="39"/>
      <c r="CF480" s="32"/>
      <c r="CI480" s="39"/>
      <c r="CK480" s="32"/>
      <c r="CN480" s="39"/>
      <c r="CP480" s="32"/>
      <c r="CQ480" s="39"/>
      <c r="CS480" s="39"/>
      <c r="CU480" s="32"/>
      <c r="CX480" s="39"/>
      <c r="CZ480" s="32"/>
      <c r="DC480" s="39"/>
      <c r="DE480" s="32"/>
      <c r="DH480" s="39"/>
      <c r="DJ480" s="32"/>
      <c r="DM480" s="39"/>
      <c r="DO480" s="32"/>
      <c r="DP480" s="32"/>
      <c r="DR480" s="39"/>
      <c r="DT480" s="42"/>
      <c r="DU480" s="32"/>
      <c r="DX480" s="39"/>
      <c r="DY480" s="32"/>
      <c r="ED480" s="32"/>
      <c r="EG480" s="39"/>
      <c r="EI480" s="32"/>
      <c r="EL480" s="39"/>
      <c r="EN480" s="32"/>
      <c r="FH480" s="32"/>
      <c r="FK480" s="39"/>
      <c r="FL480" s="42"/>
      <c r="FM480" s="32"/>
    </row>
    <row r="481" spans="1:169" x14ac:dyDescent="0.3">
      <c r="A481" s="17" t="s">
        <v>8291</v>
      </c>
      <c r="B481" s="17" t="s">
        <v>661</v>
      </c>
      <c r="C481" s="18">
        <v>15676</v>
      </c>
      <c r="D481" s="17">
        <v>1942</v>
      </c>
      <c r="E481" s="17" t="s">
        <v>8334</v>
      </c>
      <c r="F481" s="17">
        <f t="shared" si="22"/>
        <v>4003</v>
      </c>
      <c r="G481" s="17">
        <v>1</v>
      </c>
      <c r="H481" s="17">
        <v>4003</v>
      </c>
      <c r="I481" s="17" t="s">
        <v>7267</v>
      </c>
      <c r="J481" s="17" t="s">
        <v>56</v>
      </c>
      <c r="K481" s="17" t="s">
        <v>24</v>
      </c>
      <c r="L481" s="17">
        <f>COUNTIF(T481:KW481,L1)</f>
        <v>0</v>
      </c>
      <c r="M481" s="17">
        <f>COUNTIF(T481:KW481,M1)</f>
        <v>0</v>
      </c>
      <c r="N481" s="17">
        <f>COUNTIF(T481:KW481,N1)</f>
        <v>0</v>
      </c>
      <c r="O481" s="17">
        <f>COUNTIF(T481:KX481,O1)</f>
        <v>0</v>
      </c>
      <c r="P481" s="17">
        <f>COUNTIF(T481:KY481,P1)</f>
        <v>0</v>
      </c>
      <c r="Q481" s="17">
        <f t="shared" si="109"/>
        <v>0</v>
      </c>
      <c r="R481" s="17">
        <v>0</v>
      </c>
      <c r="S481" s="17">
        <v>0</v>
      </c>
      <c r="V481" s="39"/>
      <c r="X481" s="16"/>
      <c r="AA481" s="39"/>
      <c r="AC481" s="32"/>
      <c r="AF481" s="39"/>
      <c r="AH481" s="32"/>
      <c r="AK481" s="39"/>
      <c r="AM481" s="32"/>
      <c r="AP481" s="39"/>
      <c r="AR481" s="32"/>
      <c r="AU481" s="39"/>
      <c r="AW481" s="32"/>
      <c r="AZ481" s="39"/>
      <c r="BB481" s="16"/>
      <c r="BE481" s="39"/>
      <c r="BG481" s="16"/>
      <c r="BJ481" s="39"/>
      <c r="BL481" s="16"/>
      <c r="BO481" s="39"/>
      <c r="BP481" s="39"/>
      <c r="BQ481" s="32"/>
      <c r="BT481" s="39"/>
      <c r="BV481" s="32"/>
      <c r="BY481" s="39"/>
      <c r="CA481" s="32"/>
      <c r="CD481" s="39"/>
      <c r="CF481" s="32"/>
      <c r="CI481" s="39"/>
      <c r="CK481" s="32"/>
      <c r="CN481" s="39"/>
      <c r="CP481" s="32"/>
      <c r="CQ481" s="39"/>
      <c r="CS481" s="39"/>
      <c r="CU481" s="32"/>
      <c r="CX481" s="39"/>
      <c r="CZ481" s="32"/>
      <c r="DC481" s="39"/>
      <c r="DE481" s="32"/>
      <c r="DH481" s="39"/>
      <c r="DJ481" s="32"/>
      <c r="DM481" s="39"/>
      <c r="DO481" s="32"/>
      <c r="DP481" s="32"/>
      <c r="DR481" s="39"/>
      <c r="DT481" s="42"/>
      <c r="DU481" s="32"/>
      <c r="DX481" s="39"/>
      <c r="DY481" s="32"/>
      <c r="ED481" s="32"/>
      <c r="EG481" s="39"/>
      <c r="EI481" s="32"/>
      <c r="EL481" s="39"/>
      <c r="EN481" s="32"/>
      <c r="FH481" s="32"/>
      <c r="FK481" s="39"/>
      <c r="FL481" s="42"/>
      <c r="FM481" s="32"/>
    </row>
    <row r="482" spans="1:169" x14ac:dyDescent="0.3">
      <c r="A482" s="17" t="s">
        <v>8291</v>
      </c>
      <c r="B482" s="17" t="s">
        <v>661</v>
      </c>
      <c r="C482" s="18">
        <v>15676</v>
      </c>
      <c r="D482" s="17">
        <v>1942</v>
      </c>
      <c r="E482" s="17" t="s">
        <v>8335</v>
      </c>
      <c r="F482" s="17">
        <f t="shared" si="22"/>
        <v>6942</v>
      </c>
      <c r="G482" s="17">
        <v>1</v>
      </c>
      <c r="H482" s="17">
        <v>6942</v>
      </c>
      <c r="I482" s="17" t="s">
        <v>7267</v>
      </c>
      <c r="J482" s="17" t="s">
        <v>56</v>
      </c>
      <c r="K482" s="17" t="s">
        <v>24</v>
      </c>
      <c r="L482" s="17">
        <f>COUNTIF(T482:KW482,L1)</f>
        <v>0</v>
      </c>
      <c r="M482" s="17">
        <f>COUNTIF(T482:KW482,M1)</f>
        <v>0</v>
      </c>
      <c r="N482" s="17">
        <f>COUNTIF(T482:KW482,N1)</f>
        <v>0</v>
      </c>
      <c r="O482" s="17">
        <f>COUNTIF(T482:KX482,O1)</f>
        <v>0</v>
      </c>
      <c r="P482" s="17">
        <f>COUNTIF(T482:KY482,P1)</f>
        <v>0</v>
      </c>
      <c r="Q482" s="17">
        <f t="shared" si="109"/>
        <v>0</v>
      </c>
      <c r="R482" s="17">
        <v>0</v>
      </c>
      <c r="S482" s="17">
        <v>0</v>
      </c>
      <c r="V482" s="39"/>
      <c r="X482" s="16"/>
      <c r="AA482" s="39"/>
      <c r="AC482" s="32"/>
      <c r="AF482" s="39"/>
      <c r="AH482" s="32"/>
      <c r="AK482" s="39"/>
      <c r="AM482" s="32"/>
      <c r="AP482" s="39"/>
      <c r="AR482" s="32"/>
      <c r="AU482" s="39"/>
      <c r="AW482" s="32"/>
      <c r="AZ482" s="39"/>
      <c r="BB482" s="16"/>
      <c r="BE482" s="39"/>
      <c r="BG482" s="16"/>
      <c r="BJ482" s="39"/>
      <c r="BL482" s="16"/>
      <c r="BO482" s="39"/>
      <c r="BP482" s="39"/>
      <c r="BQ482" s="32"/>
      <c r="BT482" s="39"/>
      <c r="BV482" s="32"/>
      <c r="BY482" s="39"/>
      <c r="CA482" s="32"/>
      <c r="CD482" s="39"/>
      <c r="CF482" s="32"/>
      <c r="CI482" s="39"/>
      <c r="CK482" s="32"/>
      <c r="CN482" s="39"/>
      <c r="CP482" s="32"/>
      <c r="CQ482" s="39"/>
      <c r="CS482" s="39"/>
      <c r="CU482" s="32"/>
      <c r="CX482" s="39"/>
      <c r="CZ482" s="32"/>
      <c r="DC482" s="39"/>
      <c r="DE482" s="32"/>
      <c r="DH482" s="39"/>
      <c r="DJ482" s="32"/>
      <c r="DM482" s="39"/>
      <c r="DO482" s="32"/>
      <c r="DP482" s="32"/>
      <c r="DR482" s="39"/>
      <c r="DT482" s="42"/>
      <c r="DU482" s="32"/>
      <c r="DX482" s="39"/>
      <c r="DY482" s="32"/>
      <c r="ED482" s="32"/>
      <c r="EG482" s="39"/>
      <c r="EI482" s="32"/>
      <c r="EL482" s="39"/>
      <c r="EN482" s="32"/>
      <c r="FH482" s="32"/>
      <c r="FK482" s="39"/>
      <c r="FL482" s="42"/>
      <c r="FM482" s="32"/>
    </row>
    <row r="483" spans="1:169" x14ac:dyDescent="0.3">
      <c r="A483" s="17" t="s">
        <v>8291</v>
      </c>
      <c r="B483" s="17" t="s">
        <v>661</v>
      </c>
      <c r="C483" s="18">
        <v>15676</v>
      </c>
      <c r="D483" s="17">
        <v>1942</v>
      </c>
      <c r="E483" s="17" t="s">
        <v>8336</v>
      </c>
      <c r="F483" s="17">
        <f t="shared" si="22"/>
        <v>12646</v>
      </c>
      <c r="G483" s="17">
        <v>1</v>
      </c>
      <c r="H483" s="17">
        <v>12646</v>
      </c>
      <c r="I483" s="17" t="s">
        <v>7267</v>
      </c>
      <c r="J483" s="17" t="s">
        <v>56</v>
      </c>
      <c r="K483" s="17" t="s">
        <v>24</v>
      </c>
      <c r="L483" s="17">
        <f>COUNTIF(T483:KW483,L1)</f>
        <v>0</v>
      </c>
      <c r="M483" s="17">
        <f>COUNTIF(T483:KW483,M1)</f>
        <v>0</v>
      </c>
      <c r="N483" s="17">
        <f>COUNTIF(T483:KW483,N1)</f>
        <v>0</v>
      </c>
      <c r="O483" s="17">
        <f>COUNTIF(T483:KX483,O1)</f>
        <v>0</v>
      </c>
      <c r="P483" s="17">
        <f>COUNTIF(T483:KY483,P1)</f>
        <v>0</v>
      </c>
      <c r="Q483" s="17">
        <f t="shared" si="109"/>
        <v>0</v>
      </c>
      <c r="R483" s="17">
        <v>0</v>
      </c>
      <c r="S483" s="17">
        <v>0</v>
      </c>
      <c r="V483" s="39"/>
      <c r="X483" s="16"/>
      <c r="AA483" s="39"/>
      <c r="AC483" s="32"/>
      <c r="AF483" s="39"/>
      <c r="AH483" s="32"/>
      <c r="AK483" s="39"/>
      <c r="AM483" s="32"/>
      <c r="AP483" s="39"/>
      <c r="AR483" s="32"/>
      <c r="AU483" s="39"/>
      <c r="AW483" s="32"/>
      <c r="AZ483" s="39"/>
      <c r="BB483" s="16"/>
      <c r="BE483" s="39"/>
      <c r="BG483" s="16"/>
      <c r="BJ483" s="39"/>
      <c r="BL483" s="16"/>
      <c r="BO483" s="39"/>
      <c r="BP483" s="39"/>
      <c r="BQ483" s="32"/>
      <c r="BT483" s="39"/>
      <c r="BV483" s="32"/>
      <c r="BY483" s="39"/>
      <c r="CA483" s="32"/>
      <c r="CD483" s="39"/>
      <c r="CF483" s="32"/>
      <c r="CI483" s="39"/>
      <c r="CK483" s="32"/>
      <c r="CN483" s="39"/>
      <c r="CP483" s="32"/>
      <c r="CQ483" s="39"/>
      <c r="CS483" s="39"/>
      <c r="CU483" s="32"/>
      <c r="CX483" s="39"/>
      <c r="CZ483" s="32"/>
      <c r="DC483" s="39"/>
      <c r="DE483" s="32"/>
      <c r="DH483" s="39"/>
      <c r="DJ483" s="32"/>
      <c r="DM483" s="39"/>
      <c r="DO483" s="32"/>
      <c r="DP483" s="32"/>
      <c r="DR483" s="39"/>
      <c r="DT483" s="42"/>
      <c r="DU483" s="32"/>
      <c r="DX483" s="39"/>
      <c r="DY483" s="32"/>
      <c r="ED483" s="32"/>
      <c r="EG483" s="39"/>
      <c r="EI483" s="32"/>
      <c r="EL483" s="39"/>
      <c r="EN483" s="32"/>
      <c r="FH483" s="32"/>
      <c r="FK483" s="39"/>
      <c r="FL483" s="42"/>
      <c r="FM483" s="32"/>
    </row>
    <row r="484" spans="1:169" x14ac:dyDescent="0.3">
      <c r="A484" s="17" t="s">
        <v>8291</v>
      </c>
      <c r="B484" s="17" t="s">
        <v>661</v>
      </c>
      <c r="C484" s="18">
        <v>15676</v>
      </c>
      <c r="D484" s="17">
        <v>1942</v>
      </c>
      <c r="E484" s="17" t="s">
        <v>8337</v>
      </c>
      <c r="F484" s="17">
        <f t="shared" si="22"/>
        <v>9170</v>
      </c>
      <c r="G484" s="17">
        <v>1</v>
      </c>
      <c r="H484" s="17">
        <v>9170</v>
      </c>
      <c r="I484" s="17" t="s">
        <v>7267</v>
      </c>
      <c r="J484" s="17" t="s">
        <v>56</v>
      </c>
      <c r="K484" s="17" t="s">
        <v>24</v>
      </c>
      <c r="L484" s="17">
        <f>COUNTIF(T484:KW484,L1)</f>
        <v>0</v>
      </c>
      <c r="M484" s="17">
        <f>COUNTIF(T484:KW484,M1)</f>
        <v>0</v>
      </c>
      <c r="N484" s="17">
        <f>COUNTIF(T484:KW484,N1)</f>
        <v>0</v>
      </c>
      <c r="O484" s="17">
        <f>COUNTIF(T484:KX484,O1)</f>
        <v>0</v>
      </c>
      <c r="P484" s="17">
        <f>COUNTIF(T484:KY484,P1)</f>
        <v>0</v>
      </c>
      <c r="Q484" s="17">
        <f t="shared" si="109"/>
        <v>0</v>
      </c>
      <c r="R484" s="17">
        <v>0</v>
      </c>
      <c r="S484" s="17">
        <v>0</v>
      </c>
      <c r="V484" s="39"/>
      <c r="X484" s="16"/>
      <c r="AA484" s="39"/>
      <c r="AC484" s="32"/>
      <c r="AF484" s="39"/>
      <c r="AH484" s="32"/>
      <c r="AK484" s="39"/>
      <c r="AM484" s="32"/>
      <c r="AP484" s="39"/>
      <c r="AR484" s="32"/>
      <c r="AU484" s="39"/>
      <c r="AW484" s="32"/>
      <c r="AZ484" s="39"/>
      <c r="BB484" s="16"/>
      <c r="BE484" s="39"/>
      <c r="BG484" s="16"/>
      <c r="BJ484" s="39"/>
      <c r="BL484" s="16"/>
      <c r="BO484" s="39"/>
      <c r="BP484" s="39"/>
      <c r="BQ484" s="32"/>
      <c r="BT484" s="39"/>
      <c r="BV484" s="32"/>
      <c r="BY484" s="39"/>
      <c r="CA484" s="32"/>
      <c r="CD484" s="39"/>
      <c r="CF484" s="32"/>
      <c r="CI484" s="39"/>
      <c r="CK484" s="32"/>
      <c r="CN484" s="39"/>
      <c r="CP484" s="32"/>
      <c r="CQ484" s="39"/>
      <c r="CS484" s="39"/>
      <c r="CU484" s="32"/>
      <c r="CX484" s="39"/>
      <c r="CZ484" s="32"/>
      <c r="DC484" s="39"/>
      <c r="DE484" s="32"/>
      <c r="DH484" s="39"/>
      <c r="DJ484" s="32"/>
      <c r="DM484" s="39"/>
      <c r="DO484" s="32"/>
      <c r="DP484" s="32"/>
      <c r="DR484" s="39"/>
      <c r="DT484" s="42"/>
      <c r="DU484" s="32"/>
      <c r="DX484" s="39"/>
      <c r="DY484" s="32"/>
      <c r="ED484" s="32"/>
      <c r="EG484" s="39"/>
      <c r="EI484" s="32"/>
      <c r="EL484" s="39"/>
      <c r="EN484" s="32"/>
      <c r="FH484" s="32"/>
      <c r="FK484" s="39"/>
      <c r="FL484" s="42"/>
      <c r="FM484" s="32"/>
    </row>
    <row r="485" spans="1:169" x14ac:dyDescent="0.3">
      <c r="A485" s="17" t="s">
        <v>8291</v>
      </c>
      <c r="B485" s="17" t="s">
        <v>661</v>
      </c>
      <c r="C485" s="18">
        <v>15676</v>
      </c>
      <c r="D485" s="17">
        <v>1942</v>
      </c>
      <c r="E485" s="17" t="s">
        <v>8338</v>
      </c>
      <c r="F485" s="17">
        <f t="shared" si="22"/>
        <v>9672</v>
      </c>
      <c r="G485" s="17">
        <v>1</v>
      </c>
      <c r="H485" s="17">
        <v>9672</v>
      </c>
      <c r="I485" s="17" t="s">
        <v>7267</v>
      </c>
      <c r="J485" s="17" t="s">
        <v>56</v>
      </c>
      <c r="K485" s="17" t="s">
        <v>24</v>
      </c>
      <c r="L485" s="17">
        <f>COUNTIF(T485:KW485,L1)</f>
        <v>0</v>
      </c>
      <c r="M485" s="17">
        <f>COUNTIF(T485:KW485,M1)</f>
        <v>0</v>
      </c>
      <c r="N485" s="17">
        <f>COUNTIF(T485:KW485,N1)</f>
        <v>0</v>
      </c>
      <c r="O485" s="17">
        <f>COUNTIF(T485:KX485,O1)</f>
        <v>0</v>
      </c>
      <c r="P485" s="17">
        <f>COUNTIF(T485:KY485,P1)</f>
        <v>0</v>
      </c>
      <c r="Q485" s="17">
        <f t="shared" si="109"/>
        <v>0</v>
      </c>
      <c r="R485" s="17">
        <v>0</v>
      </c>
      <c r="S485" s="17">
        <v>0</v>
      </c>
      <c r="V485" s="39"/>
      <c r="X485" s="16"/>
      <c r="AA485" s="39"/>
      <c r="AC485" s="32"/>
      <c r="AF485" s="39"/>
      <c r="AH485" s="32"/>
      <c r="AK485" s="39"/>
      <c r="AM485" s="32"/>
      <c r="AP485" s="39"/>
      <c r="AR485" s="32"/>
      <c r="AU485" s="39"/>
      <c r="AW485" s="32"/>
      <c r="AZ485" s="39"/>
      <c r="BB485" s="16"/>
      <c r="BE485" s="39"/>
      <c r="BG485" s="16"/>
      <c r="BJ485" s="39"/>
      <c r="BL485" s="16"/>
      <c r="BO485" s="39"/>
      <c r="BP485" s="39"/>
      <c r="BQ485" s="32"/>
      <c r="BT485" s="39"/>
      <c r="BV485" s="32"/>
      <c r="BY485" s="39"/>
      <c r="CA485" s="32"/>
      <c r="CD485" s="39"/>
      <c r="CF485" s="32"/>
      <c r="CI485" s="39"/>
      <c r="CK485" s="32"/>
      <c r="CN485" s="39"/>
      <c r="CP485" s="32"/>
      <c r="CQ485" s="39"/>
      <c r="CS485" s="39"/>
      <c r="CU485" s="32"/>
      <c r="CX485" s="39"/>
      <c r="CZ485" s="32"/>
      <c r="DC485" s="39"/>
      <c r="DE485" s="32"/>
      <c r="DH485" s="39"/>
      <c r="DJ485" s="32"/>
      <c r="DM485" s="39"/>
      <c r="DO485" s="32"/>
      <c r="DP485" s="32"/>
      <c r="DR485" s="39"/>
      <c r="DT485" s="42"/>
      <c r="DU485" s="32"/>
      <c r="DX485" s="39"/>
      <c r="DY485" s="32"/>
      <c r="ED485" s="32"/>
      <c r="EG485" s="39"/>
      <c r="EI485" s="32"/>
      <c r="EL485" s="39"/>
      <c r="EN485" s="32"/>
      <c r="FH485" s="32"/>
      <c r="FK485" s="39"/>
      <c r="FL485" s="42"/>
      <c r="FM485" s="32"/>
    </row>
    <row r="486" spans="1:169" x14ac:dyDescent="0.3">
      <c r="A486" s="25" t="s">
        <v>10451</v>
      </c>
      <c r="B486" s="17" t="s">
        <v>661</v>
      </c>
      <c r="C486" s="18">
        <v>15711</v>
      </c>
      <c r="D486" s="17">
        <v>1943</v>
      </c>
      <c r="E486" s="17" t="s">
        <v>10530</v>
      </c>
      <c r="F486" s="17">
        <f t="shared" ref="F486:F493" si="123">H486/G486</f>
        <v>333</v>
      </c>
      <c r="G486" s="17">
        <v>1</v>
      </c>
      <c r="H486" s="17">
        <v>333</v>
      </c>
      <c r="I486" s="17" t="s">
        <v>1221</v>
      </c>
      <c r="J486" s="17" t="s">
        <v>56</v>
      </c>
      <c r="K486" s="17" t="s">
        <v>24</v>
      </c>
      <c r="L486" s="17">
        <f>COUNTIF(T486:KV486,L1)</f>
        <v>0</v>
      </c>
      <c r="M486" s="17">
        <f>COUNTIF(T486:KV486,M1)</f>
        <v>0</v>
      </c>
      <c r="N486" s="17">
        <f>COUNTIF(T486:KV486,N1)</f>
        <v>0</v>
      </c>
      <c r="O486" s="17">
        <f>COUNTIF(T486:KV486,O1)</f>
        <v>0</v>
      </c>
      <c r="P486" s="17">
        <f>COUNTIF(T486:KV486,P1)</f>
        <v>0</v>
      </c>
      <c r="Q486" s="17">
        <f t="shared" si="109"/>
        <v>0</v>
      </c>
      <c r="R486" s="17">
        <v>0</v>
      </c>
      <c r="S486" s="17">
        <v>0</v>
      </c>
    </row>
    <row r="487" spans="1:169" x14ac:dyDescent="0.3">
      <c r="A487" s="25" t="s">
        <v>10451</v>
      </c>
      <c r="B487" s="17" t="s">
        <v>661</v>
      </c>
      <c r="C487" s="18">
        <v>15731</v>
      </c>
      <c r="D487" s="17">
        <v>1943</v>
      </c>
      <c r="E487" s="17" t="s">
        <v>10531</v>
      </c>
      <c r="F487" s="17">
        <f t="shared" si="123"/>
        <v>428</v>
      </c>
      <c r="G487" s="17">
        <v>2</v>
      </c>
      <c r="H487" s="17">
        <v>856</v>
      </c>
      <c r="I487" s="17" t="s">
        <v>1221</v>
      </c>
      <c r="J487" s="17" t="s">
        <v>56</v>
      </c>
      <c r="K487" s="17" t="s">
        <v>24</v>
      </c>
      <c r="L487" s="17">
        <f>COUNTIF(T487:KV487,L1)</f>
        <v>0</v>
      </c>
      <c r="M487" s="17">
        <f>COUNTIF(T487:KV487,M1)</f>
        <v>0</v>
      </c>
      <c r="N487" s="17">
        <f>COUNTIF(T487:KV487,N1)</f>
        <v>0</v>
      </c>
      <c r="O487" s="17">
        <f>COUNTIF(T487:KV487,O1)</f>
        <v>0</v>
      </c>
      <c r="P487" s="17">
        <f>COUNTIF(T487:KV487,P1)</f>
        <v>0</v>
      </c>
      <c r="Q487" s="17">
        <f t="shared" si="109"/>
        <v>0</v>
      </c>
      <c r="R487" s="17">
        <v>0</v>
      </c>
      <c r="S487" s="17">
        <v>0</v>
      </c>
    </row>
    <row r="488" spans="1:169" x14ac:dyDescent="0.3">
      <c r="A488" s="25" t="s">
        <v>10451</v>
      </c>
      <c r="B488" s="17" t="s">
        <v>661</v>
      </c>
      <c r="C488" s="18">
        <v>15758</v>
      </c>
      <c r="D488" s="17">
        <v>1943</v>
      </c>
      <c r="E488" s="17" t="s">
        <v>10532</v>
      </c>
      <c r="F488" s="17">
        <f t="shared" si="123"/>
        <v>250.5</v>
      </c>
      <c r="G488" s="17">
        <v>2</v>
      </c>
      <c r="H488" s="17">
        <v>501</v>
      </c>
      <c r="I488" s="17" t="s">
        <v>7355</v>
      </c>
      <c r="J488" s="17" t="s">
        <v>23</v>
      </c>
      <c r="K488" s="17" t="s">
        <v>61</v>
      </c>
      <c r="L488" s="17">
        <f>COUNTIF(T488:KV488,L1)</f>
        <v>0</v>
      </c>
      <c r="M488" s="17">
        <f>COUNTIF(T488:KV488,M1)</f>
        <v>1</v>
      </c>
      <c r="N488" s="17">
        <f>COUNTIF(T488:KV488,N1)</f>
        <v>0</v>
      </c>
      <c r="O488" s="17">
        <f>COUNTIF(T488:KV488,O1)</f>
        <v>0</v>
      </c>
      <c r="P488" s="17">
        <f>COUNTIF(T488:KV488,P1)</f>
        <v>0</v>
      </c>
      <c r="Q488" s="17">
        <f t="shared" si="109"/>
        <v>1</v>
      </c>
      <c r="R488" s="17">
        <f>H488/Q488</f>
        <v>501</v>
      </c>
      <c r="S488" s="17">
        <f t="shared" ref="S488" si="124">4000-R488</f>
        <v>3499</v>
      </c>
      <c r="T488" s="17" t="s">
        <v>8</v>
      </c>
      <c r="U488" s="17" t="s">
        <v>4972</v>
      </c>
      <c r="V488" s="17" t="s">
        <v>10533</v>
      </c>
      <c r="W488" s="17" t="s">
        <v>10534</v>
      </c>
      <c r="X488" s="17" t="s">
        <v>1683</v>
      </c>
    </row>
    <row r="489" spans="1:169" x14ac:dyDescent="0.3">
      <c r="A489" s="25" t="s">
        <v>10451</v>
      </c>
      <c r="B489" s="17" t="s">
        <v>661</v>
      </c>
      <c r="C489" s="18">
        <v>15781</v>
      </c>
      <c r="D489" s="17">
        <v>1943</v>
      </c>
      <c r="E489" s="17" t="s">
        <v>10535</v>
      </c>
      <c r="F489" s="17">
        <f t="shared" si="123"/>
        <v>298.75</v>
      </c>
      <c r="G489" s="17">
        <v>4</v>
      </c>
      <c r="H489" s="17">
        <v>1195</v>
      </c>
      <c r="I489" s="17" t="s">
        <v>7355</v>
      </c>
      <c r="J489" s="17" t="s">
        <v>56</v>
      </c>
      <c r="K489" s="17" t="s">
        <v>24</v>
      </c>
      <c r="L489" s="17">
        <f>COUNTIF(T489:KV489,L1)</f>
        <v>0</v>
      </c>
      <c r="M489" s="17">
        <f>COUNTIF(T489:KV489,M1)</f>
        <v>0</v>
      </c>
      <c r="N489" s="17">
        <f>COUNTIF(T489:KV489,N1)</f>
        <v>0</v>
      </c>
      <c r="O489" s="17">
        <f>COUNTIF(T489:KV489,O1)</f>
        <v>0</v>
      </c>
      <c r="P489" s="17">
        <f>COUNTIF(T489:KV489,P1)</f>
        <v>0</v>
      </c>
      <c r="Q489" s="17">
        <f t="shared" si="109"/>
        <v>0</v>
      </c>
      <c r="R489" s="17">
        <v>0</v>
      </c>
      <c r="S489" s="17">
        <v>0</v>
      </c>
    </row>
    <row r="490" spans="1:169" x14ac:dyDescent="0.3">
      <c r="A490" s="25" t="s">
        <v>10451</v>
      </c>
      <c r="B490" s="17" t="s">
        <v>661</v>
      </c>
      <c r="C490" s="18">
        <v>15801</v>
      </c>
      <c r="D490" s="17">
        <v>1943</v>
      </c>
      <c r="E490" s="17" t="s">
        <v>10536</v>
      </c>
      <c r="F490" s="17">
        <f t="shared" si="123"/>
        <v>263</v>
      </c>
      <c r="G490" s="17">
        <v>1</v>
      </c>
      <c r="H490" s="17">
        <v>263</v>
      </c>
      <c r="I490" s="17" t="s">
        <v>5727</v>
      </c>
      <c r="J490" s="17" t="s">
        <v>23</v>
      </c>
      <c r="K490" s="17" t="s">
        <v>24</v>
      </c>
      <c r="L490" s="17">
        <f>COUNTIF(T490:KV490,L1)</f>
        <v>0</v>
      </c>
      <c r="M490" s="17">
        <f>COUNTIF(T490:KV490,M1)</f>
        <v>0</v>
      </c>
      <c r="N490" s="17">
        <f>COUNTIF(T490:KV490,N1)</f>
        <v>0</v>
      </c>
      <c r="O490" s="17">
        <f>COUNTIF(T490:KV490,O1)</f>
        <v>0</v>
      </c>
      <c r="P490" s="17">
        <f>COUNTIF(T490:KV490,P1)</f>
        <v>0</v>
      </c>
      <c r="Q490" s="17">
        <f t="shared" si="109"/>
        <v>0</v>
      </c>
      <c r="R490" s="17">
        <v>0</v>
      </c>
      <c r="S490" s="17">
        <v>0</v>
      </c>
    </row>
    <row r="491" spans="1:169" x14ac:dyDescent="0.3">
      <c r="A491" s="25" t="s">
        <v>10451</v>
      </c>
      <c r="B491" s="17" t="s">
        <v>661</v>
      </c>
      <c r="C491" s="18">
        <v>15818</v>
      </c>
      <c r="D491" s="17">
        <v>1943</v>
      </c>
      <c r="E491" s="17" t="s">
        <v>10537</v>
      </c>
      <c r="F491" s="17">
        <f t="shared" si="123"/>
        <v>316</v>
      </c>
      <c r="G491" s="17">
        <v>1</v>
      </c>
      <c r="H491" s="17">
        <v>316</v>
      </c>
      <c r="I491" s="17" t="s">
        <v>60</v>
      </c>
      <c r="J491" s="17" t="s">
        <v>56</v>
      </c>
      <c r="K491" s="17" t="s">
        <v>24</v>
      </c>
      <c r="L491" s="17">
        <f>COUNTIF(T491:KV491,L1)</f>
        <v>0</v>
      </c>
      <c r="M491" s="17">
        <f>COUNTIF(T491:KV491,M1)</f>
        <v>0</v>
      </c>
      <c r="N491" s="17">
        <f>COUNTIF(T491:KV491,N1)</f>
        <v>0</v>
      </c>
      <c r="O491" s="17">
        <f>COUNTIF(T491:KV491,O1)</f>
        <v>0</v>
      </c>
      <c r="P491" s="17">
        <f>COUNTIF(T491:KV491,P1)</f>
        <v>0</v>
      </c>
      <c r="Q491" s="17">
        <f t="shared" si="109"/>
        <v>0</v>
      </c>
      <c r="R491" s="17">
        <v>0</v>
      </c>
      <c r="S491" s="17">
        <v>0</v>
      </c>
    </row>
    <row r="492" spans="1:169" x14ac:dyDescent="0.3">
      <c r="A492" s="25" t="s">
        <v>10451</v>
      </c>
      <c r="B492" s="17" t="s">
        <v>661</v>
      </c>
      <c r="C492" s="18">
        <v>15827</v>
      </c>
      <c r="D492" s="17">
        <v>1943</v>
      </c>
      <c r="E492" s="17" t="s">
        <v>10538</v>
      </c>
      <c r="F492" s="17">
        <f t="shared" si="123"/>
        <v>294</v>
      </c>
      <c r="G492" s="17">
        <v>2</v>
      </c>
      <c r="H492" s="17">
        <v>588</v>
      </c>
      <c r="I492" s="17" t="s">
        <v>7355</v>
      </c>
      <c r="J492" s="17" t="s">
        <v>56</v>
      </c>
      <c r="K492" s="17" t="s">
        <v>24</v>
      </c>
      <c r="L492" s="17">
        <f>COUNTIF(T492:KV492,L1)</f>
        <v>0</v>
      </c>
      <c r="M492" s="17">
        <f>COUNTIF(T492:KV492,M1)</f>
        <v>0</v>
      </c>
      <c r="N492" s="17">
        <f>COUNTIF(T492:KV492,N1)</f>
        <v>0</v>
      </c>
      <c r="O492" s="17">
        <f>COUNTIF(T492:KV492,O1)</f>
        <v>0</v>
      </c>
      <c r="P492" s="17">
        <f>COUNTIF(T492:KV492,P1)</f>
        <v>0</v>
      </c>
      <c r="Q492" s="17">
        <f t="shared" si="109"/>
        <v>0</v>
      </c>
      <c r="R492" s="17">
        <v>0</v>
      </c>
      <c r="S492" s="17">
        <v>0</v>
      </c>
    </row>
    <row r="493" spans="1:169" x14ac:dyDescent="0.3">
      <c r="A493" s="25" t="s">
        <v>10451</v>
      </c>
      <c r="B493" s="17" t="s">
        <v>661</v>
      </c>
      <c r="C493" s="18">
        <v>15852</v>
      </c>
      <c r="D493" s="17">
        <v>1943</v>
      </c>
      <c r="E493" s="17" t="s">
        <v>10539</v>
      </c>
      <c r="F493" s="17">
        <f t="shared" si="123"/>
        <v>308.2</v>
      </c>
      <c r="G493" s="17">
        <v>5</v>
      </c>
      <c r="H493" s="17">
        <v>1541</v>
      </c>
      <c r="I493" s="17" t="s">
        <v>4969</v>
      </c>
      <c r="J493" s="17" t="s">
        <v>56</v>
      </c>
      <c r="K493" s="17" t="s">
        <v>24</v>
      </c>
      <c r="L493" s="17">
        <f>COUNTIF(T493:KV493,L1)</f>
        <v>0</v>
      </c>
      <c r="M493" s="17">
        <f>COUNTIF(T493:KV493,M1)</f>
        <v>3</v>
      </c>
      <c r="N493" s="17">
        <f>COUNTIF(T493:KV493,N1)</f>
        <v>0</v>
      </c>
      <c r="O493" s="17">
        <f>COUNTIF(T493:KV493,O1)</f>
        <v>0</v>
      </c>
      <c r="P493" s="17">
        <f>COUNTIF(T493:KV493,P1)</f>
        <v>0</v>
      </c>
      <c r="Q493" s="17">
        <f t="shared" si="109"/>
        <v>3</v>
      </c>
      <c r="R493" s="17">
        <f>H493/Q493</f>
        <v>513.66666666666663</v>
      </c>
      <c r="S493" s="17">
        <f t="shared" ref="S493" si="125">4000-R493</f>
        <v>3486.3333333333335</v>
      </c>
      <c r="T493" s="17" t="s">
        <v>8</v>
      </c>
      <c r="U493" s="17" t="s">
        <v>722</v>
      </c>
      <c r="V493" s="17" t="s">
        <v>10540</v>
      </c>
      <c r="W493" s="17" t="s">
        <v>10541</v>
      </c>
      <c r="X493" s="17" t="s">
        <v>10542</v>
      </c>
      <c r="Y493" s="17" t="s">
        <v>8</v>
      </c>
      <c r="Z493" s="17" t="s">
        <v>10544</v>
      </c>
      <c r="AA493" s="17" t="s">
        <v>10543</v>
      </c>
      <c r="AB493" s="17" t="s">
        <v>10545</v>
      </c>
      <c r="AC493" s="17" t="s">
        <v>3314</v>
      </c>
      <c r="AD493" s="17" t="s">
        <v>8</v>
      </c>
      <c r="AE493" s="17" t="s">
        <v>5738</v>
      </c>
      <c r="AF493" s="17" t="s">
        <v>10546</v>
      </c>
      <c r="AG493" s="17" t="s">
        <v>10547</v>
      </c>
      <c r="AH493" s="17" t="s">
        <v>10548</v>
      </c>
    </row>
    <row r="494" spans="1:169" x14ac:dyDescent="0.3">
      <c r="A494" s="25" t="s">
        <v>10451</v>
      </c>
      <c r="B494" s="17" t="s">
        <v>661</v>
      </c>
      <c r="C494" s="18">
        <v>15858</v>
      </c>
      <c r="D494" s="17">
        <v>1943</v>
      </c>
      <c r="E494" s="17" t="s">
        <v>10549</v>
      </c>
      <c r="F494" s="17">
        <f>H494/G494</f>
        <v>240</v>
      </c>
      <c r="G494" s="17">
        <v>2</v>
      </c>
      <c r="H494" s="17">
        <v>480</v>
      </c>
      <c r="I494" s="17" t="s">
        <v>1221</v>
      </c>
      <c r="J494" s="17" t="s">
        <v>56</v>
      </c>
      <c r="K494" s="17" t="s">
        <v>24</v>
      </c>
      <c r="L494" s="17">
        <f>COUNTIF(T494:KV494,L1)</f>
        <v>0</v>
      </c>
      <c r="M494" s="17">
        <f>COUNTIF(T494:KV494,M1)</f>
        <v>0</v>
      </c>
      <c r="N494" s="17">
        <f>COUNTIF(T494:KV494,N1)</f>
        <v>0</v>
      </c>
      <c r="O494" s="17">
        <f>COUNTIF(T494:KV494,O1)</f>
        <v>0</v>
      </c>
      <c r="P494" s="17">
        <f>COUNTIF(T494:KV494,P1)</f>
        <v>0</v>
      </c>
      <c r="Q494" s="17">
        <f t="shared" si="109"/>
        <v>0</v>
      </c>
      <c r="R494" s="17">
        <v>0</v>
      </c>
      <c r="S494" s="17">
        <v>0</v>
      </c>
    </row>
    <row r="495" spans="1:169" x14ac:dyDescent="0.3">
      <c r="A495" s="17" t="s">
        <v>4213</v>
      </c>
      <c r="B495" s="17" t="s">
        <v>661</v>
      </c>
      <c r="C495" s="18">
        <v>15858</v>
      </c>
      <c r="D495" s="17">
        <v>1943</v>
      </c>
      <c r="E495" s="17" t="s">
        <v>8208</v>
      </c>
      <c r="F495" s="17">
        <f t="shared" si="22"/>
        <v>2344</v>
      </c>
      <c r="G495" s="17">
        <v>1</v>
      </c>
      <c r="H495" s="17">
        <v>2344</v>
      </c>
      <c r="I495" s="17" t="s">
        <v>7355</v>
      </c>
      <c r="J495" s="17" t="s">
        <v>56</v>
      </c>
      <c r="K495" s="17" t="s">
        <v>24</v>
      </c>
      <c r="L495" s="17">
        <f>COUNTIF(T495:KW495,L1)</f>
        <v>0</v>
      </c>
      <c r="M495" s="17">
        <f>COUNTIF(T495:KW495,M1)</f>
        <v>0</v>
      </c>
      <c r="N495" s="17">
        <f>COUNTIF(T495:KW495,N1)</f>
        <v>0</v>
      </c>
      <c r="O495" s="17">
        <f>COUNTIF(T495:KX495,O1)</f>
        <v>0</v>
      </c>
      <c r="P495" s="17">
        <f>COUNTIF(T495:KY495,P1)</f>
        <v>0</v>
      </c>
      <c r="Q495" s="17">
        <f t="shared" si="109"/>
        <v>0</v>
      </c>
      <c r="R495" s="17">
        <v>0</v>
      </c>
      <c r="S495" s="17">
        <v>0</v>
      </c>
      <c r="V495" s="39"/>
      <c r="X495" s="32"/>
      <c r="AA495" s="39"/>
      <c r="AC495" s="32"/>
      <c r="AF495" s="39"/>
      <c r="AH495" s="32"/>
      <c r="AK495" s="39"/>
      <c r="AM495" s="32"/>
      <c r="AP495" s="39"/>
      <c r="AR495" s="32"/>
      <c r="AU495" s="39"/>
      <c r="AW495" s="32"/>
      <c r="AZ495" s="39"/>
      <c r="BB495" s="16"/>
      <c r="BE495" s="39"/>
      <c r="BG495" s="16"/>
      <c r="BJ495" s="39"/>
      <c r="BL495" s="16"/>
      <c r="BO495" s="39"/>
      <c r="BP495" s="39"/>
      <c r="BQ495" s="32"/>
      <c r="BT495" s="39"/>
      <c r="BV495" s="32"/>
      <c r="BY495" s="39"/>
      <c r="CA495" s="32"/>
      <c r="CD495" s="39"/>
      <c r="CF495" s="32"/>
      <c r="CI495" s="39"/>
      <c r="CK495" s="32"/>
      <c r="CN495" s="39"/>
      <c r="CP495" s="32"/>
      <c r="CQ495" s="39"/>
      <c r="CS495" s="39"/>
      <c r="CU495" s="32"/>
      <c r="CX495" s="39"/>
      <c r="CZ495" s="32"/>
      <c r="DC495" s="39"/>
      <c r="DE495" s="32"/>
      <c r="DH495" s="39"/>
      <c r="DJ495" s="32"/>
      <c r="DM495" s="39"/>
      <c r="DO495" s="32"/>
      <c r="DP495" s="32"/>
      <c r="DR495" s="39"/>
      <c r="DT495" s="42"/>
      <c r="DU495" s="32"/>
      <c r="DX495" s="39"/>
      <c r="DY495" s="32"/>
      <c r="ED495" s="32"/>
      <c r="EG495" s="39"/>
      <c r="EI495" s="32"/>
      <c r="EL495" s="39"/>
      <c r="EN495" s="32"/>
      <c r="FH495" s="32"/>
      <c r="FK495" s="39"/>
      <c r="FL495" s="42"/>
      <c r="FM495" s="32"/>
    </row>
    <row r="496" spans="1:169" x14ac:dyDescent="0.3">
      <c r="A496" s="25" t="s">
        <v>10451</v>
      </c>
      <c r="B496" s="17" t="s">
        <v>661</v>
      </c>
      <c r="C496" s="18">
        <v>15863</v>
      </c>
      <c r="D496" s="17">
        <v>1943</v>
      </c>
      <c r="E496" s="17" t="s">
        <v>10550</v>
      </c>
      <c r="F496" s="17">
        <f>H496/G496</f>
        <v>277</v>
      </c>
      <c r="G496" s="17">
        <v>2</v>
      </c>
      <c r="H496" s="17">
        <v>554</v>
      </c>
      <c r="I496" s="17" t="s">
        <v>1221</v>
      </c>
      <c r="J496" s="17" t="s">
        <v>56</v>
      </c>
      <c r="K496" s="17" t="s">
        <v>24</v>
      </c>
      <c r="L496" s="17">
        <f>COUNTIF(T496:KV496,L1)</f>
        <v>1</v>
      </c>
      <c r="M496" s="17">
        <f>COUNTIF(T496:KV496,M1)</f>
        <v>0</v>
      </c>
      <c r="N496" s="17">
        <f>COUNTIF(T496:KV496,N1)</f>
        <v>0</v>
      </c>
      <c r="O496" s="17">
        <f>COUNTIF(T496:KV496,O1)</f>
        <v>0</v>
      </c>
      <c r="P496" s="17">
        <f>COUNTIF(T496:KV496,P1)</f>
        <v>0</v>
      </c>
      <c r="Q496" s="17">
        <f t="shared" si="109"/>
        <v>1</v>
      </c>
      <c r="R496" s="17">
        <f>H496/Q496</f>
        <v>554</v>
      </c>
      <c r="S496" s="17">
        <f t="shared" ref="S496" si="126">4000-R496</f>
        <v>3446</v>
      </c>
      <c r="T496" s="17" t="s">
        <v>6593</v>
      </c>
      <c r="U496" s="17" t="s">
        <v>1893</v>
      </c>
      <c r="V496" s="17" t="s">
        <v>10552</v>
      </c>
      <c r="W496" s="17" t="s">
        <v>10551</v>
      </c>
      <c r="X496" s="17" t="s">
        <v>4635</v>
      </c>
    </row>
    <row r="497" spans="1:54" x14ac:dyDescent="0.3">
      <c r="A497" s="25" t="s">
        <v>10451</v>
      </c>
      <c r="B497" s="17" t="s">
        <v>661</v>
      </c>
      <c r="C497" s="18">
        <v>15888</v>
      </c>
      <c r="D497" s="17">
        <v>1943</v>
      </c>
      <c r="E497" s="17" t="s">
        <v>10553</v>
      </c>
      <c r="F497" s="17">
        <f>H497/G497</f>
        <v>331.5</v>
      </c>
      <c r="G497" s="17">
        <v>6</v>
      </c>
      <c r="H497" s="17">
        <v>1989</v>
      </c>
      <c r="I497" s="17" t="s">
        <v>4969</v>
      </c>
      <c r="J497" s="17" t="s">
        <v>56</v>
      </c>
      <c r="K497" s="17" t="s">
        <v>61</v>
      </c>
      <c r="L497" s="17">
        <f>COUNTIF(T497:KV497,L1)</f>
        <v>0</v>
      </c>
      <c r="M497" s="17">
        <f>COUNTIF(T497:KV497,M1)</f>
        <v>6</v>
      </c>
      <c r="N497" s="17">
        <f>COUNTIF(T497:KV497,N1)</f>
        <v>0</v>
      </c>
      <c r="O497" s="17">
        <f>COUNTIF(T497:KV497,O1)</f>
        <v>0</v>
      </c>
      <c r="P497" s="17">
        <f>COUNTIF(T497:KV497,P1)</f>
        <v>0</v>
      </c>
      <c r="Q497" s="17">
        <f t="shared" si="109"/>
        <v>6</v>
      </c>
      <c r="R497" s="17">
        <f>H497/Q497</f>
        <v>331.5</v>
      </c>
      <c r="S497" s="17">
        <f t="shared" ref="S497" si="127">4000-R497</f>
        <v>3668.5</v>
      </c>
      <c r="T497" s="17" t="s">
        <v>8</v>
      </c>
      <c r="U497" s="17" t="s">
        <v>638</v>
      </c>
      <c r="V497" s="17" t="s">
        <v>10554</v>
      </c>
      <c r="W497" s="17" t="s">
        <v>10555</v>
      </c>
      <c r="X497" s="17" t="s">
        <v>10556</v>
      </c>
      <c r="Y497" s="17" t="s">
        <v>8</v>
      </c>
      <c r="Z497" s="17" t="s">
        <v>7372</v>
      </c>
      <c r="AA497" s="17" t="s">
        <v>10557</v>
      </c>
      <c r="AB497" s="17" t="s">
        <v>10558</v>
      </c>
      <c r="AC497" s="17" t="s">
        <v>10556</v>
      </c>
      <c r="AD497" s="17" t="s">
        <v>8</v>
      </c>
      <c r="AE497" s="17" t="s">
        <v>4724</v>
      </c>
      <c r="AF497" s="17" t="s">
        <v>10559</v>
      </c>
      <c r="AG497" s="17" t="s">
        <v>10560</v>
      </c>
      <c r="AH497" s="17" t="s">
        <v>10556</v>
      </c>
      <c r="AI497" s="17" t="s">
        <v>8</v>
      </c>
      <c r="AJ497" s="17" t="s">
        <v>10561</v>
      </c>
      <c r="AK497" s="17" t="s">
        <v>10562</v>
      </c>
      <c r="AL497" s="17" t="s">
        <v>10563</v>
      </c>
      <c r="AM497" s="17" t="s">
        <v>10556</v>
      </c>
      <c r="AN497" s="17" t="s">
        <v>8</v>
      </c>
      <c r="AO497" s="17" t="s">
        <v>7372</v>
      </c>
      <c r="AP497" s="17" t="s">
        <v>10564</v>
      </c>
      <c r="AQ497" s="17" t="s">
        <v>10565</v>
      </c>
      <c r="AR497" s="17" t="s">
        <v>1724</v>
      </c>
      <c r="AS497" s="17" t="s">
        <v>8</v>
      </c>
      <c r="AT497" s="17" t="s">
        <v>7372</v>
      </c>
      <c r="AU497" s="17" t="s">
        <v>10566</v>
      </c>
      <c r="AV497" s="17" t="s">
        <v>10567</v>
      </c>
      <c r="AW497" s="17" t="s">
        <v>1724</v>
      </c>
    </row>
    <row r="498" spans="1:54" x14ac:dyDescent="0.3">
      <c r="A498" s="25" t="s">
        <v>10451</v>
      </c>
      <c r="B498" s="17" t="s">
        <v>661</v>
      </c>
      <c r="C498" s="18">
        <v>15889</v>
      </c>
      <c r="D498" s="17">
        <v>1943</v>
      </c>
      <c r="E498" s="17" t="s">
        <v>10568</v>
      </c>
      <c r="F498" s="17">
        <f>H498/G498</f>
        <v>550.11111111111109</v>
      </c>
      <c r="G498" s="17">
        <v>9</v>
      </c>
      <c r="H498" s="17">
        <v>4951</v>
      </c>
      <c r="I498" s="17" t="s">
        <v>7355</v>
      </c>
      <c r="J498" s="17" t="s">
        <v>57</v>
      </c>
      <c r="K498" s="17" t="s">
        <v>61</v>
      </c>
      <c r="L498" s="17">
        <f>COUNTIF(T498:KV498,L1)</f>
        <v>0</v>
      </c>
      <c r="M498" s="17">
        <f>COUNTIF(T498:KV498,M1)</f>
        <v>1</v>
      </c>
      <c r="N498" s="17">
        <f>COUNTIF(T498:KV498,N1)</f>
        <v>1</v>
      </c>
      <c r="O498" s="17">
        <f>COUNTIF(T498:KV498,O1)</f>
        <v>0</v>
      </c>
      <c r="P498" s="17">
        <f>COUNTIF(T498:KV498,P1)</f>
        <v>1</v>
      </c>
      <c r="Q498" s="17">
        <f t="shared" si="109"/>
        <v>3</v>
      </c>
      <c r="R498" s="17">
        <f>H498/Q498</f>
        <v>1650.3333333333333</v>
      </c>
      <c r="S498" s="17">
        <f t="shared" ref="S498" si="128">4000-R498</f>
        <v>2349.666666666667</v>
      </c>
      <c r="T498" s="17" t="s">
        <v>10</v>
      </c>
      <c r="U498" s="17" t="s">
        <v>7372</v>
      </c>
      <c r="V498" s="17" t="s">
        <v>10569</v>
      </c>
      <c r="W498" s="17" t="s">
        <v>10570</v>
      </c>
      <c r="X498" s="17" t="s">
        <v>10571</v>
      </c>
      <c r="Y498" s="17" t="s">
        <v>9</v>
      </c>
      <c r="Z498" s="17" t="s">
        <v>2215</v>
      </c>
      <c r="AA498" s="17" t="s">
        <v>10572</v>
      </c>
      <c r="AB498" s="17" t="s">
        <v>10573</v>
      </c>
      <c r="AC498" s="17" t="s">
        <v>10574</v>
      </c>
      <c r="AD498" s="17" t="s">
        <v>8</v>
      </c>
      <c r="AE498" s="17" t="s">
        <v>7162</v>
      </c>
      <c r="AF498" s="17" t="s">
        <v>10575</v>
      </c>
      <c r="AG498" s="17" t="s">
        <v>10576</v>
      </c>
      <c r="AH498" s="17" t="s">
        <v>3360</v>
      </c>
    </row>
    <row r="499" spans="1:54" x14ac:dyDescent="0.3">
      <c r="A499" s="25" t="s">
        <v>10451</v>
      </c>
      <c r="B499" s="17" t="s">
        <v>661</v>
      </c>
      <c r="C499" s="18">
        <v>15898</v>
      </c>
      <c r="D499" s="17">
        <v>1943</v>
      </c>
      <c r="E499" s="17" t="s">
        <v>10577</v>
      </c>
      <c r="F499" s="17">
        <f>H499/G499</f>
        <v>279.5</v>
      </c>
      <c r="G499" s="17">
        <v>2</v>
      </c>
      <c r="H499" s="17">
        <v>559</v>
      </c>
      <c r="I499" s="17" t="s">
        <v>7337</v>
      </c>
      <c r="J499" s="17" t="s">
        <v>57</v>
      </c>
      <c r="K499" s="17" t="s">
        <v>24</v>
      </c>
      <c r="L499" s="17">
        <f>COUNTIF(T499:KV499,L1)</f>
        <v>0</v>
      </c>
      <c r="M499" s="17">
        <f>COUNTIF(T499:KV499,M1)</f>
        <v>0</v>
      </c>
      <c r="N499" s="17">
        <f>COUNTIF(T499:KV499,N1)</f>
        <v>0</v>
      </c>
      <c r="O499" s="17">
        <f>COUNTIF(T499:KV499,O1)</f>
        <v>0</v>
      </c>
      <c r="P499" s="17">
        <f>COUNTIF(T499:KV499,P1)</f>
        <v>0</v>
      </c>
      <c r="Q499" s="17">
        <f t="shared" si="109"/>
        <v>0</v>
      </c>
      <c r="R499" s="17">
        <v>0</v>
      </c>
      <c r="S499" s="17">
        <v>0</v>
      </c>
    </row>
    <row r="500" spans="1:54" x14ac:dyDescent="0.3">
      <c r="A500" s="25" t="s">
        <v>10451</v>
      </c>
      <c r="B500" s="17" t="s">
        <v>661</v>
      </c>
      <c r="C500" s="18">
        <v>15899</v>
      </c>
      <c r="D500" s="17">
        <v>1943</v>
      </c>
      <c r="E500" s="17" t="s">
        <v>10578</v>
      </c>
      <c r="F500" s="17">
        <f>H500/G500</f>
        <v>322</v>
      </c>
      <c r="G500" s="17">
        <v>1</v>
      </c>
      <c r="H500" s="17">
        <v>322</v>
      </c>
      <c r="I500" s="17" t="s">
        <v>7337</v>
      </c>
      <c r="J500" s="17" t="s">
        <v>23</v>
      </c>
      <c r="K500" s="17" t="s">
        <v>24</v>
      </c>
      <c r="L500" s="17">
        <f>COUNTIF(T500:KV500,L1)</f>
        <v>0</v>
      </c>
      <c r="M500" s="17">
        <f>COUNTIF(T500:KV500,M1)</f>
        <v>0</v>
      </c>
      <c r="N500" s="17">
        <f>COUNTIF(T500:KV500,N1)</f>
        <v>0</v>
      </c>
      <c r="O500" s="17">
        <f>COUNTIF(T500:KV500,O1)</f>
        <v>0</v>
      </c>
      <c r="P500" s="17">
        <f>COUNTIF(T500:KV500,P1)</f>
        <v>0</v>
      </c>
      <c r="Q500" s="17">
        <f t="shared" si="109"/>
        <v>0</v>
      </c>
      <c r="R500" s="17">
        <v>0</v>
      </c>
      <c r="S500" s="17">
        <v>0</v>
      </c>
    </row>
    <row r="501" spans="1:54" x14ac:dyDescent="0.3">
      <c r="A501" s="17" t="s">
        <v>4213</v>
      </c>
      <c r="B501" s="17" t="s">
        <v>661</v>
      </c>
      <c r="C501" s="18">
        <v>15899</v>
      </c>
      <c r="D501" s="17">
        <v>1943</v>
      </c>
      <c r="E501" s="17" t="s">
        <v>8209</v>
      </c>
      <c r="F501" s="17">
        <f t="shared" si="22"/>
        <v>2602</v>
      </c>
      <c r="G501" s="17">
        <v>1</v>
      </c>
      <c r="H501" s="17">
        <v>2602</v>
      </c>
      <c r="I501" s="17" t="s">
        <v>8192</v>
      </c>
      <c r="J501" s="17" t="s">
        <v>57</v>
      </c>
      <c r="K501" s="17" t="s">
        <v>24</v>
      </c>
      <c r="L501" s="17">
        <f>COUNTIF(T501:KW501,L1)</f>
        <v>1</v>
      </c>
      <c r="M501" s="17">
        <f>COUNTIF(T501:KW501,M1)</f>
        <v>0</v>
      </c>
      <c r="N501" s="17">
        <f>COUNTIF(T501:KW501,N1)</f>
        <v>0</v>
      </c>
      <c r="O501" s="17">
        <f>COUNTIF(T501:KX501,O1)</f>
        <v>0</v>
      </c>
      <c r="P501" s="17">
        <f>COUNTIF(T501:KY501,P1)</f>
        <v>0</v>
      </c>
      <c r="Q501" s="17">
        <f t="shared" si="109"/>
        <v>1</v>
      </c>
      <c r="R501" s="17">
        <f>H501/Q501</f>
        <v>2602</v>
      </c>
      <c r="S501" s="17">
        <f t="shared" ref="S501" si="129">4000-R501</f>
        <v>1398</v>
      </c>
      <c r="T501" s="17" t="s">
        <v>6593</v>
      </c>
      <c r="U501" s="17" t="s">
        <v>8211</v>
      </c>
      <c r="V501" s="39" t="s">
        <v>8210</v>
      </c>
      <c r="W501" s="17" t="s">
        <v>8212</v>
      </c>
      <c r="X501" s="32" t="s">
        <v>8213</v>
      </c>
    </row>
    <row r="502" spans="1:54" x14ac:dyDescent="0.3">
      <c r="A502" s="25" t="s">
        <v>10451</v>
      </c>
      <c r="B502" s="17" t="s">
        <v>661</v>
      </c>
      <c r="C502" s="18">
        <v>15900</v>
      </c>
      <c r="D502" s="17">
        <v>1943</v>
      </c>
      <c r="E502" s="17" t="s">
        <v>10579</v>
      </c>
      <c r="F502" s="17">
        <f t="shared" ref="F502:F508" si="130">H502/G502</f>
        <v>280</v>
      </c>
      <c r="G502" s="17">
        <v>1</v>
      </c>
      <c r="H502" s="17">
        <v>280</v>
      </c>
      <c r="I502" s="17" t="s">
        <v>60</v>
      </c>
      <c r="J502" s="17" t="s">
        <v>56</v>
      </c>
      <c r="K502" s="17" t="s">
        <v>24</v>
      </c>
      <c r="L502" s="17">
        <f>COUNTIF(T502:KV502,L1)</f>
        <v>0</v>
      </c>
      <c r="M502" s="17">
        <f>COUNTIF(T502:KV502,M1)</f>
        <v>0</v>
      </c>
      <c r="N502" s="17">
        <f>COUNTIF(T502:KV502,N1)</f>
        <v>0</v>
      </c>
      <c r="O502" s="17">
        <f>COUNTIF(T502:KV502,O1)</f>
        <v>0</v>
      </c>
      <c r="P502" s="17">
        <f>COUNTIF(T502:KV502,P1)</f>
        <v>0</v>
      </c>
      <c r="Q502" s="17">
        <f t="shared" si="109"/>
        <v>0</v>
      </c>
      <c r="R502" s="17">
        <v>0</v>
      </c>
      <c r="S502" s="17">
        <v>0</v>
      </c>
    </row>
    <row r="503" spans="1:54" x14ac:dyDescent="0.3">
      <c r="A503" s="25" t="s">
        <v>10451</v>
      </c>
      <c r="B503" s="17" t="s">
        <v>661</v>
      </c>
      <c r="C503" s="18">
        <v>15908</v>
      </c>
      <c r="D503" s="17">
        <v>1943</v>
      </c>
      <c r="E503" s="17" t="s">
        <v>10580</v>
      </c>
      <c r="F503" s="17">
        <f t="shared" si="130"/>
        <v>420</v>
      </c>
      <c r="G503" s="17">
        <v>1</v>
      </c>
      <c r="H503" s="17">
        <v>420</v>
      </c>
      <c r="I503" s="17" t="s">
        <v>60</v>
      </c>
      <c r="J503" s="17" t="s">
        <v>56</v>
      </c>
      <c r="K503" s="17" t="s">
        <v>24</v>
      </c>
      <c r="L503" s="17">
        <f>COUNTIF(T503:KV503,L1)</f>
        <v>0</v>
      </c>
      <c r="M503" s="17">
        <f>COUNTIF(T503:KV503,M1)</f>
        <v>0</v>
      </c>
      <c r="N503" s="17">
        <f>COUNTIF(T503:KV503,N1)</f>
        <v>0</v>
      </c>
      <c r="O503" s="17">
        <f>COUNTIF(T503:KV503,O1)</f>
        <v>0</v>
      </c>
      <c r="P503" s="17">
        <f>COUNTIF(T503:KV503,P1)</f>
        <v>0</v>
      </c>
      <c r="Q503" s="17">
        <f t="shared" si="109"/>
        <v>0</v>
      </c>
      <c r="R503" s="17">
        <v>0</v>
      </c>
      <c r="S503" s="17">
        <v>0</v>
      </c>
    </row>
    <row r="504" spans="1:54" x14ac:dyDescent="0.3">
      <c r="A504" s="25" t="s">
        <v>10451</v>
      </c>
      <c r="B504" s="17" t="s">
        <v>661</v>
      </c>
      <c r="C504" s="18">
        <v>15917</v>
      </c>
      <c r="D504" s="17">
        <v>1943</v>
      </c>
      <c r="E504" s="17" t="s">
        <v>10581</v>
      </c>
      <c r="F504" s="17">
        <f t="shared" si="130"/>
        <v>278</v>
      </c>
      <c r="G504" s="17">
        <v>2</v>
      </c>
      <c r="H504" s="17">
        <v>556</v>
      </c>
      <c r="I504" s="17" t="s">
        <v>1221</v>
      </c>
      <c r="J504" s="17" t="s">
        <v>56</v>
      </c>
      <c r="K504" s="17" t="s">
        <v>24</v>
      </c>
      <c r="L504" s="17">
        <f>COUNTIF(T504:KV504,L1)</f>
        <v>0</v>
      </c>
      <c r="M504" s="17">
        <f>COUNTIF(T504:KV504,M1)</f>
        <v>0</v>
      </c>
      <c r="N504" s="17">
        <f>COUNTIF(T504:KV504,N1)</f>
        <v>0</v>
      </c>
      <c r="O504" s="17">
        <f>COUNTIF(T504:KV504,O1)</f>
        <v>0</v>
      </c>
      <c r="P504" s="17">
        <f>COUNTIF(T504:KV504,P1)</f>
        <v>0</v>
      </c>
      <c r="Q504" s="17">
        <f t="shared" si="109"/>
        <v>0</v>
      </c>
      <c r="R504" s="17">
        <v>0</v>
      </c>
      <c r="S504" s="17">
        <v>0</v>
      </c>
    </row>
    <row r="505" spans="1:54" x14ac:dyDescent="0.3">
      <c r="A505" s="25" t="s">
        <v>10451</v>
      </c>
      <c r="B505" s="17" t="s">
        <v>661</v>
      </c>
      <c r="C505" s="18">
        <v>15926</v>
      </c>
      <c r="D505" s="17">
        <v>1943</v>
      </c>
      <c r="E505" s="17" t="s">
        <v>10582</v>
      </c>
      <c r="F505" s="17">
        <f t="shared" si="130"/>
        <v>479.71428571428572</v>
      </c>
      <c r="G505" s="17">
        <v>7</v>
      </c>
      <c r="H505" s="17">
        <v>3358</v>
      </c>
      <c r="I505" s="17" t="s">
        <v>60</v>
      </c>
      <c r="J505" s="17" t="s">
        <v>56</v>
      </c>
      <c r="K505" s="17" t="s">
        <v>24</v>
      </c>
      <c r="L505" s="17">
        <f>COUNTIF(T505:KV505,L1)</f>
        <v>1</v>
      </c>
      <c r="M505" s="17">
        <f>COUNTIF(T505:KV505,M1)</f>
        <v>6</v>
      </c>
      <c r="N505" s="17">
        <f>COUNTIF(T505:KV505,N1)</f>
        <v>0</v>
      </c>
      <c r="O505" s="17">
        <f>COUNTIF(T505:KV505,O1)</f>
        <v>0</v>
      </c>
      <c r="P505" s="17">
        <f>COUNTIF(T505:KV505,P1)</f>
        <v>0</v>
      </c>
      <c r="Q505" s="17">
        <f t="shared" si="109"/>
        <v>7</v>
      </c>
      <c r="R505" s="17">
        <f>H505/Q505</f>
        <v>479.71428571428572</v>
      </c>
      <c r="S505" s="17">
        <f t="shared" ref="S505" si="131">4000-R505</f>
        <v>3520.2857142857142</v>
      </c>
      <c r="T505" s="17" t="s">
        <v>8</v>
      </c>
      <c r="U505" s="17" t="s">
        <v>1814</v>
      </c>
      <c r="V505" s="17" t="s">
        <v>10583</v>
      </c>
      <c r="W505" s="17" t="s">
        <v>10584</v>
      </c>
      <c r="X505" s="17" t="s">
        <v>1812</v>
      </c>
      <c r="Y505" s="17" t="s">
        <v>8</v>
      </c>
      <c r="Z505" s="17" t="s">
        <v>10167</v>
      </c>
      <c r="AA505" s="17" t="s">
        <v>10585</v>
      </c>
      <c r="AB505" s="17" t="s">
        <v>10586</v>
      </c>
      <c r="AC505" s="17" t="s">
        <v>3439</v>
      </c>
      <c r="AD505" s="17" t="s">
        <v>8</v>
      </c>
      <c r="AE505" s="17" t="s">
        <v>820</v>
      </c>
      <c r="AF505" s="17" t="s">
        <v>10587</v>
      </c>
      <c r="AG505" s="17" t="s">
        <v>10588</v>
      </c>
      <c r="AH505" s="17" t="s">
        <v>3439</v>
      </c>
      <c r="AI505" s="17" t="s">
        <v>6593</v>
      </c>
      <c r="AJ505" s="17" t="s">
        <v>10590</v>
      </c>
      <c r="AK505" s="17" t="s">
        <v>10589</v>
      </c>
      <c r="AL505" s="17" t="s">
        <v>10591</v>
      </c>
      <c r="AM505" s="17" t="s">
        <v>3439</v>
      </c>
      <c r="AN505" s="17" t="s">
        <v>8</v>
      </c>
      <c r="AO505" s="17" t="s">
        <v>5825</v>
      </c>
      <c r="AP505" s="17" t="s">
        <v>10592</v>
      </c>
      <c r="AQ505" s="17" t="s">
        <v>10593</v>
      </c>
      <c r="AR505" s="17" t="s">
        <v>3439</v>
      </c>
      <c r="AS505" s="17" t="s">
        <v>8</v>
      </c>
      <c r="AT505" s="17" t="s">
        <v>8186</v>
      </c>
      <c r="AU505" s="17" t="s">
        <v>10594</v>
      </c>
      <c r="AV505" s="17" t="s">
        <v>10595</v>
      </c>
      <c r="AW505" s="17" t="s">
        <v>1816</v>
      </c>
      <c r="AX505" s="17" t="s">
        <v>8</v>
      </c>
      <c r="AY505" s="17" t="s">
        <v>2215</v>
      </c>
      <c r="AZ505" s="17" t="s">
        <v>10596</v>
      </c>
      <c r="BA505" s="17" t="s">
        <v>10597</v>
      </c>
      <c r="BB505" s="17" t="s">
        <v>1820</v>
      </c>
    </row>
    <row r="506" spans="1:54" x14ac:dyDescent="0.3">
      <c r="A506" s="25" t="s">
        <v>10451</v>
      </c>
      <c r="B506" s="17" t="s">
        <v>661</v>
      </c>
      <c r="C506" s="18">
        <v>15929</v>
      </c>
      <c r="D506" s="17">
        <v>1943</v>
      </c>
      <c r="E506" s="17" t="s">
        <v>10598</v>
      </c>
      <c r="F506" s="17">
        <f t="shared" si="130"/>
        <v>283</v>
      </c>
      <c r="G506" s="17">
        <v>1</v>
      </c>
      <c r="H506" s="17">
        <v>283</v>
      </c>
      <c r="I506" s="17" t="s">
        <v>60</v>
      </c>
      <c r="J506" s="17" t="s">
        <v>56</v>
      </c>
      <c r="K506" s="17" t="s">
        <v>24</v>
      </c>
      <c r="L506" s="17">
        <f>COUNTIF(T506:KV506,L1)</f>
        <v>0</v>
      </c>
      <c r="M506" s="17">
        <f>COUNTIF(T506:KV506,M1)</f>
        <v>0</v>
      </c>
      <c r="N506" s="17">
        <f>COUNTIF(T506:KV506,N1)</f>
        <v>0</v>
      </c>
      <c r="O506" s="17">
        <f>COUNTIF(T506:KV506,O1)</f>
        <v>0</v>
      </c>
      <c r="P506" s="17">
        <f>COUNTIF(T506:KV506,P1)</f>
        <v>0</v>
      </c>
      <c r="Q506" s="17">
        <f t="shared" si="109"/>
        <v>0</v>
      </c>
      <c r="R506" s="17">
        <v>0</v>
      </c>
      <c r="S506" s="17">
        <v>0</v>
      </c>
    </row>
    <row r="507" spans="1:54" x14ac:dyDescent="0.3">
      <c r="A507" s="25" t="s">
        <v>10451</v>
      </c>
      <c r="B507" s="17" t="s">
        <v>661</v>
      </c>
      <c r="C507" s="18">
        <v>15933</v>
      </c>
      <c r="D507" s="17">
        <v>1943</v>
      </c>
      <c r="E507" s="17" t="s">
        <v>10599</v>
      </c>
      <c r="F507" s="17">
        <f t="shared" si="130"/>
        <v>516.16666666666663</v>
      </c>
      <c r="G507" s="17">
        <v>6</v>
      </c>
      <c r="H507" s="17">
        <v>3097</v>
      </c>
      <c r="I507" s="17" t="s">
        <v>7355</v>
      </c>
      <c r="J507" s="17" t="s">
        <v>56</v>
      </c>
      <c r="K507" s="17" t="s">
        <v>24</v>
      </c>
      <c r="L507" s="17">
        <f>COUNTIF(T507:KV507,L1)</f>
        <v>0</v>
      </c>
      <c r="M507" s="17">
        <f>COUNTIF(T507:KV507,M1)</f>
        <v>0</v>
      </c>
      <c r="N507" s="17">
        <f>COUNTIF(T507:KV507,N1)</f>
        <v>0</v>
      </c>
      <c r="O507" s="17">
        <f>COUNTIF(T507:KV507,O1)</f>
        <v>0</v>
      </c>
      <c r="P507" s="17">
        <f>COUNTIF(T507:KV507,P1)</f>
        <v>0</v>
      </c>
      <c r="Q507" s="17">
        <f t="shared" si="109"/>
        <v>0</v>
      </c>
      <c r="R507" s="17">
        <v>0</v>
      </c>
      <c r="S507" s="17">
        <v>0</v>
      </c>
    </row>
    <row r="508" spans="1:54" x14ac:dyDescent="0.3">
      <c r="A508" s="25" t="s">
        <v>10451</v>
      </c>
      <c r="B508" s="17" t="s">
        <v>661</v>
      </c>
      <c r="C508" s="18">
        <v>15960</v>
      </c>
      <c r="D508" s="17">
        <v>1943</v>
      </c>
      <c r="E508" s="17" t="s">
        <v>10600</v>
      </c>
      <c r="F508" s="17">
        <f t="shared" si="130"/>
        <v>302</v>
      </c>
      <c r="G508" s="17">
        <v>1</v>
      </c>
      <c r="H508" s="17">
        <v>302</v>
      </c>
      <c r="I508" s="17" t="s">
        <v>60</v>
      </c>
      <c r="J508" s="17" t="s">
        <v>56</v>
      </c>
      <c r="K508" s="17" t="s">
        <v>24</v>
      </c>
      <c r="L508" s="17">
        <f>COUNTIF(T508:KV508,L1)</f>
        <v>0</v>
      </c>
      <c r="M508" s="17">
        <f>COUNTIF(T508:KV508,M1)</f>
        <v>0</v>
      </c>
      <c r="N508" s="17">
        <f>COUNTIF(T508:KV508,N1)</f>
        <v>0</v>
      </c>
      <c r="O508" s="17">
        <f>COUNTIF(T508:KV508,O1)</f>
        <v>0</v>
      </c>
      <c r="P508" s="17">
        <f>COUNTIF(T508:KV508,P1)</f>
        <v>0</v>
      </c>
      <c r="Q508" s="17">
        <f t="shared" si="109"/>
        <v>0</v>
      </c>
      <c r="R508" s="17">
        <v>0</v>
      </c>
      <c r="S508" s="17">
        <v>0</v>
      </c>
    </row>
    <row r="509" spans="1:54" x14ac:dyDescent="0.3">
      <c r="A509" s="17" t="s">
        <v>4213</v>
      </c>
      <c r="B509" s="17" t="s">
        <v>661</v>
      </c>
      <c r="C509" s="18">
        <v>15980</v>
      </c>
      <c r="D509" s="17">
        <v>1943</v>
      </c>
      <c r="E509" s="17" t="s">
        <v>8214</v>
      </c>
      <c r="F509" s="17">
        <f t="shared" si="22"/>
        <v>1780</v>
      </c>
      <c r="G509" s="17">
        <v>1</v>
      </c>
      <c r="H509" s="17">
        <v>1780</v>
      </c>
      <c r="I509" s="17" t="s">
        <v>7359</v>
      </c>
      <c r="J509" s="17" t="s">
        <v>56</v>
      </c>
      <c r="K509" s="17" t="s">
        <v>24</v>
      </c>
      <c r="L509" s="17">
        <f>COUNTIF(T509:KW509,L1)</f>
        <v>0</v>
      </c>
      <c r="M509" s="17">
        <f>COUNTIF(T509:KW509,M1)</f>
        <v>0</v>
      </c>
      <c r="N509" s="17">
        <f>COUNTIF(T509:KW509,N1)</f>
        <v>0</v>
      </c>
      <c r="O509" s="17">
        <f>COUNTIF(T509:KX509,O1)</f>
        <v>0</v>
      </c>
      <c r="P509" s="17">
        <f>COUNTIF(T509:KY509,P1)</f>
        <v>0</v>
      </c>
      <c r="Q509" s="17">
        <f t="shared" si="109"/>
        <v>0</v>
      </c>
      <c r="R509" s="17">
        <v>0</v>
      </c>
      <c r="S509" s="17">
        <v>0</v>
      </c>
      <c r="V509" s="39"/>
      <c r="X509" s="32"/>
    </row>
    <row r="510" spans="1:54" x14ac:dyDescent="0.3">
      <c r="A510" s="17" t="s">
        <v>4213</v>
      </c>
      <c r="B510" s="17" t="s">
        <v>661</v>
      </c>
      <c r="C510" s="18">
        <v>15984</v>
      </c>
      <c r="D510" s="17">
        <v>1943</v>
      </c>
      <c r="E510" s="17" t="s">
        <v>8215</v>
      </c>
      <c r="F510" s="17">
        <f t="shared" si="22"/>
        <v>5917</v>
      </c>
      <c r="G510" s="17">
        <v>1</v>
      </c>
      <c r="H510" s="17">
        <v>5917</v>
      </c>
      <c r="I510" s="17" t="s">
        <v>8192</v>
      </c>
      <c r="J510" s="17" t="s">
        <v>57</v>
      </c>
      <c r="K510" s="17" t="s">
        <v>24</v>
      </c>
      <c r="L510" s="17">
        <f>COUNTIF(T510:KW510,L1)</f>
        <v>0</v>
      </c>
      <c r="M510" s="17">
        <f>COUNTIF(T510:KW510,M1)</f>
        <v>0</v>
      </c>
      <c r="N510" s="17">
        <f>COUNTIF(T510:KW510,N1)</f>
        <v>0</v>
      </c>
      <c r="O510" s="17">
        <f>COUNTIF(T510:KX510,O1)</f>
        <v>0</v>
      </c>
      <c r="P510" s="17">
        <f>COUNTIF(T510:KY510,P1)</f>
        <v>0</v>
      </c>
      <c r="Q510" s="17">
        <f t="shared" si="109"/>
        <v>0</v>
      </c>
      <c r="R510" s="17">
        <v>0</v>
      </c>
      <c r="S510" s="17">
        <v>0</v>
      </c>
      <c r="V510" s="39"/>
      <c r="X510" s="32"/>
    </row>
    <row r="511" spans="1:54" x14ac:dyDescent="0.3">
      <c r="A511" s="25" t="s">
        <v>10451</v>
      </c>
      <c r="B511" s="17" t="s">
        <v>661</v>
      </c>
      <c r="C511" s="18">
        <v>15993</v>
      </c>
      <c r="D511" s="17">
        <v>1943</v>
      </c>
      <c r="E511" s="17" t="s">
        <v>10601</v>
      </c>
      <c r="F511" s="17">
        <f>H511/G511</f>
        <v>487.875</v>
      </c>
      <c r="G511" s="17">
        <v>8</v>
      </c>
      <c r="H511" s="17">
        <v>3903</v>
      </c>
      <c r="I511" s="17" t="s">
        <v>60</v>
      </c>
      <c r="J511" s="17" t="s">
        <v>56</v>
      </c>
      <c r="K511" s="17" t="s">
        <v>24</v>
      </c>
      <c r="L511" s="17">
        <f>COUNTIF(T511:KV511,L1)</f>
        <v>3</v>
      </c>
      <c r="M511" s="17">
        <f>COUNTIF(T511:KV511,M1)</f>
        <v>2</v>
      </c>
      <c r="N511" s="17">
        <f>COUNTIF(T511:KV511,N1)</f>
        <v>0</v>
      </c>
      <c r="O511" s="17">
        <f>COUNTIF(T511:KV511,O1)</f>
        <v>0</v>
      </c>
      <c r="P511" s="17">
        <f>COUNTIF(T511:KV511,P1)</f>
        <v>0</v>
      </c>
      <c r="Q511" s="17">
        <f t="shared" si="109"/>
        <v>5</v>
      </c>
      <c r="R511" s="17">
        <f>H511/Q511</f>
        <v>780.6</v>
      </c>
      <c r="S511" s="17">
        <f t="shared" ref="S511" si="132">4000-R511</f>
        <v>3219.4</v>
      </c>
      <c r="T511" s="17" t="s">
        <v>6593</v>
      </c>
      <c r="U511" s="17" t="s">
        <v>10602</v>
      </c>
      <c r="V511" s="17" t="s">
        <v>10604</v>
      </c>
      <c r="W511" s="17" t="s">
        <v>10603</v>
      </c>
      <c r="X511" s="17" t="s">
        <v>10605</v>
      </c>
      <c r="Y511" s="17" t="s">
        <v>6593</v>
      </c>
      <c r="Z511" s="17" t="s">
        <v>10607</v>
      </c>
      <c r="AA511" s="17" t="s">
        <v>10606</v>
      </c>
      <c r="AB511" s="17" t="s">
        <v>10608</v>
      </c>
      <c r="AC511" s="17" t="s">
        <v>10605</v>
      </c>
      <c r="AD511" s="17" t="s">
        <v>6593</v>
      </c>
      <c r="AE511" s="17" t="s">
        <v>8034</v>
      </c>
      <c r="AF511" s="17" t="s">
        <v>10609</v>
      </c>
      <c r="AG511" s="17" t="s">
        <v>10611</v>
      </c>
      <c r="AH511" s="17" t="s">
        <v>10610</v>
      </c>
      <c r="AI511" s="17" t="s">
        <v>8</v>
      </c>
      <c r="AJ511" s="17" t="s">
        <v>6738</v>
      </c>
      <c r="AK511" s="17" t="s">
        <v>10612</v>
      </c>
      <c r="AL511" s="17" t="s">
        <v>10613</v>
      </c>
      <c r="AM511" s="17" t="s">
        <v>1863</v>
      </c>
      <c r="AN511" s="17" t="s">
        <v>8</v>
      </c>
      <c r="AO511" s="17" t="s">
        <v>10614</v>
      </c>
      <c r="AP511" s="17" t="s">
        <v>10615</v>
      </c>
      <c r="AQ511" s="17" t="s">
        <v>10616</v>
      </c>
      <c r="AR511" s="17" t="s">
        <v>10617</v>
      </c>
    </row>
    <row r="512" spans="1:54" x14ac:dyDescent="0.3">
      <c r="A512" s="25" t="s">
        <v>10451</v>
      </c>
      <c r="B512" s="17" t="s">
        <v>661</v>
      </c>
      <c r="C512" s="18">
        <v>16010</v>
      </c>
      <c r="D512" s="17">
        <v>1943</v>
      </c>
      <c r="E512" s="17" t="s">
        <v>10618</v>
      </c>
      <c r="F512" s="17">
        <f>H512/G512</f>
        <v>505</v>
      </c>
      <c r="G512" s="17">
        <v>3</v>
      </c>
      <c r="H512" s="17">
        <v>1515</v>
      </c>
      <c r="I512" s="17" t="s">
        <v>60</v>
      </c>
      <c r="J512" s="17" t="s">
        <v>56</v>
      </c>
      <c r="K512" s="17" t="s">
        <v>24</v>
      </c>
      <c r="L512" s="17">
        <f>COUNTIF(T512:KV512,L1)</f>
        <v>0</v>
      </c>
      <c r="M512" s="17">
        <f>COUNTIF(T512:KV512,M1)</f>
        <v>1</v>
      </c>
      <c r="N512" s="17">
        <f>COUNTIF(T512:KV512,N1)</f>
        <v>0</v>
      </c>
      <c r="O512" s="17">
        <f>COUNTIF(T512:KV512,O1)</f>
        <v>0</v>
      </c>
      <c r="P512" s="17">
        <f>COUNTIF(T512:KV512,P1)</f>
        <v>0</v>
      </c>
      <c r="Q512" s="17">
        <f t="shared" si="109"/>
        <v>1</v>
      </c>
      <c r="R512" s="17">
        <f>H512/Q512</f>
        <v>1515</v>
      </c>
      <c r="S512" s="17">
        <f t="shared" ref="S512" si="133">4000-R512</f>
        <v>2485</v>
      </c>
      <c r="T512" s="17" t="s">
        <v>8</v>
      </c>
      <c r="U512" s="17" t="s">
        <v>820</v>
      </c>
      <c r="V512" s="17" t="s">
        <v>10619</v>
      </c>
      <c r="W512" s="17" t="s">
        <v>10620</v>
      </c>
      <c r="X512" s="17" t="s">
        <v>4767</v>
      </c>
    </row>
    <row r="513" spans="1:39" x14ac:dyDescent="0.3">
      <c r="A513" s="25" t="s">
        <v>10451</v>
      </c>
      <c r="B513" s="17" t="s">
        <v>661</v>
      </c>
      <c r="C513" s="18">
        <v>16016</v>
      </c>
      <c r="D513" s="17">
        <v>1943</v>
      </c>
      <c r="E513" s="17" t="s">
        <v>10622</v>
      </c>
      <c r="F513" s="17">
        <f>H513/G513</f>
        <v>417.66666666666669</v>
      </c>
      <c r="G513" s="17">
        <v>3</v>
      </c>
      <c r="H513" s="17">
        <v>1253</v>
      </c>
      <c r="I513" s="17" t="s">
        <v>10621</v>
      </c>
      <c r="J513" s="17" t="s">
        <v>23</v>
      </c>
      <c r="K513" s="17" t="s">
        <v>61</v>
      </c>
      <c r="L513" s="17">
        <f>COUNTIF(T513:KV513,L1)</f>
        <v>0</v>
      </c>
      <c r="M513" s="17">
        <f>COUNTIF(T513:KV513,M1)</f>
        <v>1</v>
      </c>
      <c r="N513" s="17">
        <f>COUNTIF(T513:KV513,N1)</f>
        <v>0</v>
      </c>
      <c r="O513" s="17">
        <f>COUNTIF(T513:KV513,O1)</f>
        <v>1</v>
      </c>
      <c r="P513" s="17">
        <f>COUNTIF(T513:KV513,P1)</f>
        <v>2</v>
      </c>
      <c r="Q513" s="17">
        <f t="shared" si="109"/>
        <v>4</v>
      </c>
      <c r="R513" s="17">
        <f>H513/Q513</f>
        <v>313.25</v>
      </c>
      <c r="S513" s="17">
        <f t="shared" ref="S513" si="134">4000-R513</f>
        <v>3686.75</v>
      </c>
      <c r="T513" s="17" t="s">
        <v>10</v>
      </c>
      <c r="U513" s="17" t="s">
        <v>7372</v>
      </c>
      <c r="V513" s="17" t="s">
        <v>10623</v>
      </c>
      <c r="W513" s="17" t="s">
        <v>10624</v>
      </c>
      <c r="X513" s="17" t="s">
        <v>1872</v>
      </c>
      <c r="Y513" s="17" t="s">
        <v>10</v>
      </c>
      <c r="Z513" s="17" t="s">
        <v>7372</v>
      </c>
      <c r="AA513" s="17" t="s">
        <v>10625</v>
      </c>
      <c r="AB513" s="17" t="s">
        <v>10627</v>
      </c>
      <c r="AC513" s="17" t="s">
        <v>10626</v>
      </c>
      <c r="AD513" s="17" t="s">
        <v>6591</v>
      </c>
      <c r="AE513" s="17" t="s">
        <v>10629</v>
      </c>
      <c r="AF513" s="17" t="s">
        <v>10628</v>
      </c>
      <c r="AG513" s="17" t="s">
        <v>10630</v>
      </c>
      <c r="AH513" s="17" t="s">
        <v>10631</v>
      </c>
      <c r="AI513" s="17" t="s">
        <v>8</v>
      </c>
      <c r="AJ513" s="17" t="s">
        <v>6671</v>
      </c>
      <c r="AK513" s="17" t="s">
        <v>10632</v>
      </c>
      <c r="AL513" s="17" t="s">
        <v>10633</v>
      </c>
      <c r="AM513" s="17" t="s">
        <v>10631</v>
      </c>
    </row>
    <row r="514" spans="1:39" x14ac:dyDescent="0.3">
      <c r="A514" s="17" t="s">
        <v>4213</v>
      </c>
      <c r="B514" s="17" t="s">
        <v>661</v>
      </c>
      <c r="C514" s="18">
        <v>16039</v>
      </c>
      <c r="D514" s="17">
        <v>1943</v>
      </c>
      <c r="E514" s="17" t="s">
        <v>8216</v>
      </c>
      <c r="F514" s="17">
        <f t="shared" si="22"/>
        <v>3226</v>
      </c>
      <c r="G514" s="17">
        <v>1</v>
      </c>
      <c r="H514" s="17">
        <v>3226</v>
      </c>
      <c r="I514" s="17" t="s">
        <v>60</v>
      </c>
      <c r="J514" s="17" t="s">
        <v>57</v>
      </c>
      <c r="K514" s="17" t="s">
        <v>24</v>
      </c>
      <c r="L514" s="17">
        <f>COUNTIF(T514:KW514,L1)</f>
        <v>2</v>
      </c>
      <c r="M514" s="17">
        <f>COUNTIF(T514:KW514,M1)</f>
        <v>0</v>
      </c>
      <c r="N514" s="17">
        <f>COUNTIF(T514:KW514,N1)</f>
        <v>0</v>
      </c>
      <c r="O514" s="17">
        <f>COUNTIF(T514:KX514,O1)</f>
        <v>0</v>
      </c>
      <c r="P514" s="17">
        <f>COUNTIF(T514:KY514,P1)</f>
        <v>0</v>
      </c>
      <c r="Q514" s="17">
        <f t="shared" ref="Q514:Q577" si="135">SUM(L514:P514)</f>
        <v>2</v>
      </c>
      <c r="R514" s="17">
        <f>H514/Q514</f>
        <v>1613</v>
      </c>
      <c r="S514" s="17">
        <f t="shared" ref="S514" si="136">4000-R514</f>
        <v>2387</v>
      </c>
      <c r="T514" s="17" t="s">
        <v>6593</v>
      </c>
      <c r="U514" s="17" t="s">
        <v>1237</v>
      </c>
      <c r="V514" s="39" t="s">
        <v>8217</v>
      </c>
      <c r="W514" s="17" t="s">
        <v>8218</v>
      </c>
      <c r="X514" s="32" t="s">
        <v>8219</v>
      </c>
      <c r="Y514" s="17" t="s">
        <v>6593</v>
      </c>
      <c r="Z514" s="17" t="s">
        <v>7228</v>
      </c>
      <c r="AA514" s="17" t="s">
        <v>8220</v>
      </c>
      <c r="AB514" s="17" t="s">
        <v>8221</v>
      </c>
      <c r="AC514" s="32" t="s">
        <v>8219</v>
      </c>
    </row>
    <row r="515" spans="1:39" x14ac:dyDescent="0.3">
      <c r="A515" s="25" t="s">
        <v>10451</v>
      </c>
      <c r="B515" s="17" t="s">
        <v>661</v>
      </c>
      <c r="C515" s="18">
        <v>16056</v>
      </c>
      <c r="D515" s="17">
        <v>1943</v>
      </c>
      <c r="E515" s="17" t="s">
        <v>10634</v>
      </c>
      <c r="F515" s="17">
        <f t="shared" ref="F515:F520" si="137">H515/G515</f>
        <v>400</v>
      </c>
      <c r="G515" s="17">
        <v>1</v>
      </c>
      <c r="H515" s="17">
        <v>400</v>
      </c>
      <c r="I515" s="17" t="s">
        <v>60</v>
      </c>
      <c r="J515" s="17" t="s">
        <v>56</v>
      </c>
      <c r="K515" s="17" t="s">
        <v>24</v>
      </c>
      <c r="L515" s="17">
        <f>COUNTIF(T515:KV515,L1)</f>
        <v>0</v>
      </c>
      <c r="M515" s="17">
        <f>COUNTIF(T515:KV515,M1)</f>
        <v>0</v>
      </c>
      <c r="N515" s="17">
        <f>COUNTIF(T515:KV515,N1)</f>
        <v>0</v>
      </c>
      <c r="O515" s="17">
        <f>COUNTIF(T515:KV515,O1)</f>
        <v>0</v>
      </c>
      <c r="P515" s="17">
        <f>COUNTIF(T515:KV515,P1)</f>
        <v>0</v>
      </c>
      <c r="Q515" s="17">
        <f t="shared" si="135"/>
        <v>0</v>
      </c>
      <c r="R515" s="17">
        <v>0</v>
      </c>
      <c r="S515" s="17">
        <v>0</v>
      </c>
    </row>
    <row r="516" spans="1:39" x14ac:dyDescent="0.3">
      <c r="A516" s="25" t="s">
        <v>10451</v>
      </c>
      <c r="B516" s="17" t="s">
        <v>661</v>
      </c>
      <c r="C516" s="18">
        <v>16057</v>
      </c>
      <c r="D516" s="17">
        <v>1943</v>
      </c>
      <c r="E516" s="17" t="s">
        <v>10635</v>
      </c>
      <c r="F516" s="17">
        <f t="shared" si="137"/>
        <v>264.66666666666669</v>
      </c>
      <c r="G516" s="17">
        <v>3</v>
      </c>
      <c r="H516" s="17">
        <v>794</v>
      </c>
      <c r="I516" s="17" t="s">
        <v>60</v>
      </c>
      <c r="J516" s="17" t="s">
        <v>56</v>
      </c>
      <c r="K516" s="17" t="s">
        <v>24</v>
      </c>
      <c r="L516" s="17">
        <f>COUNTIF(T516:KV516,L1)</f>
        <v>1</v>
      </c>
      <c r="M516" s="17">
        <f>COUNTIF(T516:KV516,M1)</f>
        <v>2</v>
      </c>
      <c r="N516" s="17">
        <f>COUNTIF(T516:KV516,N1)</f>
        <v>0</v>
      </c>
      <c r="O516" s="17">
        <f>COUNTIF(T516:KV516,O1)</f>
        <v>0</v>
      </c>
      <c r="P516" s="17">
        <f>COUNTIF(T516:KV516,P1)</f>
        <v>0</v>
      </c>
      <c r="Q516" s="17">
        <f t="shared" si="135"/>
        <v>3</v>
      </c>
      <c r="R516" s="17">
        <f>H516/Q516</f>
        <v>264.66666666666669</v>
      </c>
      <c r="S516" s="17">
        <f t="shared" ref="S516" si="138">4000-R516</f>
        <v>3735.3333333333335</v>
      </c>
      <c r="T516" s="17" t="s">
        <v>8</v>
      </c>
      <c r="U516" s="17" t="s">
        <v>949</v>
      </c>
      <c r="V516" s="17" t="s">
        <v>10636</v>
      </c>
      <c r="W516" s="17" t="s">
        <v>10637</v>
      </c>
      <c r="X516" s="17" t="s">
        <v>4845</v>
      </c>
      <c r="Y516" s="17" t="s">
        <v>8</v>
      </c>
      <c r="Z516" s="17" t="s">
        <v>10638</v>
      </c>
      <c r="AA516" s="17" t="s">
        <v>10639</v>
      </c>
      <c r="AB516" s="17" t="s">
        <v>10640</v>
      </c>
      <c r="AC516" s="17" t="s">
        <v>1950</v>
      </c>
      <c r="AD516" s="17" t="s">
        <v>6593</v>
      </c>
      <c r="AE516" s="17" t="s">
        <v>1893</v>
      </c>
      <c r="AF516" s="17" t="s">
        <v>10641</v>
      </c>
      <c r="AG516" s="17" t="s">
        <v>10642</v>
      </c>
      <c r="AH516" s="17" t="s">
        <v>1950</v>
      </c>
    </row>
    <row r="517" spans="1:39" x14ac:dyDescent="0.3">
      <c r="A517" s="25" t="s">
        <v>10451</v>
      </c>
      <c r="B517" s="17" t="s">
        <v>661</v>
      </c>
      <c r="C517" s="18">
        <v>16067</v>
      </c>
      <c r="D517" s="17">
        <v>1943</v>
      </c>
      <c r="E517" s="17" t="s">
        <v>10643</v>
      </c>
      <c r="F517" s="17">
        <f t="shared" si="137"/>
        <v>359</v>
      </c>
      <c r="G517" s="17">
        <v>1</v>
      </c>
      <c r="H517" s="17">
        <v>359</v>
      </c>
      <c r="I517" s="17" t="s">
        <v>60</v>
      </c>
      <c r="J517" s="17" t="s">
        <v>56</v>
      </c>
      <c r="K517" s="17" t="s">
        <v>24</v>
      </c>
      <c r="L517" s="17">
        <f>COUNTIF(T517:KV517,L1)</f>
        <v>0</v>
      </c>
      <c r="M517" s="17">
        <f>COUNTIF(T517:KV517,M1)</f>
        <v>0</v>
      </c>
      <c r="N517" s="17">
        <f>COUNTIF(T517:KV517,N1)</f>
        <v>0</v>
      </c>
      <c r="O517" s="17">
        <f>COUNTIF(T517:KV517,O1)</f>
        <v>0</v>
      </c>
      <c r="P517" s="17">
        <f>COUNTIF(T517:KV517,P1)</f>
        <v>0</v>
      </c>
      <c r="Q517" s="17">
        <f t="shared" si="135"/>
        <v>0</v>
      </c>
      <c r="R517" s="17">
        <v>0</v>
      </c>
      <c r="S517" s="17">
        <v>0</v>
      </c>
    </row>
    <row r="518" spans="1:39" x14ac:dyDescent="0.3">
      <c r="A518" s="25" t="s">
        <v>10451</v>
      </c>
      <c r="B518" s="17" t="s">
        <v>661</v>
      </c>
      <c r="C518" s="18">
        <v>16106</v>
      </c>
      <c r="D518" s="17">
        <v>1944</v>
      </c>
      <c r="E518" s="17" t="s">
        <v>10644</v>
      </c>
      <c r="F518" s="17">
        <f t="shared" si="137"/>
        <v>310</v>
      </c>
      <c r="G518" s="17">
        <v>1</v>
      </c>
      <c r="H518" s="17">
        <v>310</v>
      </c>
      <c r="I518" s="17" t="s">
        <v>60</v>
      </c>
      <c r="J518" s="17" t="s">
        <v>56</v>
      </c>
      <c r="K518" s="17" t="s">
        <v>24</v>
      </c>
      <c r="L518" s="17">
        <f>COUNTIF(T518:KV518,L1)</f>
        <v>0</v>
      </c>
      <c r="M518" s="17">
        <f>COUNTIF(T518:KV518,M1)</f>
        <v>0</v>
      </c>
      <c r="N518" s="17">
        <f>COUNTIF(T518:KV518,N1)</f>
        <v>0</v>
      </c>
      <c r="O518" s="17">
        <f>COUNTIF(T518:KV518,O1)</f>
        <v>0</v>
      </c>
      <c r="P518" s="17">
        <f>COUNTIF(T518:KV518,P1)</f>
        <v>0</v>
      </c>
      <c r="Q518" s="17">
        <f t="shared" si="135"/>
        <v>0</v>
      </c>
      <c r="R518" s="17">
        <v>0</v>
      </c>
      <c r="S518" s="17">
        <v>0</v>
      </c>
    </row>
    <row r="519" spans="1:39" x14ac:dyDescent="0.3">
      <c r="A519" s="25" t="s">
        <v>10451</v>
      </c>
      <c r="B519" s="17" t="s">
        <v>661</v>
      </c>
      <c r="C519" s="18">
        <v>16128</v>
      </c>
      <c r="D519" s="17">
        <v>1944</v>
      </c>
      <c r="E519" s="17" t="s">
        <v>10645</v>
      </c>
      <c r="F519" s="17">
        <f t="shared" si="137"/>
        <v>407.75</v>
      </c>
      <c r="G519" s="17">
        <v>4</v>
      </c>
      <c r="H519" s="17">
        <v>1631</v>
      </c>
      <c r="I519" s="17" t="s">
        <v>1221</v>
      </c>
      <c r="J519" s="17" t="s">
        <v>56</v>
      </c>
      <c r="K519" s="17" t="s">
        <v>24</v>
      </c>
      <c r="L519" s="17">
        <f>COUNTIF(T519:KV519,L1)</f>
        <v>0</v>
      </c>
      <c r="M519" s="17">
        <f>COUNTIF(T519:KV519,M1)</f>
        <v>0</v>
      </c>
      <c r="N519" s="17">
        <f>COUNTIF(T519:KV519,N1)</f>
        <v>0</v>
      </c>
      <c r="O519" s="17">
        <f>COUNTIF(T519:KV519,O1)</f>
        <v>0</v>
      </c>
      <c r="P519" s="17">
        <f>COUNTIF(T519:KV519,P1)</f>
        <v>0</v>
      </c>
      <c r="Q519" s="17">
        <f t="shared" si="135"/>
        <v>0</v>
      </c>
      <c r="R519" s="17">
        <v>0</v>
      </c>
      <c r="S519" s="17">
        <v>0</v>
      </c>
    </row>
    <row r="520" spans="1:39" x14ac:dyDescent="0.3">
      <c r="A520" s="25" t="s">
        <v>10451</v>
      </c>
      <c r="B520" s="17" t="s">
        <v>661</v>
      </c>
      <c r="C520" s="18">
        <v>16132</v>
      </c>
      <c r="D520" s="17">
        <v>1944</v>
      </c>
      <c r="E520" s="17" t="s">
        <v>10646</v>
      </c>
      <c r="F520" s="17">
        <f t="shared" si="137"/>
        <v>258</v>
      </c>
      <c r="G520" s="17">
        <v>1</v>
      </c>
      <c r="H520" s="17">
        <v>258</v>
      </c>
      <c r="I520" s="17" t="s">
        <v>7355</v>
      </c>
      <c r="J520" s="17" t="s">
        <v>56</v>
      </c>
      <c r="K520" s="17" t="s">
        <v>24</v>
      </c>
      <c r="L520" s="17">
        <f>COUNTIF(T520:KV520,L1)</f>
        <v>0</v>
      </c>
      <c r="M520" s="17">
        <f>COUNTIF(T520:KV520,M1)</f>
        <v>0</v>
      </c>
      <c r="N520" s="17">
        <f>COUNTIF(T520:KV520,N1)</f>
        <v>0</v>
      </c>
      <c r="O520" s="17">
        <f>COUNTIF(T520:KV520,O1)</f>
        <v>0</v>
      </c>
      <c r="P520" s="17">
        <f>COUNTIF(T520:KV520,P1)</f>
        <v>0</v>
      </c>
      <c r="Q520" s="17">
        <f t="shared" si="135"/>
        <v>0</v>
      </c>
      <c r="R520" s="17">
        <v>0</v>
      </c>
      <c r="S520" s="17">
        <v>0</v>
      </c>
    </row>
    <row r="521" spans="1:39" x14ac:dyDescent="0.3">
      <c r="A521" s="25" t="s">
        <v>10451</v>
      </c>
      <c r="B521" s="17" t="s">
        <v>661</v>
      </c>
      <c r="C521" s="18">
        <v>16153</v>
      </c>
      <c r="D521" s="17">
        <v>1944</v>
      </c>
      <c r="E521" s="17" t="s">
        <v>10647</v>
      </c>
      <c r="F521" s="17">
        <f>H521/G521</f>
        <v>562.84615384615381</v>
      </c>
      <c r="G521" s="17">
        <v>13</v>
      </c>
      <c r="H521" s="17">
        <v>7317</v>
      </c>
      <c r="I521" s="17" t="s">
        <v>7355</v>
      </c>
      <c r="J521" s="17" t="s">
        <v>56</v>
      </c>
      <c r="K521" s="17" t="s">
        <v>24</v>
      </c>
      <c r="L521" s="17">
        <f>COUNTIF(T521:KV521,L1)</f>
        <v>0</v>
      </c>
      <c r="M521" s="17">
        <f>COUNTIF(T521:KV521,M1)</f>
        <v>4</v>
      </c>
      <c r="N521" s="17">
        <f>COUNTIF(T521:KV521,N1)</f>
        <v>0</v>
      </c>
      <c r="O521" s="17">
        <f>COUNTIF(T521:KV521,O1)</f>
        <v>0</v>
      </c>
      <c r="P521" s="17">
        <f>COUNTIF(T521:KV521,P1)</f>
        <v>0</v>
      </c>
      <c r="Q521" s="17">
        <f t="shared" si="135"/>
        <v>4</v>
      </c>
      <c r="R521" s="17">
        <f>H521/Q521</f>
        <v>1829.25</v>
      </c>
      <c r="S521" s="17">
        <f t="shared" ref="S521" si="139">4000-R521</f>
        <v>2170.75</v>
      </c>
      <c r="T521" s="17" t="s">
        <v>8</v>
      </c>
      <c r="U521" s="17" t="s">
        <v>10648</v>
      </c>
      <c r="V521" s="17" t="s">
        <v>10649</v>
      </c>
      <c r="W521" s="17" t="s">
        <v>10650</v>
      </c>
      <c r="X521" s="17" t="s">
        <v>4913</v>
      </c>
      <c r="Y521" s="17" t="s">
        <v>8</v>
      </c>
      <c r="Z521" s="17" t="s">
        <v>10651</v>
      </c>
      <c r="AA521" s="17" t="s">
        <v>10654</v>
      </c>
      <c r="AB521" s="17" t="s">
        <v>10652</v>
      </c>
      <c r="AC521" s="17" t="s">
        <v>10653</v>
      </c>
      <c r="AD521" s="17" t="s">
        <v>8</v>
      </c>
      <c r="AE521" s="17" t="s">
        <v>8068</v>
      </c>
      <c r="AF521" s="17" t="s">
        <v>10655</v>
      </c>
      <c r="AG521" s="17" t="s">
        <v>10656</v>
      </c>
      <c r="AH521" s="17" t="s">
        <v>2035</v>
      </c>
      <c r="AI521" s="17" t="s">
        <v>8</v>
      </c>
      <c r="AJ521" s="17" t="s">
        <v>392</v>
      </c>
      <c r="AK521" s="17" t="s">
        <v>10657</v>
      </c>
      <c r="AL521" s="17" t="s">
        <v>10658</v>
      </c>
      <c r="AM521" s="17" t="s">
        <v>2071</v>
      </c>
    </row>
    <row r="522" spans="1:39" x14ac:dyDescent="0.3">
      <c r="A522" s="17" t="s">
        <v>4213</v>
      </c>
      <c r="B522" s="17" t="s">
        <v>661</v>
      </c>
      <c r="C522" s="18">
        <v>16174</v>
      </c>
      <c r="D522" s="17">
        <v>1944</v>
      </c>
      <c r="E522" s="17" t="s">
        <v>8222</v>
      </c>
      <c r="F522" s="17">
        <f t="shared" si="22"/>
        <v>1639</v>
      </c>
      <c r="G522" s="17">
        <v>3</v>
      </c>
      <c r="H522" s="17">
        <v>4917</v>
      </c>
      <c r="I522" s="17" t="s">
        <v>4969</v>
      </c>
      <c r="J522" s="17" t="s">
        <v>56</v>
      </c>
      <c r="K522" s="17" t="s">
        <v>24</v>
      </c>
      <c r="L522" s="17">
        <f>COUNTIF(T522:KW522,L1)</f>
        <v>2</v>
      </c>
      <c r="M522" s="17">
        <f>COUNTIF(T522:KW522,M1)</f>
        <v>0</v>
      </c>
      <c r="N522" s="17">
        <f>COUNTIF(T522:KW522,N1)</f>
        <v>0</v>
      </c>
      <c r="O522" s="17">
        <f>COUNTIF(T522:KX522,O1)</f>
        <v>0</v>
      </c>
      <c r="P522" s="17">
        <f>COUNTIF(T522:KY522,P1)</f>
        <v>1</v>
      </c>
      <c r="Q522" s="17">
        <f t="shared" si="135"/>
        <v>3</v>
      </c>
      <c r="R522" s="17">
        <f>H522/Q522</f>
        <v>1639</v>
      </c>
      <c r="S522" s="17">
        <f t="shared" ref="S522" si="140">4000-R522</f>
        <v>2361</v>
      </c>
      <c r="T522" s="17" t="s">
        <v>10</v>
      </c>
      <c r="U522" s="17" t="s">
        <v>8129</v>
      </c>
      <c r="V522" s="39" t="s">
        <v>8223</v>
      </c>
      <c r="W522" s="17" t="s">
        <v>8224</v>
      </c>
      <c r="X522" s="16" t="s">
        <v>8225</v>
      </c>
      <c r="Y522" s="17" t="s">
        <v>6593</v>
      </c>
      <c r="Z522" s="17" t="s">
        <v>8226</v>
      </c>
      <c r="AA522" s="39" t="s">
        <v>8227</v>
      </c>
      <c r="AB522" s="17" t="s">
        <v>8228</v>
      </c>
      <c r="AC522" s="16" t="s">
        <v>8225</v>
      </c>
      <c r="AD522" s="17" t="s">
        <v>6593</v>
      </c>
      <c r="AE522" s="17" t="s">
        <v>1237</v>
      </c>
      <c r="AF522" s="17" t="s">
        <v>8229</v>
      </c>
      <c r="AG522" s="17" t="s">
        <v>8230</v>
      </c>
      <c r="AH522" s="16" t="s">
        <v>8225</v>
      </c>
    </row>
    <row r="523" spans="1:39" x14ac:dyDescent="0.3">
      <c r="A523" s="25" t="s">
        <v>10451</v>
      </c>
      <c r="B523" s="17" t="s">
        <v>661</v>
      </c>
      <c r="C523" s="18">
        <v>16207</v>
      </c>
      <c r="D523" s="17">
        <v>1944</v>
      </c>
      <c r="E523" s="17" t="s">
        <v>10659</v>
      </c>
      <c r="F523" s="17">
        <f t="shared" ref="F523:F537" si="141">H523/G523</f>
        <v>379.4</v>
      </c>
      <c r="G523" s="17">
        <v>5</v>
      </c>
      <c r="H523" s="17">
        <v>1897</v>
      </c>
      <c r="I523" s="17" t="s">
        <v>60</v>
      </c>
      <c r="J523" s="17" t="s">
        <v>56</v>
      </c>
      <c r="K523" s="17" t="s">
        <v>24</v>
      </c>
      <c r="L523" s="17">
        <f>COUNTIF(T523:KV523,L1)</f>
        <v>0</v>
      </c>
      <c r="M523" s="17">
        <f>COUNTIF(T523:KV523,M1)</f>
        <v>0</v>
      </c>
      <c r="N523" s="17">
        <f>COUNTIF(T523:KV523,N1)</f>
        <v>0</v>
      </c>
      <c r="O523" s="17">
        <f>COUNTIF(T523:KV523,O1)</f>
        <v>0</v>
      </c>
      <c r="P523" s="17">
        <f>COUNTIF(T523:KV523,P1)</f>
        <v>0</v>
      </c>
      <c r="Q523" s="17">
        <f t="shared" si="135"/>
        <v>0</v>
      </c>
      <c r="R523" s="17">
        <v>0</v>
      </c>
      <c r="S523" s="17">
        <v>0</v>
      </c>
    </row>
    <row r="524" spans="1:39" x14ac:dyDescent="0.3">
      <c r="A524" s="25" t="s">
        <v>10451</v>
      </c>
      <c r="B524" s="17" t="s">
        <v>661</v>
      </c>
      <c r="C524" s="18">
        <v>16213</v>
      </c>
      <c r="D524" s="17">
        <v>1944</v>
      </c>
      <c r="E524" s="17" t="s">
        <v>10660</v>
      </c>
      <c r="F524" s="17">
        <f t="shared" si="141"/>
        <v>466.14285714285717</v>
      </c>
      <c r="G524" s="17">
        <v>7</v>
      </c>
      <c r="H524" s="17">
        <v>3263</v>
      </c>
      <c r="I524" s="17" t="s">
        <v>7355</v>
      </c>
      <c r="J524" s="17" t="s">
        <v>56</v>
      </c>
      <c r="K524" s="17" t="s">
        <v>24</v>
      </c>
      <c r="L524" s="17">
        <f>COUNTIF(T524:KV524,L1)</f>
        <v>0</v>
      </c>
      <c r="M524" s="17">
        <f>COUNTIF(T524:KV524,M1)</f>
        <v>0</v>
      </c>
      <c r="N524" s="17">
        <f>COUNTIF(T524:KV524,N1)</f>
        <v>0</v>
      </c>
      <c r="O524" s="17">
        <f>COUNTIF(T524:KV524,O1)</f>
        <v>0</v>
      </c>
      <c r="P524" s="17">
        <f>COUNTIF(T524:KV524,P1)</f>
        <v>0</v>
      </c>
      <c r="Q524" s="17">
        <f t="shared" si="135"/>
        <v>0</v>
      </c>
      <c r="R524" s="17">
        <v>0</v>
      </c>
      <c r="S524" s="17">
        <v>0</v>
      </c>
    </row>
    <row r="525" spans="1:39" x14ac:dyDescent="0.3">
      <c r="A525" s="25" t="s">
        <v>10451</v>
      </c>
      <c r="B525" s="17" t="s">
        <v>661</v>
      </c>
      <c r="C525" s="18">
        <v>16214</v>
      </c>
      <c r="D525" s="17">
        <v>1944</v>
      </c>
      <c r="E525" s="17" t="s">
        <v>10661</v>
      </c>
      <c r="F525" s="17">
        <f t="shared" si="141"/>
        <v>273.5</v>
      </c>
      <c r="G525" s="17">
        <v>2</v>
      </c>
      <c r="H525" s="17">
        <v>547</v>
      </c>
      <c r="I525" s="17" t="s">
        <v>10522</v>
      </c>
      <c r="J525" s="17" t="s">
        <v>57</v>
      </c>
      <c r="K525" s="17" t="s">
        <v>24</v>
      </c>
      <c r="L525" s="17">
        <f>COUNTIF(T525:KV525,L1)</f>
        <v>0</v>
      </c>
      <c r="M525" s="17">
        <f>COUNTIF(T525:KV525,M1)</f>
        <v>0</v>
      </c>
      <c r="N525" s="17">
        <f>COUNTIF(T525:KV525,N1)</f>
        <v>0</v>
      </c>
      <c r="O525" s="17">
        <f>COUNTIF(T525:KV525,O1)</f>
        <v>0</v>
      </c>
      <c r="P525" s="17">
        <f>COUNTIF(T525:KV525,P1)</f>
        <v>0</v>
      </c>
      <c r="Q525" s="17">
        <f t="shared" si="135"/>
        <v>0</v>
      </c>
      <c r="R525" s="17">
        <v>0</v>
      </c>
      <c r="S525" s="17">
        <v>0</v>
      </c>
    </row>
    <row r="526" spans="1:39" x14ac:dyDescent="0.3">
      <c r="A526" s="25" t="s">
        <v>10451</v>
      </c>
      <c r="B526" s="17" t="s">
        <v>661</v>
      </c>
      <c r="C526" s="18">
        <v>16216</v>
      </c>
      <c r="D526" s="17">
        <v>1944</v>
      </c>
      <c r="E526" s="17" t="s">
        <v>10662</v>
      </c>
      <c r="F526" s="17">
        <f t="shared" si="141"/>
        <v>539.14285714285711</v>
      </c>
      <c r="G526" s="17">
        <v>7</v>
      </c>
      <c r="H526" s="17">
        <v>3774</v>
      </c>
      <c r="I526" s="17" t="s">
        <v>4969</v>
      </c>
      <c r="J526" s="17" t="s">
        <v>57</v>
      </c>
      <c r="K526" s="17" t="s">
        <v>24</v>
      </c>
      <c r="L526" s="17">
        <f>COUNTIF(T526:KV526,L1)</f>
        <v>1</v>
      </c>
      <c r="M526" s="17">
        <f>COUNTIF(T526:KV526,M1)</f>
        <v>0</v>
      </c>
      <c r="N526" s="17">
        <f>COUNTIF(T526:KV526,N1)</f>
        <v>0</v>
      </c>
      <c r="O526" s="17">
        <f>COUNTIF(T526:KV526,O1)</f>
        <v>0</v>
      </c>
      <c r="P526" s="17">
        <f>COUNTIF(T526:KV526,P1)</f>
        <v>0</v>
      </c>
      <c r="Q526" s="17">
        <f t="shared" si="135"/>
        <v>1</v>
      </c>
      <c r="R526" s="17">
        <f>H526/Q526</f>
        <v>3774</v>
      </c>
      <c r="S526" s="17">
        <f t="shared" ref="S526" si="142">4000-R526</f>
        <v>226</v>
      </c>
      <c r="T526" s="17" t="s">
        <v>6593</v>
      </c>
      <c r="U526" s="17" t="s">
        <v>1893</v>
      </c>
      <c r="V526" s="17" t="s">
        <v>10663</v>
      </c>
      <c r="W526" s="17" t="s">
        <v>10664</v>
      </c>
      <c r="X526" s="17" t="s">
        <v>10665</v>
      </c>
    </row>
    <row r="527" spans="1:39" x14ac:dyDescent="0.3">
      <c r="A527" s="25" t="s">
        <v>10451</v>
      </c>
      <c r="B527" s="17" t="s">
        <v>661</v>
      </c>
      <c r="C527" s="18">
        <v>16216</v>
      </c>
      <c r="D527" s="17">
        <v>1944</v>
      </c>
      <c r="E527" s="17" t="s">
        <v>10666</v>
      </c>
      <c r="F527" s="17">
        <f t="shared" si="141"/>
        <v>373</v>
      </c>
      <c r="G527" s="17">
        <v>1</v>
      </c>
      <c r="H527" s="17">
        <v>373</v>
      </c>
      <c r="I527" s="17" t="s">
        <v>4969</v>
      </c>
      <c r="J527" s="17" t="s">
        <v>57</v>
      </c>
      <c r="K527" s="17" t="s">
        <v>24</v>
      </c>
      <c r="L527" s="17">
        <f>COUNTIF(T527:KV527,L1)</f>
        <v>0</v>
      </c>
      <c r="M527" s="17">
        <f>COUNTIF(T527:KV527,M1)</f>
        <v>0</v>
      </c>
      <c r="N527" s="17">
        <f>COUNTIF(T527:KV527,N1)</f>
        <v>0</v>
      </c>
      <c r="O527" s="17">
        <f>COUNTIF(T527:KV527,O1)</f>
        <v>0</v>
      </c>
      <c r="P527" s="17">
        <f>COUNTIF(T527:KV527,P1)</f>
        <v>0</v>
      </c>
      <c r="Q527" s="17">
        <f t="shared" si="135"/>
        <v>0</v>
      </c>
      <c r="R527" s="17">
        <v>0</v>
      </c>
      <c r="S527" s="17">
        <v>0</v>
      </c>
    </row>
    <row r="528" spans="1:39" x14ac:dyDescent="0.3">
      <c r="A528" s="25" t="s">
        <v>10451</v>
      </c>
      <c r="B528" s="17" t="s">
        <v>661</v>
      </c>
      <c r="C528" s="18">
        <v>16228</v>
      </c>
      <c r="D528" s="17">
        <v>1944</v>
      </c>
      <c r="E528" s="17" t="s">
        <v>10667</v>
      </c>
      <c r="F528" s="17">
        <f t="shared" si="141"/>
        <v>566.71428571428567</v>
      </c>
      <c r="G528" s="17">
        <v>7</v>
      </c>
      <c r="H528" s="17">
        <v>3967</v>
      </c>
      <c r="I528" s="17" t="s">
        <v>7355</v>
      </c>
      <c r="J528" s="17" t="s">
        <v>56</v>
      </c>
      <c r="K528" s="17" t="s">
        <v>24</v>
      </c>
      <c r="L528" s="17">
        <f>COUNTIF(T528:KV528,L1)</f>
        <v>0</v>
      </c>
      <c r="M528" s="17">
        <f>COUNTIF(T528:KV528,M1)</f>
        <v>0</v>
      </c>
      <c r="N528" s="17">
        <f>COUNTIF(T528:KV528,N1)</f>
        <v>0</v>
      </c>
      <c r="O528" s="17">
        <f>COUNTIF(T528:KV528,O1)</f>
        <v>0</v>
      </c>
      <c r="P528" s="17">
        <f>COUNTIF(T528:KV528,P1)</f>
        <v>0</v>
      </c>
      <c r="Q528" s="17">
        <f t="shared" si="135"/>
        <v>0</v>
      </c>
      <c r="R528" s="17">
        <v>0</v>
      </c>
      <c r="S528" s="17">
        <v>0</v>
      </c>
    </row>
    <row r="529" spans="1:34" x14ac:dyDescent="0.3">
      <c r="A529" s="25" t="s">
        <v>10451</v>
      </c>
      <c r="B529" s="17" t="s">
        <v>661</v>
      </c>
      <c r="C529" s="18">
        <v>16235</v>
      </c>
      <c r="D529" s="17">
        <v>1944</v>
      </c>
      <c r="E529" s="17" t="s">
        <v>10668</v>
      </c>
      <c r="F529" s="17">
        <f t="shared" si="141"/>
        <v>343.75</v>
      </c>
      <c r="G529" s="17">
        <v>4</v>
      </c>
      <c r="H529" s="17">
        <v>1375</v>
      </c>
      <c r="I529" s="17" t="s">
        <v>60</v>
      </c>
      <c r="J529" s="17" t="s">
        <v>23</v>
      </c>
      <c r="K529" s="17" t="s">
        <v>24</v>
      </c>
      <c r="L529" s="17">
        <f>COUNTIF(T529:KV529,L1)</f>
        <v>0</v>
      </c>
      <c r="M529" s="17">
        <f>COUNTIF(T529:KV529,M1)</f>
        <v>0</v>
      </c>
      <c r="N529" s="17">
        <f>COUNTIF(T529:KV529,N1)</f>
        <v>0</v>
      </c>
      <c r="O529" s="17">
        <f>COUNTIF(T529:KV529,O1)</f>
        <v>0</v>
      </c>
      <c r="P529" s="17">
        <f>COUNTIF(T529:KV529,P1)</f>
        <v>0</v>
      </c>
      <c r="Q529" s="17">
        <f t="shared" si="135"/>
        <v>0</v>
      </c>
      <c r="R529" s="17">
        <v>0</v>
      </c>
      <c r="S529" s="17">
        <v>0</v>
      </c>
    </row>
    <row r="530" spans="1:34" x14ac:dyDescent="0.3">
      <c r="A530" s="25" t="s">
        <v>10451</v>
      </c>
      <c r="B530" s="17" t="s">
        <v>661</v>
      </c>
      <c r="C530" s="18">
        <v>16237</v>
      </c>
      <c r="D530" s="17">
        <v>1944</v>
      </c>
      <c r="E530" s="17" t="s">
        <v>10669</v>
      </c>
      <c r="F530" s="17">
        <f t="shared" si="141"/>
        <v>461.5</v>
      </c>
      <c r="G530" s="17">
        <v>4</v>
      </c>
      <c r="H530" s="17">
        <v>1846</v>
      </c>
      <c r="I530" s="17" t="s">
        <v>10021</v>
      </c>
      <c r="J530" s="17" t="s">
        <v>57</v>
      </c>
      <c r="K530" s="17" t="s">
        <v>61</v>
      </c>
      <c r="L530" s="17">
        <f>COUNTIF(T530:KV530,L1)</f>
        <v>0</v>
      </c>
      <c r="M530" s="17">
        <f>COUNTIF(T530:KV530,M1)</f>
        <v>0</v>
      </c>
      <c r="N530" s="17">
        <f>COUNTIF(T530:KV530,N1)</f>
        <v>0</v>
      </c>
      <c r="O530" s="17">
        <f>COUNTIF(T530:KV530,O1)</f>
        <v>0</v>
      </c>
      <c r="P530" s="17">
        <f>COUNTIF(T530:KV530,P1)</f>
        <v>1</v>
      </c>
      <c r="Q530" s="17">
        <f t="shared" si="135"/>
        <v>1</v>
      </c>
      <c r="R530" s="17">
        <f>H530/Q530</f>
        <v>1846</v>
      </c>
      <c r="S530" s="17">
        <f t="shared" ref="S530" si="143">4000-R530</f>
        <v>2154</v>
      </c>
      <c r="T530" s="17" t="s">
        <v>10</v>
      </c>
      <c r="U530" s="17" t="s">
        <v>8200</v>
      </c>
      <c r="V530" s="17" t="s">
        <v>10670</v>
      </c>
      <c r="W530" s="17" t="s">
        <v>10671</v>
      </c>
      <c r="X530" s="17" t="s">
        <v>2185</v>
      </c>
    </row>
    <row r="531" spans="1:34" x14ac:dyDescent="0.3">
      <c r="A531" s="25" t="s">
        <v>10451</v>
      </c>
      <c r="B531" s="17" t="s">
        <v>661</v>
      </c>
      <c r="C531" s="18">
        <v>16253</v>
      </c>
      <c r="D531" s="17">
        <v>1944</v>
      </c>
      <c r="E531" s="17" t="s">
        <v>10672</v>
      </c>
      <c r="F531" s="17">
        <f t="shared" si="141"/>
        <v>331.33333333333331</v>
      </c>
      <c r="G531" s="17">
        <v>3</v>
      </c>
      <c r="H531" s="17">
        <v>994</v>
      </c>
      <c r="I531" s="17" t="s">
        <v>7355</v>
      </c>
      <c r="J531" s="17" t="s">
        <v>56</v>
      </c>
      <c r="K531" s="17" t="s">
        <v>24</v>
      </c>
      <c r="L531" s="17">
        <f>COUNTIF(T531:KV531,L1)</f>
        <v>0</v>
      </c>
      <c r="M531" s="17">
        <f>COUNTIF(T531:KV531,M1)</f>
        <v>0</v>
      </c>
      <c r="N531" s="17">
        <f>COUNTIF(T531:KV531,N1)</f>
        <v>0</v>
      </c>
      <c r="O531" s="17">
        <f>COUNTIF(T531:KV531,O1)</f>
        <v>0</v>
      </c>
      <c r="P531" s="17">
        <f>COUNTIF(T531:KV531,P1)</f>
        <v>0</v>
      </c>
      <c r="Q531" s="17">
        <f t="shared" si="135"/>
        <v>0</v>
      </c>
      <c r="R531" s="17">
        <v>0</v>
      </c>
      <c r="S531" s="17">
        <v>0</v>
      </c>
    </row>
    <row r="532" spans="1:34" x14ac:dyDescent="0.3">
      <c r="A532" s="25" t="s">
        <v>10451</v>
      </c>
      <c r="B532" s="17" t="s">
        <v>661</v>
      </c>
      <c r="C532" s="18">
        <v>16258</v>
      </c>
      <c r="D532" s="17">
        <v>1944</v>
      </c>
      <c r="E532" s="17" t="s">
        <v>10673</v>
      </c>
      <c r="F532" s="17">
        <f t="shared" si="141"/>
        <v>287.66666666666669</v>
      </c>
      <c r="G532" s="17">
        <v>3</v>
      </c>
      <c r="H532" s="17">
        <v>863</v>
      </c>
      <c r="I532" s="17" t="s">
        <v>60</v>
      </c>
      <c r="J532" s="17" t="s">
        <v>56</v>
      </c>
      <c r="K532" s="17" t="s">
        <v>24</v>
      </c>
      <c r="L532" s="17">
        <f>COUNTIF(T532:KV532,L1)</f>
        <v>0</v>
      </c>
      <c r="M532" s="17">
        <f>COUNTIF(T532:KV532,M1)</f>
        <v>0</v>
      </c>
      <c r="N532" s="17">
        <f>COUNTIF(T532:KV532,N1)</f>
        <v>0</v>
      </c>
      <c r="O532" s="17">
        <f>COUNTIF(T532:KV532,O1)</f>
        <v>0</v>
      </c>
      <c r="P532" s="17">
        <f>COUNTIF(T532:KV532,P1)</f>
        <v>0</v>
      </c>
      <c r="Q532" s="17">
        <f t="shared" si="135"/>
        <v>0</v>
      </c>
      <c r="R532" s="17">
        <v>0</v>
      </c>
      <c r="S532" s="17">
        <v>0</v>
      </c>
    </row>
    <row r="533" spans="1:34" x14ac:dyDescent="0.3">
      <c r="A533" s="25" t="s">
        <v>10451</v>
      </c>
      <c r="B533" s="17" t="s">
        <v>661</v>
      </c>
      <c r="C533" s="18">
        <v>16268</v>
      </c>
      <c r="D533" s="17">
        <v>1944</v>
      </c>
      <c r="E533" s="17" t="s">
        <v>10674</v>
      </c>
      <c r="F533" s="17">
        <f t="shared" si="141"/>
        <v>319.33333333333331</v>
      </c>
      <c r="G533" s="17">
        <v>3</v>
      </c>
      <c r="H533" s="17">
        <v>958</v>
      </c>
      <c r="I533" s="17" t="s">
        <v>60</v>
      </c>
      <c r="J533" s="17" t="s">
        <v>56</v>
      </c>
      <c r="K533" s="17" t="s">
        <v>24</v>
      </c>
      <c r="L533" s="17">
        <f>COUNTIF(T533:KV533,L1)</f>
        <v>0</v>
      </c>
      <c r="M533" s="17">
        <f>COUNTIF(T533:KV533,M1)</f>
        <v>0</v>
      </c>
      <c r="N533" s="17">
        <f>COUNTIF(T533:KV533,N1)</f>
        <v>0</v>
      </c>
      <c r="O533" s="17">
        <f>COUNTIF(T533:KV533,O1)</f>
        <v>0</v>
      </c>
      <c r="P533" s="17">
        <f>COUNTIF(T533:KV533,P1)</f>
        <v>0</v>
      </c>
      <c r="Q533" s="17">
        <f t="shared" si="135"/>
        <v>0</v>
      </c>
      <c r="R533" s="17">
        <v>0</v>
      </c>
      <c r="S533" s="17">
        <v>0</v>
      </c>
    </row>
    <row r="534" spans="1:34" x14ac:dyDescent="0.3">
      <c r="A534" s="25" t="s">
        <v>10451</v>
      </c>
      <c r="B534" s="17" t="s">
        <v>661</v>
      </c>
      <c r="C534" s="18">
        <v>16281</v>
      </c>
      <c r="D534" s="17">
        <v>1944</v>
      </c>
      <c r="E534" s="17" t="s">
        <v>10675</v>
      </c>
      <c r="F534" s="17">
        <f t="shared" si="141"/>
        <v>239</v>
      </c>
      <c r="G534" s="17">
        <v>2</v>
      </c>
      <c r="H534" s="17">
        <v>478</v>
      </c>
      <c r="I534" s="17" t="s">
        <v>60</v>
      </c>
      <c r="J534" s="17" t="s">
        <v>56</v>
      </c>
      <c r="K534" s="17" t="s">
        <v>24</v>
      </c>
      <c r="L534" s="17">
        <f>COUNTIF(T534:KV534,L1)</f>
        <v>0</v>
      </c>
      <c r="M534" s="17">
        <f>COUNTIF(T534:KV534,M1)</f>
        <v>0</v>
      </c>
      <c r="N534" s="17">
        <f>COUNTIF(T534:KV534,N1)</f>
        <v>0</v>
      </c>
      <c r="O534" s="17">
        <f>COUNTIF(T534:KV534,O1)</f>
        <v>0</v>
      </c>
      <c r="P534" s="17">
        <f>COUNTIF(T534:KV534,P1)</f>
        <v>0</v>
      </c>
      <c r="Q534" s="17">
        <f t="shared" si="135"/>
        <v>0</v>
      </c>
      <c r="R534" s="17">
        <v>0</v>
      </c>
      <c r="S534" s="17">
        <v>0</v>
      </c>
    </row>
    <row r="535" spans="1:34" x14ac:dyDescent="0.3">
      <c r="A535" s="25" t="s">
        <v>10451</v>
      </c>
      <c r="B535" s="17" t="s">
        <v>661</v>
      </c>
      <c r="C535" s="18">
        <v>16306</v>
      </c>
      <c r="D535" s="17">
        <v>1944</v>
      </c>
      <c r="E535" s="17" t="s">
        <v>10676</v>
      </c>
      <c r="F535" s="17">
        <f t="shared" si="141"/>
        <v>300</v>
      </c>
      <c r="G535" s="17">
        <v>2</v>
      </c>
      <c r="H535" s="17">
        <v>600</v>
      </c>
      <c r="I535" s="17" t="s">
        <v>60</v>
      </c>
      <c r="J535" s="17" t="s">
        <v>56</v>
      </c>
      <c r="K535" s="17" t="s">
        <v>24</v>
      </c>
      <c r="L535" s="17">
        <f>COUNTIF(T535:KV535,L1)</f>
        <v>0</v>
      </c>
      <c r="M535" s="17">
        <f>COUNTIF(T535:KV535,M1)</f>
        <v>0</v>
      </c>
      <c r="N535" s="17">
        <f>COUNTIF(T535:KV535,N1)</f>
        <v>0</v>
      </c>
      <c r="O535" s="17">
        <f>COUNTIF(T535:KV535,O1)</f>
        <v>0</v>
      </c>
      <c r="P535" s="17">
        <f>COUNTIF(T535:KV535,P1)</f>
        <v>0</v>
      </c>
      <c r="Q535" s="17">
        <f t="shared" si="135"/>
        <v>0</v>
      </c>
      <c r="R535" s="17">
        <v>0</v>
      </c>
      <c r="S535" s="17">
        <v>0</v>
      </c>
    </row>
    <row r="536" spans="1:34" x14ac:dyDescent="0.3">
      <c r="A536" s="25" t="s">
        <v>10451</v>
      </c>
      <c r="B536" s="17" t="s">
        <v>661</v>
      </c>
      <c r="C536" s="18">
        <v>16315</v>
      </c>
      <c r="D536" s="17">
        <v>1944</v>
      </c>
      <c r="E536" s="17" t="s">
        <v>10600</v>
      </c>
      <c r="F536" s="17">
        <f t="shared" si="141"/>
        <v>364.5</v>
      </c>
      <c r="G536" s="17">
        <v>2</v>
      </c>
      <c r="H536" s="17">
        <v>729</v>
      </c>
      <c r="I536" s="17" t="s">
        <v>60</v>
      </c>
      <c r="J536" s="17" t="s">
        <v>56</v>
      </c>
      <c r="K536" s="17" t="s">
        <v>24</v>
      </c>
      <c r="L536" s="17">
        <f>COUNTIF(T536:KV536,L1)</f>
        <v>0</v>
      </c>
      <c r="M536" s="17">
        <f>COUNTIF(T536:KV536,M1)</f>
        <v>0</v>
      </c>
      <c r="N536" s="17">
        <f>COUNTIF(T536:KV536,N1)</f>
        <v>0</v>
      </c>
      <c r="O536" s="17">
        <f>COUNTIF(T536:KV536,O1)</f>
        <v>0</v>
      </c>
      <c r="P536" s="17">
        <f>COUNTIF(T536:KV536,P1)</f>
        <v>0</v>
      </c>
      <c r="Q536" s="17">
        <f t="shared" si="135"/>
        <v>0</v>
      </c>
      <c r="R536" s="17">
        <v>0</v>
      </c>
      <c r="S536" s="17">
        <v>0</v>
      </c>
    </row>
    <row r="537" spans="1:34" x14ac:dyDescent="0.3">
      <c r="A537" s="25" t="s">
        <v>10451</v>
      </c>
      <c r="B537" s="17" t="s">
        <v>661</v>
      </c>
      <c r="C537" s="18">
        <v>16320</v>
      </c>
      <c r="D537" s="17">
        <v>1944</v>
      </c>
      <c r="E537" s="17" t="s">
        <v>10677</v>
      </c>
      <c r="F537" s="17">
        <f t="shared" si="141"/>
        <v>521.75</v>
      </c>
      <c r="G537" s="17">
        <v>4</v>
      </c>
      <c r="H537" s="17">
        <v>2087</v>
      </c>
      <c r="I537" s="17" t="s">
        <v>10522</v>
      </c>
      <c r="J537" s="17" t="s">
        <v>57</v>
      </c>
      <c r="K537" s="17" t="s">
        <v>24</v>
      </c>
      <c r="L537" s="17">
        <f>COUNTIF(T537:KV537,L1)</f>
        <v>0</v>
      </c>
      <c r="M537" s="17">
        <f>COUNTIF(T537:KV537,M1)</f>
        <v>0</v>
      </c>
      <c r="N537" s="17">
        <f>COUNTIF(T537:KV537,N1)</f>
        <v>0</v>
      </c>
      <c r="O537" s="17">
        <f>COUNTIF(T537:KV537,O1)</f>
        <v>0</v>
      </c>
      <c r="P537" s="17">
        <f>COUNTIF(T537:KV537,P1)</f>
        <v>0</v>
      </c>
      <c r="Q537" s="17">
        <f t="shared" si="135"/>
        <v>0</v>
      </c>
      <c r="R537" s="17">
        <v>0</v>
      </c>
      <c r="S537" s="17">
        <v>0</v>
      </c>
    </row>
    <row r="538" spans="1:34" x14ac:dyDescent="0.3">
      <c r="A538" s="17" t="s">
        <v>4213</v>
      </c>
      <c r="B538" s="17" t="s">
        <v>661</v>
      </c>
      <c r="C538" s="18">
        <v>16323</v>
      </c>
      <c r="D538" s="17">
        <v>1944</v>
      </c>
      <c r="E538" s="17" t="s">
        <v>8231</v>
      </c>
      <c r="F538" s="17">
        <f t="shared" si="22"/>
        <v>499</v>
      </c>
      <c r="G538" s="17">
        <v>1</v>
      </c>
      <c r="H538" s="17">
        <v>499</v>
      </c>
      <c r="I538" s="17" t="s">
        <v>7359</v>
      </c>
      <c r="J538" s="17" t="s">
        <v>56</v>
      </c>
      <c r="K538" s="17" t="s">
        <v>24</v>
      </c>
      <c r="L538" s="17">
        <f>COUNTIF(T538:KW538,L1)</f>
        <v>1</v>
      </c>
      <c r="M538" s="17">
        <f>COUNTIF(T538:KW538,M1)</f>
        <v>0</v>
      </c>
      <c r="N538" s="17">
        <f>COUNTIF(T538:KW538,N1)</f>
        <v>0</v>
      </c>
      <c r="O538" s="17">
        <f>COUNTIF(T538:KX538,O1)</f>
        <v>0</v>
      </c>
      <c r="P538" s="17">
        <f>COUNTIF(T538:KY538,P1)</f>
        <v>0</v>
      </c>
      <c r="Q538" s="17">
        <f t="shared" si="135"/>
        <v>1</v>
      </c>
      <c r="R538" s="17">
        <f>H538/Q538</f>
        <v>499</v>
      </c>
      <c r="S538" s="17">
        <f t="shared" ref="S538" si="144">4000-R538</f>
        <v>3501</v>
      </c>
      <c r="T538" s="17" t="s">
        <v>6593</v>
      </c>
      <c r="U538" s="17" t="s">
        <v>8233</v>
      </c>
      <c r="V538" s="39" t="s">
        <v>8232</v>
      </c>
      <c r="W538" s="17" t="s">
        <v>8234</v>
      </c>
      <c r="X538" s="32" t="s">
        <v>8235</v>
      </c>
      <c r="AA538" s="39"/>
      <c r="AC538" s="16"/>
      <c r="AH538" s="16"/>
    </row>
    <row r="539" spans="1:34" x14ac:dyDescent="0.3">
      <c r="A539" s="25" t="s">
        <v>10451</v>
      </c>
      <c r="B539" s="17" t="s">
        <v>661</v>
      </c>
      <c r="C539" s="18">
        <v>16333</v>
      </c>
      <c r="D539" s="17">
        <v>1944</v>
      </c>
      <c r="E539" s="17" t="s">
        <v>10678</v>
      </c>
      <c r="F539" s="17">
        <f>H539/G539</f>
        <v>245</v>
      </c>
      <c r="G539" s="17">
        <v>2</v>
      </c>
      <c r="H539" s="17">
        <v>490</v>
      </c>
      <c r="I539" s="17" t="s">
        <v>10522</v>
      </c>
      <c r="J539" s="17" t="s">
        <v>57</v>
      </c>
      <c r="K539" s="17" t="s">
        <v>24</v>
      </c>
      <c r="L539" s="17">
        <f>COUNTIF(T539:KV539,L1)</f>
        <v>0</v>
      </c>
      <c r="M539" s="17">
        <f>COUNTIF(T539:KV539,M1)</f>
        <v>0</v>
      </c>
      <c r="N539" s="17">
        <f>COUNTIF(T539:KV539,N1)</f>
        <v>0</v>
      </c>
      <c r="O539" s="17">
        <f>COUNTIF(T539:KV539,O1)</f>
        <v>0</v>
      </c>
      <c r="P539" s="17">
        <f>COUNTIF(T539:KV539,P1)</f>
        <v>0</v>
      </c>
      <c r="Q539" s="17">
        <f t="shared" si="135"/>
        <v>0</v>
      </c>
      <c r="R539" s="17">
        <v>0</v>
      </c>
      <c r="S539" s="17">
        <v>0</v>
      </c>
    </row>
    <row r="540" spans="1:34" x14ac:dyDescent="0.3">
      <c r="A540" s="25" t="s">
        <v>10451</v>
      </c>
      <c r="B540" s="17" t="s">
        <v>661</v>
      </c>
      <c r="C540" s="18">
        <v>16342</v>
      </c>
      <c r="D540" s="17">
        <v>1944</v>
      </c>
      <c r="E540" s="17" t="s">
        <v>10679</v>
      </c>
      <c r="F540" s="17">
        <f>H540/G540</f>
        <v>430</v>
      </c>
      <c r="G540" s="17">
        <v>4</v>
      </c>
      <c r="H540" s="17">
        <v>1720</v>
      </c>
      <c r="I540" s="17" t="s">
        <v>7437</v>
      </c>
      <c r="J540" s="17" t="s">
        <v>57</v>
      </c>
      <c r="K540" s="17" t="s">
        <v>24</v>
      </c>
      <c r="L540" s="17">
        <f>COUNTIF(T540:KV540,L1)</f>
        <v>0</v>
      </c>
      <c r="M540" s="17">
        <f>COUNTIF(T540:KV540,M1)</f>
        <v>0</v>
      </c>
      <c r="N540" s="17">
        <f>COUNTIF(T540:KV540,N1)</f>
        <v>0</v>
      </c>
      <c r="O540" s="17">
        <f>COUNTIF(T540:KV540,O1)</f>
        <v>0</v>
      </c>
      <c r="P540" s="17">
        <f>COUNTIF(T540:KV540,P1)</f>
        <v>0</v>
      </c>
      <c r="Q540" s="17">
        <f t="shared" si="135"/>
        <v>0</v>
      </c>
      <c r="R540" s="17">
        <v>0</v>
      </c>
      <c r="S540" s="17">
        <v>0</v>
      </c>
    </row>
    <row r="541" spans="1:34" x14ac:dyDescent="0.3">
      <c r="A541" s="17" t="s">
        <v>4213</v>
      </c>
      <c r="B541" s="17" t="s">
        <v>661</v>
      </c>
      <c r="C541" s="18">
        <v>16356</v>
      </c>
      <c r="D541" s="17">
        <v>1944</v>
      </c>
      <c r="E541" s="17" t="s">
        <v>8236</v>
      </c>
      <c r="F541" s="17">
        <f t="shared" si="22"/>
        <v>1470</v>
      </c>
      <c r="G541" s="17">
        <v>1</v>
      </c>
      <c r="H541" s="17">
        <v>1470</v>
      </c>
      <c r="I541" s="17" t="s">
        <v>7337</v>
      </c>
      <c r="J541" s="17" t="s">
        <v>57</v>
      </c>
      <c r="K541" s="17" t="s">
        <v>24</v>
      </c>
      <c r="L541" s="17">
        <f>COUNTIF(T541:KW541,L1)</f>
        <v>0</v>
      </c>
      <c r="M541" s="17">
        <f>COUNTIF(T541:KW541,M1)</f>
        <v>0</v>
      </c>
      <c r="N541" s="17">
        <f>COUNTIF(T541:KW541,N1)</f>
        <v>0</v>
      </c>
      <c r="O541" s="17">
        <f>COUNTIF(T541:KX541,O1)</f>
        <v>0</v>
      </c>
      <c r="P541" s="17">
        <f>COUNTIF(T541:KY541,P1)</f>
        <v>0</v>
      </c>
      <c r="Q541" s="17">
        <f t="shared" si="135"/>
        <v>0</v>
      </c>
      <c r="R541" s="17">
        <v>0</v>
      </c>
      <c r="S541" s="17">
        <v>0</v>
      </c>
      <c r="V541" s="39"/>
      <c r="X541" s="32"/>
      <c r="AA541" s="39"/>
      <c r="AC541" s="16"/>
      <c r="AH541" s="16"/>
    </row>
    <row r="542" spans="1:34" x14ac:dyDescent="0.3">
      <c r="A542" s="25" t="s">
        <v>10451</v>
      </c>
      <c r="B542" s="17" t="s">
        <v>661</v>
      </c>
      <c r="C542" s="18">
        <v>16359</v>
      </c>
      <c r="D542" s="17">
        <v>1944</v>
      </c>
      <c r="E542" s="17" t="s">
        <v>10680</v>
      </c>
      <c r="F542" s="17">
        <f>H542/G542</f>
        <v>252</v>
      </c>
      <c r="G542" s="17">
        <v>1</v>
      </c>
      <c r="H542" s="17">
        <v>252</v>
      </c>
      <c r="I542" s="17" t="s">
        <v>8670</v>
      </c>
      <c r="J542" s="17" t="s">
        <v>56</v>
      </c>
      <c r="K542" s="17" t="s">
        <v>24</v>
      </c>
      <c r="L542" s="17">
        <f>COUNTIF(T542:KV542,L1)</f>
        <v>0</v>
      </c>
      <c r="M542" s="17">
        <f>COUNTIF(T542:KV542,M1)</f>
        <v>0</v>
      </c>
      <c r="N542" s="17">
        <f>COUNTIF(T542:KV542,N1)</f>
        <v>0</v>
      </c>
      <c r="O542" s="17">
        <f>COUNTIF(T542:KV542,O1)</f>
        <v>0</v>
      </c>
      <c r="P542" s="17">
        <f>COUNTIF(T542:KV542,P1)</f>
        <v>0</v>
      </c>
      <c r="Q542" s="17">
        <f t="shared" si="135"/>
        <v>0</v>
      </c>
      <c r="R542" s="17">
        <v>0</v>
      </c>
      <c r="S542" s="17">
        <v>0</v>
      </c>
    </row>
    <row r="543" spans="1:34" x14ac:dyDescent="0.3">
      <c r="A543" s="17" t="s">
        <v>4213</v>
      </c>
      <c r="B543" s="17" t="s">
        <v>661</v>
      </c>
      <c r="C543" s="18">
        <v>16375</v>
      </c>
      <c r="D543" s="17">
        <v>1944</v>
      </c>
      <c r="E543" s="17" t="s">
        <v>8237</v>
      </c>
      <c r="F543" s="17">
        <f t="shared" si="22"/>
        <v>814</v>
      </c>
      <c r="G543" s="17">
        <v>1</v>
      </c>
      <c r="H543" s="17">
        <v>814</v>
      </c>
      <c r="I543" s="17" t="s">
        <v>60</v>
      </c>
      <c r="J543" s="17" t="s">
        <v>57</v>
      </c>
      <c r="K543" s="17" t="s">
        <v>24</v>
      </c>
      <c r="L543" s="17">
        <f>COUNTIF(T543:KW543,L1)</f>
        <v>0</v>
      </c>
      <c r="M543" s="17">
        <f>COUNTIF(T543:KW543,M1)</f>
        <v>0</v>
      </c>
      <c r="N543" s="17">
        <f>COUNTIF(T543:KW543,N1)</f>
        <v>0</v>
      </c>
      <c r="O543" s="17">
        <f>COUNTIF(T543:KX543,O1)</f>
        <v>0</v>
      </c>
      <c r="P543" s="17">
        <f>COUNTIF(T543:KY543,P1)</f>
        <v>0</v>
      </c>
      <c r="Q543" s="17">
        <f t="shared" si="135"/>
        <v>0</v>
      </c>
      <c r="R543" s="17">
        <v>0</v>
      </c>
      <c r="S543" s="17">
        <v>0</v>
      </c>
      <c r="V543" s="39"/>
      <c r="X543" s="32"/>
      <c r="AA543" s="39"/>
      <c r="AC543" s="16"/>
      <c r="AH543" s="16"/>
    </row>
    <row r="544" spans="1:34" x14ac:dyDescent="0.3">
      <c r="A544" s="25" t="s">
        <v>10451</v>
      </c>
      <c r="B544" s="17" t="s">
        <v>661</v>
      </c>
      <c r="C544" s="18">
        <v>16384</v>
      </c>
      <c r="D544" s="17">
        <v>1944</v>
      </c>
      <c r="E544" s="17" t="s">
        <v>10681</v>
      </c>
      <c r="F544" s="17">
        <f>H544/G544</f>
        <v>463.8</v>
      </c>
      <c r="G544" s="17">
        <v>5</v>
      </c>
      <c r="H544" s="17">
        <v>2319</v>
      </c>
      <c r="I544" s="17" t="s">
        <v>5447</v>
      </c>
      <c r="J544" s="17" t="s">
        <v>23</v>
      </c>
      <c r="K544" s="17" t="s">
        <v>24</v>
      </c>
      <c r="L544" s="17">
        <f>COUNTIF(T544:KV544,L1)</f>
        <v>0</v>
      </c>
      <c r="M544" s="17">
        <f>COUNTIF(T544:KV544,M1)</f>
        <v>0</v>
      </c>
      <c r="N544" s="17">
        <f>COUNTIF(T544:KV544,N1)</f>
        <v>0</v>
      </c>
      <c r="O544" s="17">
        <f>COUNTIF(T544:KV544,O1)</f>
        <v>0</v>
      </c>
      <c r="P544" s="17">
        <f>COUNTIF(T544:KV544,P1)</f>
        <v>0</v>
      </c>
      <c r="Q544" s="17">
        <f t="shared" si="135"/>
        <v>0</v>
      </c>
      <c r="R544" s="17">
        <v>0</v>
      </c>
      <c r="S544" s="17">
        <v>0</v>
      </c>
    </row>
    <row r="545" spans="1:134" x14ac:dyDescent="0.3">
      <c r="A545" s="25" t="s">
        <v>10451</v>
      </c>
      <c r="B545" s="17" t="s">
        <v>661</v>
      </c>
      <c r="C545" s="18">
        <v>16397</v>
      </c>
      <c r="D545" s="17">
        <v>1944</v>
      </c>
      <c r="E545" s="17" t="s">
        <v>10682</v>
      </c>
      <c r="F545" s="17">
        <f>H545/G545</f>
        <v>320</v>
      </c>
      <c r="G545" s="17">
        <v>1</v>
      </c>
      <c r="H545" s="17">
        <v>320</v>
      </c>
      <c r="I545" s="17" t="s">
        <v>60</v>
      </c>
      <c r="J545" s="17" t="s">
        <v>56</v>
      </c>
      <c r="K545" s="17" t="s">
        <v>24</v>
      </c>
      <c r="L545" s="17">
        <f>COUNTIF(T545:KV545,L1)</f>
        <v>2</v>
      </c>
      <c r="M545" s="17">
        <f>COUNTIF(T545:KV545,M1)</f>
        <v>1</v>
      </c>
      <c r="N545" s="17">
        <f>COUNTIF(T545:KV545,N1)</f>
        <v>0</v>
      </c>
      <c r="O545" s="17">
        <f>COUNTIF(T545:KV545,O1)</f>
        <v>0</v>
      </c>
      <c r="P545" s="17">
        <f>COUNTIF(T545:KV545,P1)</f>
        <v>0</v>
      </c>
      <c r="Q545" s="17">
        <f t="shared" si="135"/>
        <v>3</v>
      </c>
      <c r="R545" s="17">
        <f>H545/Q545</f>
        <v>106.66666666666667</v>
      </c>
      <c r="S545" s="17">
        <f t="shared" ref="S545" si="145">4000-R545</f>
        <v>3893.3333333333335</v>
      </c>
      <c r="T545" s="17" t="s">
        <v>6593</v>
      </c>
      <c r="U545" s="17" t="s">
        <v>993</v>
      </c>
      <c r="V545" s="17" t="s">
        <v>10683</v>
      </c>
      <c r="W545" s="17" t="s">
        <v>10685</v>
      </c>
      <c r="X545" s="17" t="s">
        <v>10684</v>
      </c>
      <c r="Y545" s="17" t="s">
        <v>6593</v>
      </c>
      <c r="Z545" s="17" t="s">
        <v>9696</v>
      </c>
      <c r="AA545" s="17" t="s">
        <v>10686</v>
      </c>
      <c r="AB545" s="17" t="s">
        <v>10687</v>
      </c>
      <c r="AC545" s="17" t="s">
        <v>10684</v>
      </c>
      <c r="AD545" s="17" t="s">
        <v>8</v>
      </c>
      <c r="AE545" s="17" t="s">
        <v>2212</v>
      </c>
      <c r="AF545" s="17" t="s">
        <v>10688</v>
      </c>
      <c r="AG545" s="17" t="s">
        <v>10689</v>
      </c>
      <c r="AH545" s="17" t="s">
        <v>10684</v>
      </c>
    </row>
    <row r="546" spans="1:134" x14ac:dyDescent="0.3">
      <c r="A546" s="25" t="s">
        <v>10451</v>
      </c>
      <c r="B546" s="17" t="s">
        <v>661</v>
      </c>
      <c r="C546" s="18">
        <v>16407</v>
      </c>
      <c r="D546" s="17">
        <v>1944</v>
      </c>
      <c r="E546" s="17" t="s">
        <v>10690</v>
      </c>
      <c r="F546" s="17">
        <f>H546/G546</f>
        <v>321</v>
      </c>
      <c r="G546" s="17">
        <v>1</v>
      </c>
      <c r="H546" s="17">
        <v>321</v>
      </c>
      <c r="I546" s="17" t="s">
        <v>60</v>
      </c>
      <c r="J546" s="17" t="s">
        <v>56</v>
      </c>
      <c r="K546" s="17" t="s">
        <v>24</v>
      </c>
      <c r="L546" s="17">
        <f>COUNTIF(T546:KV546,L1)</f>
        <v>0</v>
      </c>
      <c r="M546" s="17">
        <f>COUNTIF(T546:KV546,M1)</f>
        <v>0</v>
      </c>
      <c r="N546" s="17">
        <f>COUNTIF(T546:KV546,N1)</f>
        <v>0</v>
      </c>
      <c r="O546" s="17">
        <f>COUNTIF(T546:KV546,O1)</f>
        <v>0</v>
      </c>
      <c r="P546" s="17">
        <f>COUNTIF(T546:KV546,P1)</f>
        <v>0</v>
      </c>
      <c r="Q546" s="17">
        <f t="shared" si="135"/>
        <v>0</v>
      </c>
      <c r="R546" s="17">
        <v>0</v>
      </c>
      <c r="S546" s="17">
        <v>0</v>
      </c>
    </row>
    <row r="547" spans="1:134" x14ac:dyDescent="0.3">
      <c r="A547" s="25" t="s">
        <v>10451</v>
      </c>
      <c r="B547" s="17" t="s">
        <v>661</v>
      </c>
      <c r="C547" s="18">
        <v>16421</v>
      </c>
      <c r="D547" s="17">
        <v>1944</v>
      </c>
      <c r="E547" s="17" t="s">
        <v>10691</v>
      </c>
      <c r="F547" s="17">
        <f>H547/G547</f>
        <v>553.125</v>
      </c>
      <c r="G547" s="17">
        <v>8</v>
      </c>
      <c r="H547" s="17">
        <v>4425</v>
      </c>
      <c r="I547" s="17" t="s">
        <v>60</v>
      </c>
      <c r="J547" s="17" t="s">
        <v>57</v>
      </c>
      <c r="K547" s="17" t="s">
        <v>24</v>
      </c>
      <c r="L547" s="17">
        <f>COUNTIF(T547:KV547,L1)</f>
        <v>0</v>
      </c>
      <c r="M547" s="17">
        <f>COUNTIF(T547:KV547,M1)</f>
        <v>0</v>
      </c>
      <c r="N547" s="17">
        <f>COUNTIF(T547:KV547,N1)</f>
        <v>0</v>
      </c>
      <c r="O547" s="17">
        <f>COUNTIF(T547:KV547,O1)</f>
        <v>0</v>
      </c>
      <c r="P547" s="17">
        <f>COUNTIF(T547:KV547,P1)</f>
        <v>0</v>
      </c>
      <c r="Q547" s="17">
        <f t="shared" si="135"/>
        <v>0</v>
      </c>
      <c r="R547" s="17">
        <v>0</v>
      </c>
      <c r="S547" s="17">
        <v>0</v>
      </c>
    </row>
    <row r="548" spans="1:134" x14ac:dyDescent="0.3">
      <c r="A548" s="25" t="s">
        <v>10451</v>
      </c>
      <c r="B548" s="17" t="s">
        <v>661</v>
      </c>
      <c r="C548" s="18">
        <v>16438</v>
      </c>
      <c r="D548" s="17">
        <v>1945</v>
      </c>
      <c r="E548" s="17" t="s">
        <v>10692</v>
      </c>
      <c r="F548" s="17">
        <f>H548/G548</f>
        <v>410.5</v>
      </c>
      <c r="G548" s="17">
        <v>4</v>
      </c>
      <c r="H548" s="17">
        <v>1642</v>
      </c>
      <c r="I548" s="17" t="s">
        <v>60</v>
      </c>
      <c r="J548" s="17" t="s">
        <v>57</v>
      </c>
      <c r="K548" s="17" t="s">
        <v>24</v>
      </c>
      <c r="L548" s="17">
        <f>COUNTIF(T548:KV548,L1)</f>
        <v>0</v>
      </c>
      <c r="M548" s="17">
        <f>COUNTIF(T548:KV548,M1)</f>
        <v>0</v>
      </c>
      <c r="N548" s="17">
        <f>COUNTIF(T548:KV548,N1)</f>
        <v>0</v>
      </c>
      <c r="O548" s="17">
        <f>COUNTIF(T548:KV548,O1)</f>
        <v>0</v>
      </c>
      <c r="P548" s="17">
        <f>COUNTIF(T548:KV548,P1)</f>
        <v>0</v>
      </c>
      <c r="Q548" s="17">
        <f t="shared" si="135"/>
        <v>0</v>
      </c>
      <c r="R548" s="17">
        <v>0</v>
      </c>
      <c r="S548" s="17">
        <v>0</v>
      </c>
    </row>
    <row r="549" spans="1:134" x14ac:dyDescent="0.3">
      <c r="A549" s="17" t="s">
        <v>4213</v>
      </c>
      <c r="B549" s="17" t="s">
        <v>661</v>
      </c>
      <c r="C549" s="18">
        <v>16447</v>
      </c>
      <c r="D549" s="17">
        <v>1945</v>
      </c>
      <c r="E549" s="17" t="s">
        <v>8238</v>
      </c>
      <c r="F549" s="17">
        <f t="shared" si="22"/>
        <v>2755</v>
      </c>
      <c r="G549" s="17">
        <v>1</v>
      </c>
      <c r="H549" s="17">
        <v>2755</v>
      </c>
      <c r="I549" s="17" t="s">
        <v>60</v>
      </c>
      <c r="J549" s="17" t="s">
        <v>57</v>
      </c>
      <c r="K549" s="17" t="s">
        <v>24</v>
      </c>
      <c r="L549" s="17">
        <f>COUNTIF(T549:KW549,L1)</f>
        <v>0</v>
      </c>
      <c r="M549" s="17">
        <f>COUNTIF(T549:KW549,M1)</f>
        <v>0</v>
      </c>
      <c r="N549" s="17">
        <f>COUNTIF(T549:KW549,N1)</f>
        <v>0</v>
      </c>
      <c r="O549" s="17">
        <f>COUNTIF(T549:KX549,O1)</f>
        <v>0</v>
      </c>
      <c r="P549" s="17">
        <f>COUNTIF(T549:KY549,P1)</f>
        <v>0</v>
      </c>
      <c r="Q549" s="17">
        <f t="shared" si="135"/>
        <v>0</v>
      </c>
      <c r="R549" s="17">
        <v>0</v>
      </c>
      <c r="S549" s="17">
        <v>0</v>
      </c>
      <c r="V549" s="39"/>
      <c r="X549" s="32"/>
      <c r="AA549" s="39"/>
      <c r="AC549" s="16"/>
      <c r="AH549" s="16"/>
    </row>
    <row r="550" spans="1:134" x14ac:dyDescent="0.3">
      <c r="A550" s="17" t="s">
        <v>4213</v>
      </c>
      <c r="B550" s="17" t="s">
        <v>661</v>
      </c>
      <c r="C550" s="18">
        <v>16468</v>
      </c>
      <c r="D550" s="17">
        <v>1945</v>
      </c>
      <c r="E550" s="17" t="s">
        <v>8239</v>
      </c>
      <c r="F550" s="17">
        <f t="shared" si="22"/>
        <v>1351</v>
      </c>
      <c r="G550" s="17">
        <v>1</v>
      </c>
      <c r="H550" s="17">
        <v>1351</v>
      </c>
      <c r="I550" s="17" t="s">
        <v>8192</v>
      </c>
      <c r="J550" s="17" t="s">
        <v>57</v>
      </c>
      <c r="K550" s="17" t="s">
        <v>24</v>
      </c>
      <c r="L550" s="17">
        <f>COUNTIF(T550:KW550,L1)</f>
        <v>0</v>
      </c>
      <c r="M550" s="17">
        <f>COUNTIF(T550:KW550,M1)</f>
        <v>0</v>
      </c>
      <c r="N550" s="17">
        <f>COUNTIF(T550:KW550,N1)</f>
        <v>0</v>
      </c>
      <c r="O550" s="17">
        <f>COUNTIF(T550:KX550,O1)</f>
        <v>0</v>
      </c>
      <c r="P550" s="17">
        <f>COUNTIF(T550:KY550,P1)</f>
        <v>0</v>
      </c>
      <c r="Q550" s="17">
        <f t="shared" si="135"/>
        <v>0</v>
      </c>
      <c r="R550" s="17">
        <v>0</v>
      </c>
      <c r="S550" s="17">
        <v>0</v>
      </c>
      <c r="V550" s="39"/>
      <c r="X550" s="32"/>
      <c r="AA550" s="39"/>
      <c r="AC550" s="16"/>
      <c r="AH550" s="16"/>
    </row>
    <row r="551" spans="1:134" x14ac:dyDescent="0.3">
      <c r="A551" s="25" t="s">
        <v>10451</v>
      </c>
      <c r="B551" s="17" t="s">
        <v>661</v>
      </c>
      <c r="C551" s="18">
        <v>16483</v>
      </c>
      <c r="D551" s="17">
        <v>1945</v>
      </c>
      <c r="E551" s="17" t="s">
        <v>10693</v>
      </c>
      <c r="F551" s="17">
        <f t="shared" ref="F551:F556" si="146">H551/G551</f>
        <v>554.33333333333337</v>
      </c>
      <c r="G551" s="17">
        <v>21</v>
      </c>
      <c r="H551" s="17">
        <v>11641</v>
      </c>
      <c r="I551" s="17" t="s">
        <v>60</v>
      </c>
      <c r="J551" s="17" t="s">
        <v>56</v>
      </c>
      <c r="K551" s="17" t="s">
        <v>24</v>
      </c>
      <c r="L551" s="17">
        <f>COUNTIF(T551:KV551,L1)</f>
        <v>1</v>
      </c>
      <c r="M551" s="17">
        <f>COUNTIF(T551:KV551,M1)</f>
        <v>9</v>
      </c>
      <c r="N551" s="17">
        <f>COUNTIF(T551:KV551,N1)</f>
        <v>1</v>
      </c>
      <c r="O551" s="17">
        <f>COUNTIF(T551:KV551,O1)</f>
        <v>0</v>
      </c>
      <c r="P551" s="17">
        <f>COUNTIF(T551:KV551,P1)</f>
        <v>0</v>
      </c>
      <c r="Q551" s="17">
        <f t="shared" si="135"/>
        <v>11</v>
      </c>
      <c r="R551" s="17">
        <f>H551/Q551</f>
        <v>1058.2727272727273</v>
      </c>
      <c r="S551" s="17">
        <f t="shared" ref="S551" si="147">4000-R551</f>
        <v>2941.727272727273</v>
      </c>
      <c r="T551" s="17" t="s">
        <v>8</v>
      </c>
      <c r="U551" s="17" t="s">
        <v>7372</v>
      </c>
      <c r="V551" s="17" t="s">
        <v>10694</v>
      </c>
      <c r="W551" s="17" t="s">
        <v>10696</v>
      </c>
      <c r="X551" s="17" t="s">
        <v>10695</v>
      </c>
      <c r="Y551" s="17" t="s">
        <v>8</v>
      </c>
      <c r="Z551" s="17" t="s">
        <v>722</v>
      </c>
      <c r="AA551" s="17" t="s">
        <v>10697</v>
      </c>
      <c r="AB551" s="17" t="s">
        <v>10698</v>
      </c>
      <c r="AC551" s="17" t="s">
        <v>10695</v>
      </c>
      <c r="AD551" s="17" t="s">
        <v>8</v>
      </c>
      <c r="AE551" s="17" t="s">
        <v>2212</v>
      </c>
      <c r="AF551" s="17" t="s">
        <v>10699</v>
      </c>
      <c r="AG551" s="17" t="s">
        <v>10700</v>
      </c>
      <c r="AH551" s="17" t="s">
        <v>10695</v>
      </c>
      <c r="AI551" s="17" t="s">
        <v>8</v>
      </c>
      <c r="AJ551" s="17" t="s">
        <v>10701</v>
      </c>
      <c r="AK551" s="17" t="s">
        <v>10703</v>
      </c>
      <c r="AL551" s="17" t="s">
        <v>10704</v>
      </c>
      <c r="AM551" s="17" t="s">
        <v>10702</v>
      </c>
      <c r="AN551" s="17" t="s">
        <v>8</v>
      </c>
      <c r="AO551" s="17" t="s">
        <v>2632</v>
      </c>
      <c r="AP551" s="17" t="s">
        <v>10707</v>
      </c>
      <c r="AQ551" s="17" t="s">
        <v>10705</v>
      </c>
      <c r="AR551" s="17" t="s">
        <v>10706</v>
      </c>
      <c r="AS551" s="17" t="s">
        <v>8</v>
      </c>
      <c r="AT551" s="17" t="s">
        <v>147</v>
      </c>
      <c r="AU551" s="17" t="s">
        <v>10708</v>
      </c>
      <c r="AV551" s="17" t="s">
        <v>10709</v>
      </c>
      <c r="AW551" s="17" t="s">
        <v>10706</v>
      </c>
      <c r="AX551" s="17" t="s">
        <v>8</v>
      </c>
      <c r="AY551" s="17" t="s">
        <v>1810</v>
      </c>
      <c r="AZ551" s="17" t="s">
        <v>10710</v>
      </c>
      <c r="BA551" s="17" t="s">
        <v>10711</v>
      </c>
      <c r="BB551" s="17" t="s">
        <v>10706</v>
      </c>
      <c r="BC551" s="17" t="s">
        <v>6593</v>
      </c>
      <c r="BD551" s="17" t="s">
        <v>1237</v>
      </c>
      <c r="BE551" s="17" t="s">
        <v>10712</v>
      </c>
      <c r="BF551" s="17" t="s">
        <v>10713</v>
      </c>
      <c r="BG551" s="17" t="s">
        <v>10714</v>
      </c>
      <c r="BH551" s="17" t="s">
        <v>8</v>
      </c>
      <c r="BI551" s="17" t="s">
        <v>3136</v>
      </c>
      <c r="BJ551" s="17" t="s">
        <v>10715</v>
      </c>
      <c r="BK551" s="17" t="s">
        <v>10716</v>
      </c>
      <c r="BL551" s="17" t="s">
        <v>10717</v>
      </c>
      <c r="BM551" s="17" t="s">
        <v>8</v>
      </c>
      <c r="BN551" s="17" t="s">
        <v>3136</v>
      </c>
      <c r="BO551" s="17" t="s">
        <v>10718</v>
      </c>
      <c r="BP551" s="17" t="s">
        <v>10719</v>
      </c>
      <c r="BQ551" s="17" t="s">
        <v>10720</v>
      </c>
      <c r="BR551" s="17" t="s">
        <v>9</v>
      </c>
      <c r="BS551" s="17" t="s">
        <v>10722</v>
      </c>
      <c r="BT551" s="17" t="s">
        <v>10721</v>
      </c>
      <c r="BU551" s="17" t="s">
        <v>10723</v>
      </c>
      <c r="BV551" s="17" t="s">
        <v>10724</v>
      </c>
    </row>
    <row r="552" spans="1:134" x14ac:dyDescent="0.3">
      <c r="A552" s="25" t="s">
        <v>10451</v>
      </c>
      <c r="B552" s="17" t="s">
        <v>661</v>
      </c>
      <c r="C552" s="18">
        <v>16504</v>
      </c>
      <c r="D552" s="17">
        <v>1945</v>
      </c>
      <c r="E552" s="17" t="s">
        <v>10725</v>
      </c>
      <c r="F552" s="17">
        <f t="shared" si="146"/>
        <v>331.5</v>
      </c>
      <c r="G552" s="17">
        <v>2</v>
      </c>
      <c r="H552" s="17">
        <v>663</v>
      </c>
      <c r="I552" s="17" t="s">
        <v>7337</v>
      </c>
      <c r="J552" s="17" t="s">
        <v>57</v>
      </c>
      <c r="K552" s="17" t="s">
        <v>24</v>
      </c>
      <c r="L552" s="17">
        <f>COUNTIF(T552:KV552,L1)</f>
        <v>0</v>
      </c>
      <c r="M552" s="17">
        <f>COUNTIF(T552:KV552,M1)</f>
        <v>0</v>
      </c>
      <c r="N552" s="17">
        <f>COUNTIF(T552:KV552,N1)</f>
        <v>0</v>
      </c>
      <c r="O552" s="17">
        <f>COUNTIF(T552:KV552,O1)</f>
        <v>0</v>
      </c>
      <c r="P552" s="17">
        <f>COUNTIF(T552:KV552,P1)</f>
        <v>0</v>
      </c>
      <c r="Q552" s="17">
        <f t="shared" si="135"/>
        <v>0</v>
      </c>
      <c r="R552" s="17">
        <v>0</v>
      </c>
      <c r="S552" s="17">
        <v>0</v>
      </c>
    </row>
    <row r="553" spans="1:134" x14ac:dyDescent="0.3">
      <c r="A553" s="25" t="s">
        <v>10451</v>
      </c>
      <c r="B553" s="17" t="s">
        <v>661</v>
      </c>
      <c r="C553" s="18">
        <v>16527</v>
      </c>
      <c r="D553" s="17">
        <v>1945</v>
      </c>
      <c r="E553" s="17" t="s">
        <v>10726</v>
      </c>
      <c r="F553" s="17">
        <f t="shared" si="146"/>
        <v>484</v>
      </c>
      <c r="G553" s="17">
        <v>6</v>
      </c>
      <c r="H553" s="17">
        <v>2904</v>
      </c>
      <c r="I553" s="17" t="s">
        <v>60</v>
      </c>
      <c r="J553" s="17" t="s">
        <v>56</v>
      </c>
      <c r="K553" s="17" t="s">
        <v>24</v>
      </c>
      <c r="L553" s="17">
        <f>COUNTIF(T553:KV553,L1)</f>
        <v>1</v>
      </c>
      <c r="M553" s="17">
        <f>COUNTIF(T553:KV553,M1)</f>
        <v>2</v>
      </c>
      <c r="N553" s="17">
        <f>COUNTIF(T553:KV553,N1)</f>
        <v>3</v>
      </c>
      <c r="O553" s="17">
        <f>COUNTIF(T553:KV553,O1)</f>
        <v>0</v>
      </c>
      <c r="P553" s="17">
        <f>COUNTIF(T553:KV553,P1)</f>
        <v>0</v>
      </c>
      <c r="Q553" s="17">
        <f t="shared" si="135"/>
        <v>6</v>
      </c>
      <c r="R553" s="17">
        <f>H553/Q553</f>
        <v>484</v>
      </c>
      <c r="S553" s="17">
        <f t="shared" ref="S553" si="148">4000-R553</f>
        <v>3516</v>
      </c>
      <c r="T553" s="17" t="s">
        <v>9</v>
      </c>
      <c r="U553" s="17" t="s">
        <v>2569</v>
      </c>
      <c r="V553" s="17" t="s">
        <v>10727</v>
      </c>
      <c r="W553" s="17" t="s">
        <v>10728</v>
      </c>
      <c r="X553" s="17" t="s">
        <v>10729</v>
      </c>
      <c r="Y553" s="17" t="s">
        <v>9</v>
      </c>
      <c r="Z553" s="17" t="s">
        <v>2215</v>
      </c>
      <c r="AA553" s="17" t="s">
        <v>10730</v>
      </c>
      <c r="AB553" s="17" t="s">
        <v>10731</v>
      </c>
      <c r="AC553" s="17" t="s">
        <v>10732</v>
      </c>
      <c r="AD553" s="17" t="s">
        <v>8</v>
      </c>
      <c r="AE553" s="17" t="s">
        <v>722</v>
      </c>
      <c r="AF553" s="17" t="s">
        <v>10733</v>
      </c>
      <c r="AG553" s="17" t="s">
        <v>10734</v>
      </c>
      <c r="AH553" s="17" t="s">
        <v>10732</v>
      </c>
      <c r="AI553" s="17" t="s">
        <v>9</v>
      </c>
      <c r="AJ553" s="17" t="s">
        <v>2215</v>
      </c>
      <c r="AK553" s="17" t="s">
        <v>10735</v>
      </c>
      <c r="AL553" s="17" t="s">
        <v>10736</v>
      </c>
      <c r="AM553" s="17" t="s">
        <v>10732</v>
      </c>
      <c r="AN553" s="17" t="s">
        <v>6593</v>
      </c>
      <c r="AO553" s="17" t="s">
        <v>1893</v>
      </c>
      <c r="AP553" s="17" t="s">
        <v>10737</v>
      </c>
      <c r="AQ553" s="17" t="s">
        <v>10738</v>
      </c>
      <c r="AR553" s="17" t="s">
        <v>10732</v>
      </c>
      <c r="AS553" s="17" t="s">
        <v>8</v>
      </c>
      <c r="AT553" s="17" t="s">
        <v>722</v>
      </c>
      <c r="AU553" s="17" t="s">
        <v>10739</v>
      </c>
      <c r="AV553" s="17" t="s">
        <v>10740</v>
      </c>
      <c r="AW553" s="17" t="s">
        <v>10741</v>
      </c>
    </row>
    <row r="554" spans="1:134" x14ac:dyDescent="0.3">
      <c r="A554" s="25" t="s">
        <v>10451</v>
      </c>
      <c r="B554" s="17" t="s">
        <v>661</v>
      </c>
      <c r="C554" s="18">
        <v>16536</v>
      </c>
      <c r="D554" s="17">
        <v>1945</v>
      </c>
      <c r="E554" s="17" t="s">
        <v>10742</v>
      </c>
      <c r="F554" s="17">
        <f t="shared" si="146"/>
        <v>235</v>
      </c>
      <c r="G554" s="17">
        <v>2</v>
      </c>
      <c r="H554" s="17">
        <v>470</v>
      </c>
      <c r="I554" s="17" t="s">
        <v>1221</v>
      </c>
      <c r="J554" s="17" t="s">
        <v>56</v>
      </c>
      <c r="K554" s="17" t="s">
        <v>24</v>
      </c>
      <c r="L554" s="17">
        <f>COUNTIF(T554:KV554,L1)</f>
        <v>0</v>
      </c>
      <c r="M554" s="17">
        <f>COUNTIF(T554:KV554,M1)</f>
        <v>0</v>
      </c>
      <c r="N554" s="17">
        <f>COUNTIF(T554:KV554,N1)</f>
        <v>0</v>
      </c>
      <c r="O554" s="17">
        <f>COUNTIF(T554:KV554,O1)</f>
        <v>0</v>
      </c>
      <c r="P554" s="17">
        <f>COUNTIF(T554:KV554,P1)</f>
        <v>0</v>
      </c>
      <c r="Q554" s="17">
        <f t="shared" si="135"/>
        <v>0</v>
      </c>
      <c r="R554" s="17">
        <v>0</v>
      </c>
      <c r="S554" s="17">
        <v>0</v>
      </c>
    </row>
    <row r="555" spans="1:134" x14ac:dyDescent="0.3">
      <c r="A555" s="25" t="s">
        <v>10451</v>
      </c>
      <c r="B555" s="17" t="s">
        <v>661</v>
      </c>
      <c r="C555" s="18">
        <v>16547</v>
      </c>
      <c r="D555" s="17">
        <v>1945</v>
      </c>
      <c r="E555" s="17" t="s">
        <v>10743</v>
      </c>
      <c r="F555" s="17">
        <f t="shared" si="146"/>
        <v>443</v>
      </c>
      <c r="G555" s="17">
        <v>4</v>
      </c>
      <c r="H555" s="17">
        <v>1772</v>
      </c>
      <c r="I555" s="17" t="s">
        <v>60</v>
      </c>
      <c r="J555" s="17" t="s">
        <v>56</v>
      </c>
      <c r="K555" s="17" t="s">
        <v>24</v>
      </c>
      <c r="L555" s="17">
        <f>COUNTIF(T555:KV555,L1)</f>
        <v>3</v>
      </c>
      <c r="M555" s="17">
        <f>COUNTIF(T555:KV555,M1)</f>
        <v>1</v>
      </c>
      <c r="N555" s="17">
        <f>COUNTIF(T555:KV555,N1)</f>
        <v>1</v>
      </c>
      <c r="O555" s="17">
        <f>COUNTIF(T555:KV555,O1)</f>
        <v>0</v>
      </c>
      <c r="P555" s="17">
        <f>COUNTIF(T555:KV555,P1)</f>
        <v>0</v>
      </c>
      <c r="Q555" s="17">
        <f t="shared" si="135"/>
        <v>5</v>
      </c>
      <c r="R555" s="17">
        <f>H555/Q555</f>
        <v>354.4</v>
      </c>
      <c r="S555" s="17">
        <f t="shared" ref="S555" si="149">4000-R555</f>
        <v>3645.6</v>
      </c>
      <c r="T555" s="17" t="s">
        <v>9</v>
      </c>
      <c r="U555" s="17" t="s">
        <v>5825</v>
      </c>
      <c r="V555" s="17" t="s">
        <v>10744</v>
      </c>
      <c r="W555" s="17" t="s">
        <v>10746</v>
      </c>
      <c r="X555" s="17" t="s">
        <v>10745</v>
      </c>
      <c r="Y555" s="17" t="s">
        <v>6593</v>
      </c>
      <c r="Z555" s="17" t="s">
        <v>10747</v>
      </c>
      <c r="AA555" s="17" t="s">
        <v>10748</v>
      </c>
      <c r="AB555" s="17" t="s">
        <v>10749</v>
      </c>
      <c r="AC555" s="17" t="s">
        <v>10750</v>
      </c>
      <c r="AD555" s="17" t="s">
        <v>6593</v>
      </c>
      <c r="AE555" s="17" t="s">
        <v>9261</v>
      </c>
      <c r="AF555" s="17" t="s">
        <v>10751</v>
      </c>
      <c r="AG555" s="17" t="s">
        <v>10752</v>
      </c>
      <c r="AH555" s="17" t="s">
        <v>10750</v>
      </c>
      <c r="AI555" s="17" t="s">
        <v>8</v>
      </c>
      <c r="AJ555" s="17" t="s">
        <v>6738</v>
      </c>
      <c r="AK555" s="17" t="s">
        <v>10753</v>
      </c>
      <c r="AL555" s="17" t="s">
        <v>10754</v>
      </c>
      <c r="AM555" s="17" t="s">
        <v>10750</v>
      </c>
      <c r="AN555" s="17" t="s">
        <v>6593</v>
      </c>
      <c r="AO555" s="17" t="s">
        <v>1893</v>
      </c>
      <c r="AP555" s="17" t="s">
        <v>10755</v>
      </c>
      <c r="AQ555" s="17" t="s">
        <v>10756</v>
      </c>
      <c r="AR555" s="17" t="s">
        <v>10757</v>
      </c>
    </row>
    <row r="556" spans="1:134" x14ac:dyDescent="0.3">
      <c r="A556" s="25" t="s">
        <v>11316</v>
      </c>
      <c r="B556" s="17" t="s">
        <v>661</v>
      </c>
      <c r="C556" s="18">
        <v>16548</v>
      </c>
      <c r="D556" s="17">
        <v>1945</v>
      </c>
      <c r="E556" s="17" t="s">
        <v>10758</v>
      </c>
      <c r="F556" s="17">
        <f t="shared" si="146"/>
        <v>549.75</v>
      </c>
      <c r="G556" s="17">
        <v>12</v>
      </c>
      <c r="H556" s="17">
        <v>6597</v>
      </c>
      <c r="I556" s="17" t="s">
        <v>10821</v>
      </c>
      <c r="J556" s="17" t="s">
        <v>56</v>
      </c>
      <c r="K556" s="17" t="s">
        <v>24</v>
      </c>
      <c r="L556" s="17">
        <f>COUNTIF(T556:KV556,L1)</f>
        <v>1</v>
      </c>
      <c r="M556" s="17">
        <f>COUNTIF(T556:KV556,M1)</f>
        <v>18</v>
      </c>
      <c r="N556" s="17">
        <f>COUNTIF(T556:KV556,N1)</f>
        <v>3</v>
      </c>
      <c r="O556" s="17">
        <f>COUNTIF(T556:KV556,O1)</f>
        <v>0</v>
      </c>
      <c r="P556" s="17">
        <f>COUNTIF(T556:KV556,P1)</f>
        <v>0</v>
      </c>
      <c r="Q556" s="17">
        <f t="shared" si="135"/>
        <v>22</v>
      </c>
      <c r="R556" s="17">
        <f>H556/Q556</f>
        <v>299.86363636363637</v>
      </c>
      <c r="S556" s="17">
        <f t="shared" ref="S556" si="150">4000-R556</f>
        <v>3700.1363636363635</v>
      </c>
      <c r="T556" s="17" t="s">
        <v>9</v>
      </c>
      <c r="U556" s="17" t="s">
        <v>35</v>
      </c>
      <c r="V556" s="17" t="s">
        <v>10759</v>
      </c>
      <c r="W556" s="17" t="s">
        <v>10761</v>
      </c>
      <c r="X556" s="17" t="s">
        <v>10760</v>
      </c>
      <c r="Y556" s="17" t="s">
        <v>9</v>
      </c>
      <c r="Z556" s="17" t="s">
        <v>35</v>
      </c>
      <c r="AA556" s="17" t="s">
        <v>10763</v>
      </c>
      <c r="AB556" s="17" t="s">
        <v>10762</v>
      </c>
      <c r="AC556" s="17" t="s">
        <v>10760</v>
      </c>
      <c r="AD556" s="17" t="s">
        <v>9</v>
      </c>
      <c r="AE556" s="17" t="s">
        <v>911</v>
      </c>
      <c r="AF556" s="17" t="s">
        <v>10764</v>
      </c>
      <c r="AG556" s="17" t="s">
        <v>10765</v>
      </c>
      <c r="AH556" s="17" t="s">
        <v>10766</v>
      </c>
      <c r="AI556" s="17" t="s">
        <v>8</v>
      </c>
      <c r="AJ556" s="17" t="s">
        <v>1810</v>
      </c>
      <c r="AK556" s="17" t="s">
        <v>10767</v>
      </c>
      <c r="AL556" s="17" t="s">
        <v>10768</v>
      </c>
      <c r="AM556" s="17" t="s">
        <v>10766</v>
      </c>
      <c r="AN556" s="17" t="s">
        <v>8</v>
      </c>
      <c r="AO556" s="17" t="s">
        <v>7372</v>
      </c>
      <c r="AP556" s="17" t="s">
        <v>10769</v>
      </c>
      <c r="AQ556" s="17" t="s">
        <v>10770</v>
      </c>
      <c r="AR556" s="17" t="s">
        <v>10766</v>
      </c>
      <c r="AS556" s="17" t="s">
        <v>8</v>
      </c>
      <c r="AT556" s="17" t="s">
        <v>7372</v>
      </c>
      <c r="AU556" s="17" t="s">
        <v>10771</v>
      </c>
      <c r="AV556" s="17" t="s">
        <v>10772</v>
      </c>
      <c r="AW556" s="17" t="s">
        <v>10766</v>
      </c>
      <c r="AX556" s="17" t="s">
        <v>8</v>
      </c>
      <c r="AY556" s="17" t="s">
        <v>7372</v>
      </c>
      <c r="AZ556" s="17" t="s">
        <v>10773</v>
      </c>
      <c r="BA556" s="17" t="s">
        <v>10774</v>
      </c>
      <c r="BB556" s="17" t="s">
        <v>10766</v>
      </c>
      <c r="BC556" s="17" t="s">
        <v>8</v>
      </c>
      <c r="BD556" s="17" t="s">
        <v>10775</v>
      </c>
      <c r="BE556" s="17" t="s">
        <v>10776</v>
      </c>
      <c r="BF556" s="17" t="s">
        <v>10777</v>
      </c>
      <c r="BG556" s="17" t="s">
        <v>10766</v>
      </c>
      <c r="BH556" s="17" t="s">
        <v>8</v>
      </c>
      <c r="BI556" s="17" t="s">
        <v>610</v>
      </c>
      <c r="BJ556" s="17" t="s">
        <v>10778</v>
      </c>
      <c r="BK556" s="17" t="s">
        <v>10779</v>
      </c>
      <c r="BL556" s="17" t="s">
        <v>10780</v>
      </c>
      <c r="BM556" s="17" t="s">
        <v>8</v>
      </c>
      <c r="BN556" s="17" t="s">
        <v>3727</v>
      </c>
      <c r="BO556" s="17" t="s">
        <v>10781</v>
      </c>
      <c r="BP556" s="17" t="s">
        <v>10782</v>
      </c>
      <c r="BQ556" s="17" t="s">
        <v>10780</v>
      </c>
      <c r="BR556" s="17" t="s">
        <v>8</v>
      </c>
      <c r="BS556" s="17" t="s">
        <v>392</v>
      </c>
      <c r="BT556" s="17" t="s">
        <v>10783</v>
      </c>
      <c r="BU556" s="17" t="s">
        <v>10784</v>
      </c>
      <c r="BV556" s="17" t="s">
        <v>10780</v>
      </c>
      <c r="BW556" s="17" t="s">
        <v>8</v>
      </c>
      <c r="BX556" s="17" t="s">
        <v>6671</v>
      </c>
      <c r="BY556" s="17" t="s">
        <v>10785</v>
      </c>
      <c r="BZ556" s="17" t="s">
        <v>10786</v>
      </c>
      <c r="CA556" s="17" t="s">
        <v>10780</v>
      </c>
      <c r="CB556" s="17" t="s">
        <v>8</v>
      </c>
      <c r="CC556" s="17" t="s">
        <v>10787</v>
      </c>
      <c r="CD556" s="17" t="s">
        <v>10788</v>
      </c>
      <c r="CE556" s="17" t="s">
        <v>10789</v>
      </c>
      <c r="CF556" s="17" t="s">
        <v>10790</v>
      </c>
      <c r="CG556" s="17" t="s">
        <v>8</v>
      </c>
      <c r="CH556" s="17" t="s">
        <v>10791</v>
      </c>
      <c r="CI556" s="17" t="s">
        <v>10792</v>
      </c>
      <c r="CJ556" s="17" t="s">
        <v>10793</v>
      </c>
      <c r="CK556" s="17" t="s">
        <v>10794</v>
      </c>
      <c r="CL556" s="17" t="s">
        <v>8</v>
      </c>
      <c r="CM556" s="17" t="s">
        <v>5825</v>
      </c>
      <c r="CN556" s="17" t="s">
        <v>10795</v>
      </c>
      <c r="CO556" s="17" t="s">
        <v>10796</v>
      </c>
      <c r="CP556" s="17" t="s">
        <v>10797</v>
      </c>
      <c r="CQ556" s="17" t="s">
        <v>8</v>
      </c>
      <c r="CR556" s="17" t="s">
        <v>2215</v>
      </c>
      <c r="CS556" s="17" t="s">
        <v>10798</v>
      </c>
      <c r="CT556" s="17" t="s">
        <v>10799</v>
      </c>
      <c r="CU556" s="17" t="s">
        <v>10797</v>
      </c>
      <c r="CV556" s="17" t="s">
        <v>8</v>
      </c>
      <c r="CW556" s="17" t="s">
        <v>6735</v>
      </c>
      <c r="CX556" s="17" t="s">
        <v>10800</v>
      </c>
      <c r="CY556" s="17" t="s">
        <v>10801</v>
      </c>
      <c r="CZ556" s="17" t="s">
        <v>10802</v>
      </c>
      <c r="DA556" s="17" t="s">
        <v>8</v>
      </c>
      <c r="DB556" s="17" t="s">
        <v>6735</v>
      </c>
      <c r="DC556" s="17" t="s">
        <v>10803</v>
      </c>
      <c r="DD556" s="17" t="s">
        <v>10804</v>
      </c>
      <c r="DE556" s="17" t="s">
        <v>10802</v>
      </c>
      <c r="DF556" s="17" t="s">
        <v>10805</v>
      </c>
      <c r="DG556" s="17" t="s">
        <v>6735</v>
      </c>
      <c r="DH556" s="17" t="s">
        <v>10806</v>
      </c>
      <c r="DI556" s="17" t="s">
        <v>10807</v>
      </c>
      <c r="DJ556" s="17" t="s">
        <v>10802</v>
      </c>
      <c r="DK556" s="17" t="s">
        <v>6593</v>
      </c>
      <c r="DL556" s="17" t="s">
        <v>10808</v>
      </c>
      <c r="DM556" s="17" t="s">
        <v>10809</v>
      </c>
      <c r="DN556" s="17" t="s">
        <v>10810</v>
      </c>
      <c r="DO556" s="17" t="s">
        <v>10802</v>
      </c>
      <c r="DP556" s="17" t="s">
        <v>8</v>
      </c>
      <c r="DQ556" s="17" t="s">
        <v>10811</v>
      </c>
      <c r="DR556" s="17" t="s">
        <v>10812</v>
      </c>
      <c r="DS556" s="17" t="s">
        <v>10813</v>
      </c>
      <c r="DT556" s="17" t="s">
        <v>10814</v>
      </c>
      <c r="DU556" s="17" t="s">
        <v>8</v>
      </c>
      <c r="DV556" s="17" t="s">
        <v>2215</v>
      </c>
      <c r="DW556" s="17" t="s">
        <v>10815</v>
      </c>
      <c r="DX556" s="17" t="s">
        <v>10816</v>
      </c>
      <c r="DY556" s="17" t="s">
        <v>10817</v>
      </c>
      <c r="DZ556" s="17" t="s">
        <v>8</v>
      </c>
      <c r="EA556" s="17" t="s">
        <v>1116</v>
      </c>
      <c r="EB556" s="17" t="s">
        <v>10818</v>
      </c>
      <c r="EC556" s="17" t="s">
        <v>10820</v>
      </c>
      <c r="ED556" s="17" t="s">
        <v>10819</v>
      </c>
    </row>
    <row r="557" spans="1:134" x14ac:dyDescent="0.3">
      <c r="A557" s="17" t="s">
        <v>4213</v>
      </c>
      <c r="B557" s="17" t="s">
        <v>661</v>
      </c>
      <c r="C557" s="18">
        <v>16550</v>
      </c>
      <c r="D557" s="17">
        <v>1945</v>
      </c>
      <c r="E557" s="17" t="s">
        <v>8241</v>
      </c>
      <c r="F557" s="17">
        <f t="shared" si="22"/>
        <v>925</v>
      </c>
      <c r="G557" s="17">
        <v>1</v>
      </c>
      <c r="H557" s="17">
        <v>925</v>
      </c>
      <c r="I557" s="17" t="s">
        <v>8240</v>
      </c>
      <c r="J557" s="17" t="s">
        <v>56</v>
      </c>
      <c r="K557" s="17" t="s">
        <v>24</v>
      </c>
      <c r="L557" s="17">
        <f>COUNTIF(T557:KW557,L1)</f>
        <v>0</v>
      </c>
      <c r="M557" s="17">
        <f>COUNTIF(T557:KW557,M1)</f>
        <v>1</v>
      </c>
      <c r="N557" s="17">
        <f>COUNTIF(T557:KW557,N1)</f>
        <v>0</v>
      </c>
      <c r="O557" s="17">
        <f>COUNTIF(T557:KX557,O1)</f>
        <v>0</v>
      </c>
      <c r="P557" s="17">
        <f>COUNTIF(T557:KY557,P1)</f>
        <v>0</v>
      </c>
      <c r="Q557" s="17">
        <f t="shared" si="135"/>
        <v>1</v>
      </c>
      <c r="R557" s="17">
        <f>H557/Q557</f>
        <v>925</v>
      </c>
      <c r="S557" s="17">
        <f t="shared" ref="S557" si="151">4000-R557</f>
        <v>3075</v>
      </c>
      <c r="T557" s="17" t="s">
        <v>8</v>
      </c>
      <c r="U557" s="17" t="s">
        <v>175</v>
      </c>
      <c r="V557" s="39" t="s">
        <v>8242</v>
      </c>
      <c r="W557" s="17" t="s">
        <v>8243</v>
      </c>
      <c r="X557" s="32" t="s">
        <v>8244</v>
      </c>
      <c r="AA557" s="39"/>
      <c r="AC557" s="16"/>
      <c r="AH557" s="16"/>
    </row>
    <row r="558" spans="1:134" x14ac:dyDescent="0.3">
      <c r="A558" s="17" t="s">
        <v>4213</v>
      </c>
      <c r="B558" s="17" t="s">
        <v>661</v>
      </c>
      <c r="C558" s="18">
        <v>16551</v>
      </c>
      <c r="D558" s="17">
        <v>1945</v>
      </c>
      <c r="E558" s="17" t="s">
        <v>8245</v>
      </c>
      <c r="F558" s="17">
        <f t="shared" si="22"/>
        <v>5075.3999999999996</v>
      </c>
      <c r="G558" s="17">
        <v>5</v>
      </c>
      <c r="H558" s="17">
        <v>25377</v>
      </c>
      <c r="I558" s="17" t="s">
        <v>8240</v>
      </c>
      <c r="J558" s="17" t="s">
        <v>56</v>
      </c>
      <c r="K558" s="17" t="s">
        <v>24</v>
      </c>
      <c r="L558" s="17">
        <f>COUNTIF(T558:KW558,L1)</f>
        <v>0</v>
      </c>
      <c r="M558" s="17">
        <f>COUNTIF(T558:KW558,M1)</f>
        <v>5</v>
      </c>
      <c r="N558" s="17">
        <f>COUNTIF(T558:KW558,N1)</f>
        <v>5</v>
      </c>
      <c r="O558" s="17">
        <f>COUNTIF(T558:KX558,O1)</f>
        <v>1</v>
      </c>
      <c r="P558" s="17">
        <f>COUNTIF(T558:KY558,P1)</f>
        <v>0</v>
      </c>
      <c r="Q558" s="17">
        <f t="shared" si="135"/>
        <v>11</v>
      </c>
      <c r="R558" s="17">
        <f>H558/Q558</f>
        <v>2307</v>
      </c>
      <c r="S558" s="17">
        <f t="shared" ref="S558" si="152">4000-R558</f>
        <v>1693</v>
      </c>
      <c r="T558" s="17" t="s">
        <v>8</v>
      </c>
      <c r="U558" s="17" t="s">
        <v>2522</v>
      </c>
      <c r="V558" s="39" t="s">
        <v>8246</v>
      </c>
      <c r="W558" s="17" t="s">
        <v>8247</v>
      </c>
      <c r="X558" s="32" t="s">
        <v>8248</v>
      </c>
      <c r="Y558" s="17" t="s">
        <v>8</v>
      </c>
      <c r="Z558" s="17" t="s">
        <v>7372</v>
      </c>
      <c r="AA558" s="39" t="s">
        <v>8249</v>
      </c>
      <c r="AB558" s="17" t="s">
        <v>8250</v>
      </c>
      <c r="AC558" s="32" t="s">
        <v>8248</v>
      </c>
      <c r="AD558" s="17" t="s">
        <v>9</v>
      </c>
      <c r="AE558" s="17" t="s">
        <v>35</v>
      </c>
      <c r="AF558" s="39" t="s">
        <v>8251</v>
      </c>
      <c r="AG558" s="17" t="s">
        <v>8252</v>
      </c>
      <c r="AH558" s="32" t="s">
        <v>8248</v>
      </c>
      <c r="AI558" s="17" t="s">
        <v>8</v>
      </c>
      <c r="AJ558" s="17" t="s">
        <v>8253</v>
      </c>
      <c r="AK558" s="17" t="s">
        <v>8254</v>
      </c>
      <c r="AL558" s="17" t="s">
        <v>8255</v>
      </c>
      <c r="AM558" s="32" t="s">
        <v>8248</v>
      </c>
      <c r="AN558" s="17" t="s">
        <v>6591</v>
      </c>
      <c r="AO558" s="17" t="s">
        <v>8256</v>
      </c>
      <c r="AP558" s="39" t="s">
        <v>8257</v>
      </c>
      <c r="AQ558" s="17" t="s">
        <v>8258</v>
      </c>
      <c r="AR558" s="32" t="s">
        <v>8248</v>
      </c>
      <c r="AS558" s="17" t="s">
        <v>9</v>
      </c>
      <c r="AT558" s="17" t="s">
        <v>7386</v>
      </c>
      <c r="AU558" s="39" t="s">
        <v>8259</v>
      </c>
      <c r="AV558" s="17" t="s">
        <v>8260</v>
      </c>
      <c r="AW558" s="32" t="s">
        <v>8248</v>
      </c>
      <c r="AX558" s="17" t="s">
        <v>9</v>
      </c>
      <c r="AY558" s="17" t="s">
        <v>35</v>
      </c>
      <c r="AZ558" s="17" t="s">
        <v>8261</v>
      </c>
      <c r="BA558" s="17" t="s">
        <v>8262</v>
      </c>
      <c r="BB558" s="32" t="s">
        <v>8248</v>
      </c>
      <c r="BC558" s="17" t="s">
        <v>9</v>
      </c>
      <c r="BD558" s="17" t="s">
        <v>8264</v>
      </c>
      <c r="BE558" s="39" t="s">
        <v>8263</v>
      </c>
      <c r="BF558" s="39" t="s">
        <v>8265</v>
      </c>
      <c r="BG558" s="32" t="s">
        <v>8248</v>
      </c>
      <c r="BH558" s="17" t="s">
        <v>9</v>
      </c>
      <c r="BI558" s="17" t="s">
        <v>1167</v>
      </c>
      <c r="BJ558" s="39" t="s">
        <v>8266</v>
      </c>
      <c r="BK558" s="17" t="s">
        <v>8267</v>
      </c>
      <c r="BL558" s="32" t="s">
        <v>8248</v>
      </c>
      <c r="BM558" s="17" t="s">
        <v>8</v>
      </c>
      <c r="BN558" s="17" t="s">
        <v>5883</v>
      </c>
      <c r="BO558" s="39" t="s">
        <v>8268</v>
      </c>
      <c r="BP558" s="17" t="s">
        <v>8269</v>
      </c>
      <c r="BQ558" s="32" t="s">
        <v>8248</v>
      </c>
      <c r="BR558" s="17" t="s">
        <v>8</v>
      </c>
      <c r="BS558" s="17" t="s">
        <v>7162</v>
      </c>
      <c r="BT558" s="39" t="s">
        <v>8270</v>
      </c>
      <c r="BU558" s="17" t="s">
        <v>8271</v>
      </c>
      <c r="BV558" s="32" t="s">
        <v>8248</v>
      </c>
    </row>
    <row r="559" spans="1:134" x14ac:dyDescent="0.3">
      <c r="A559" s="25" t="s">
        <v>10451</v>
      </c>
      <c r="B559" s="17" t="s">
        <v>661</v>
      </c>
      <c r="C559" s="18">
        <v>16551</v>
      </c>
      <c r="D559" s="17">
        <v>1945</v>
      </c>
      <c r="E559" s="17" t="s">
        <v>10822</v>
      </c>
      <c r="F559" s="17">
        <f>H559/G559</f>
        <v>561.73170731707319</v>
      </c>
      <c r="G559" s="17">
        <v>41</v>
      </c>
      <c r="H559" s="17">
        <v>23031</v>
      </c>
      <c r="I559" s="17" t="s">
        <v>10821</v>
      </c>
      <c r="J559" s="17" t="s">
        <v>56</v>
      </c>
      <c r="K559" s="17" t="s">
        <v>24</v>
      </c>
      <c r="L559" s="17">
        <f>COUNTIF(T559:KV559,L1)</f>
        <v>10</v>
      </c>
      <c r="M559" s="17">
        <f>COUNTIF(T559:KV559,M1)</f>
        <v>5</v>
      </c>
      <c r="N559" s="17">
        <f>COUNTIF(T559:KV559,N1)</f>
        <v>1</v>
      </c>
      <c r="O559" s="17">
        <f>COUNTIF(T559:KV559,O1)</f>
        <v>0</v>
      </c>
      <c r="P559" s="17">
        <f>COUNTIF(T559:KV559,P1)</f>
        <v>0</v>
      </c>
      <c r="Q559" s="17">
        <f t="shared" si="135"/>
        <v>16</v>
      </c>
      <c r="R559" s="17">
        <f>H559/Q559</f>
        <v>1439.4375</v>
      </c>
      <c r="S559" s="17">
        <f t="shared" ref="S559" si="153">4000-R559</f>
        <v>2560.5625</v>
      </c>
      <c r="T559" s="17" t="s">
        <v>8</v>
      </c>
      <c r="U559" s="17" t="s">
        <v>6671</v>
      </c>
      <c r="V559" s="17" t="s">
        <v>10823</v>
      </c>
      <c r="W559" s="17" t="s">
        <v>10824</v>
      </c>
      <c r="X559" s="17" t="s">
        <v>10825</v>
      </c>
      <c r="Y559" s="17" t="s">
        <v>8</v>
      </c>
      <c r="Z559" s="17" t="s">
        <v>949</v>
      </c>
      <c r="AA559" s="17" t="s">
        <v>10826</v>
      </c>
      <c r="AB559" s="17" t="s">
        <v>10827</v>
      </c>
      <c r="AC559" s="17" t="s">
        <v>10828</v>
      </c>
      <c r="AD559" s="17" t="s">
        <v>8</v>
      </c>
      <c r="AE559" s="17" t="s">
        <v>722</v>
      </c>
      <c r="AF559" s="17" t="s">
        <v>10829</v>
      </c>
      <c r="AG559" s="17" t="s">
        <v>10831</v>
      </c>
      <c r="AH559" s="17" t="s">
        <v>10830</v>
      </c>
      <c r="AI559" s="17" t="s">
        <v>6593</v>
      </c>
      <c r="AJ559" s="17" t="s">
        <v>6789</v>
      </c>
      <c r="AK559" s="17" t="s">
        <v>10832</v>
      </c>
      <c r="AL559" s="17" t="s">
        <v>10833</v>
      </c>
      <c r="AM559" s="17" t="s">
        <v>10834</v>
      </c>
      <c r="AN559" s="17" t="s">
        <v>6593</v>
      </c>
      <c r="AO559" s="17" t="s">
        <v>7025</v>
      </c>
      <c r="AP559" s="17" t="s">
        <v>10835</v>
      </c>
      <c r="AQ559" s="17" t="s">
        <v>10836</v>
      </c>
      <c r="AR559" s="17" t="s">
        <v>10834</v>
      </c>
      <c r="AS559" s="17" t="s">
        <v>8</v>
      </c>
      <c r="AT559" s="17" t="s">
        <v>2215</v>
      </c>
      <c r="AU559" s="17" t="s">
        <v>10839</v>
      </c>
      <c r="AV559" s="17" t="s">
        <v>10838</v>
      </c>
      <c r="AW559" s="17" t="s">
        <v>10837</v>
      </c>
      <c r="AX559" s="17" t="s">
        <v>8</v>
      </c>
      <c r="AY559" s="17" t="s">
        <v>722</v>
      </c>
      <c r="AZ559" s="17" t="s">
        <v>10840</v>
      </c>
      <c r="BA559" s="17" t="s">
        <v>10841</v>
      </c>
      <c r="BB559" s="17" t="s">
        <v>10842</v>
      </c>
      <c r="BC559" s="17" t="s">
        <v>6593</v>
      </c>
      <c r="BD559" s="17" t="s">
        <v>4286</v>
      </c>
      <c r="BE559" s="17" t="s">
        <v>10843</v>
      </c>
      <c r="BF559" s="17" t="s">
        <v>10844</v>
      </c>
      <c r="BG559" s="17" t="s">
        <v>10845</v>
      </c>
      <c r="BH559" s="17" t="s">
        <v>6593</v>
      </c>
      <c r="BI559" s="17" t="s">
        <v>10846</v>
      </c>
      <c r="BJ559" s="17" t="s">
        <v>10847</v>
      </c>
      <c r="BK559" s="17" t="s">
        <v>10848</v>
      </c>
      <c r="BL559" s="17" t="s">
        <v>10845</v>
      </c>
      <c r="BM559" s="17" t="s">
        <v>6593</v>
      </c>
      <c r="BN559" s="17" t="s">
        <v>10849</v>
      </c>
      <c r="BO559" s="17" t="s">
        <v>10850</v>
      </c>
      <c r="BP559" s="17" t="s">
        <v>10851</v>
      </c>
      <c r="BQ559" s="17" t="s">
        <v>10852</v>
      </c>
      <c r="BR559" s="17" t="s">
        <v>6593</v>
      </c>
      <c r="BS559" s="17" t="s">
        <v>6718</v>
      </c>
      <c r="BT559" s="17" t="s">
        <v>10853</v>
      </c>
      <c r="BU559" s="17" t="s">
        <v>10854</v>
      </c>
      <c r="BV559" s="17" t="s">
        <v>10855</v>
      </c>
      <c r="BW559" s="17" t="s">
        <v>6593</v>
      </c>
      <c r="BX559" s="17" t="s">
        <v>8034</v>
      </c>
      <c r="BY559" s="17" t="s">
        <v>10856</v>
      </c>
      <c r="BZ559" s="17" t="s">
        <v>10857</v>
      </c>
      <c r="CA559" s="17" t="s">
        <v>10858</v>
      </c>
      <c r="CB559" s="17" t="s">
        <v>6593</v>
      </c>
      <c r="CC559" s="17" t="s">
        <v>8481</v>
      </c>
      <c r="CD559" s="17" t="s">
        <v>10859</v>
      </c>
      <c r="CE559" s="17" t="s">
        <v>10860</v>
      </c>
      <c r="CF559" s="17" t="s">
        <v>10861</v>
      </c>
      <c r="CG559" s="17" t="s">
        <v>6593</v>
      </c>
      <c r="CH559" s="17" t="s">
        <v>10863</v>
      </c>
      <c r="CI559" s="17" t="s">
        <v>10862</v>
      </c>
      <c r="CJ559" s="17" t="s">
        <v>10864</v>
      </c>
      <c r="CK559" s="17" t="s">
        <v>10861</v>
      </c>
      <c r="CL559" s="17" t="s">
        <v>9</v>
      </c>
      <c r="CM559" s="17" t="s">
        <v>6793</v>
      </c>
      <c r="CN559" s="17" t="s">
        <v>10865</v>
      </c>
      <c r="CO559" s="17" t="s">
        <v>10866</v>
      </c>
      <c r="CP559" s="17" t="s">
        <v>10867</v>
      </c>
      <c r="CQ559" s="17" t="s">
        <v>6593</v>
      </c>
      <c r="CR559" s="17" t="s">
        <v>1893</v>
      </c>
      <c r="CS559" s="17" t="s">
        <v>10868</v>
      </c>
      <c r="CT559" s="17" t="s">
        <v>10869</v>
      </c>
      <c r="CU559" s="17" t="s">
        <v>10870</v>
      </c>
    </row>
    <row r="560" spans="1:134" x14ac:dyDescent="0.3">
      <c r="A560" s="17" t="s">
        <v>4213</v>
      </c>
      <c r="B560" s="17" t="s">
        <v>661</v>
      </c>
      <c r="C560" s="18">
        <v>16554</v>
      </c>
      <c r="D560" s="17">
        <v>1945</v>
      </c>
      <c r="E560" s="17" t="s">
        <v>8277</v>
      </c>
      <c r="F560" s="17">
        <f t="shared" si="22"/>
        <v>1712</v>
      </c>
      <c r="G560" s="17">
        <v>1</v>
      </c>
      <c r="H560" s="17">
        <v>1712</v>
      </c>
      <c r="I560" s="17" t="s">
        <v>8192</v>
      </c>
      <c r="J560" s="17" t="s">
        <v>57</v>
      </c>
      <c r="K560" s="17" t="s">
        <v>24</v>
      </c>
      <c r="L560" s="17">
        <f>COUNTIF(T560:KW560,L1)</f>
        <v>0</v>
      </c>
      <c r="M560" s="17">
        <f>COUNTIF(T560:KW560,M1)</f>
        <v>0</v>
      </c>
      <c r="N560" s="17">
        <f>COUNTIF(T560:KW560,N1)</f>
        <v>0</v>
      </c>
      <c r="O560" s="17">
        <f>COUNTIF(T560:KX560,O1)</f>
        <v>0</v>
      </c>
      <c r="P560" s="17">
        <f>COUNTIF(T560:KY560,P1)</f>
        <v>0</v>
      </c>
      <c r="Q560" s="17">
        <f t="shared" si="135"/>
        <v>0</v>
      </c>
      <c r="R560" s="17">
        <v>0</v>
      </c>
      <c r="S560" s="17">
        <v>0</v>
      </c>
      <c r="V560" s="39"/>
      <c r="X560" s="32"/>
      <c r="AA560" s="39"/>
      <c r="AC560" s="32"/>
      <c r="AF560" s="39"/>
      <c r="AH560" s="32"/>
      <c r="AM560" s="32"/>
      <c r="AP560" s="39"/>
      <c r="AR560" s="32"/>
      <c r="AU560" s="39"/>
      <c r="AW560" s="32"/>
      <c r="BB560" s="32"/>
      <c r="BE560" s="39"/>
      <c r="BF560" s="39"/>
      <c r="BG560" s="32"/>
      <c r="BJ560" s="39"/>
      <c r="BL560" s="32"/>
      <c r="BO560" s="39"/>
      <c r="BQ560" s="32"/>
      <c r="BT560" s="39"/>
      <c r="BV560" s="32"/>
    </row>
    <row r="561" spans="1:119" x14ac:dyDescent="0.3">
      <c r="A561" s="25" t="s">
        <v>10451</v>
      </c>
      <c r="B561" s="17" t="s">
        <v>661</v>
      </c>
      <c r="C561" s="18">
        <v>16579</v>
      </c>
      <c r="D561" s="17">
        <v>1945</v>
      </c>
      <c r="E561" s="17" t="s">
        <v>10871</v>
      </c>
      <c r="F561" s="17">
        <f>H561/G561</f>
        <v>276.5</v>
      </c>
      <c r="G561" s="17">
        <v>2</v>
      </c>
      <c r="H561" s="17">
        <v>553</v>
      </c>
      <c r="I561" s="17" t="s">
        <v>10522</v>
      </c>
      <c r="J561" s="17" t="s">
        <v>57</v>
      </c>
      <c r="K561" s="17" t="s">
        <v>24</v>
      </c>
      <c r="L561" s="17">
        <f>COUNTIF(T561:KV561,L1)</f>
        <v>0</v>
      </c>
      <c r="M561" s="17">
        <f>COUNTIF(T561:KV561,M1)</f>
        <v>0</v>
      </c>
      <c r="N561" s="17">
        <f>COUNTIF(T561:KV561,N1)</f>
        <v>0</v>
      </c>
      <c r="O561" s="17">
        <f>COUNTIF(T561:KV561,O1)</f>
        <v>0</v>
      </c>
      <c r="P561" s="17">
        <f>COUNTIF(T561:KV561,P1)</f>
        <v>0</v>
      </c>
      <c r="Q561" s="17">
        <f t="shared" si="135"/>
        <v>0</v>
      </c>
      <c r="R561" s="17">
        <v>0</v>
      </c>
      <c r="S561" s="17">
        <v>0</v>
      </c>
    </row>
    <row r="562" spans="1:119" x14ac:dyDescent="0.3">
      <c r="A562" s="25" t="s">
        <v>10451</v>
      </c>
      <c r="B562" s="17" t="s">
        <v>661</v>
      </c>
      <c r="C562" s="18">
        <v>16581</v>
      </c>
      <c r="D562" s="17">
        <v>1945</v>
      </c>
      <c r="E562" s="17" t="s">
        <v>10872</v>
      </c>
      <c r="F562" s="17">
        <f>H562/G562</f>
        <v>438.78947368421052</v>
      </c>
      <c r="G562" s="17">
        <v>19</v>
      </c>
      <c r="H562" s="17">
        <v>8337</v>
      </c>
      <c r="I562" s="17" t="s">
        <v>10821</v>
      </c>
      <c r="J562" s="17" t="s">
        <v>56</v>
      </c>
      <c r="K562" s="17" t="s">
        <v>24</v>
      </c>
      <c r="L562" s="17">
        <f>COUNTIF(T562:KV562,L1)</f>
        <v>2</v>
      </c>
      <c r="M562" s="17">
        <f>COUNTIF(T562:KV562,M1)</f>
        <v>2</v>
      </c>
      <c r="N562" s="17">
        <f>COUNTIF(T562:KV562,N1)</f>
        <v>0</v>
      </c>
      <c r="O562" s="17">
        <f>COUNTIF(T562:KV562,O1)</f>
        <v>0</v>
      </c>
      <c r="P562" s="17">
        <f>COUNTIF(T562:KV562,P1)</f>
        <v>0</v>
      </c>
      <c r="Q562" s="17">
        <f t="shared" si="135"/>
        <v>4</v>
      </c>
      <c r="R562" s="17">
        <f>H562/Q562</f>
        <v>2084.25</v>
      </c>
      <c r="S562" s="17">
        <f t="shared" ref="S562" si="154">4000-R562</f>
        <v>1915.75</v>
      </c>
      <c r="T562" s="17" t="s">
        <v>8</v>
      </c>
      <c r="U562" s="17" t="s">
        <v>3727</v>
      </c>
      <c r="V562" s="17" t="s">
        <v>10873</v>
      </c>
      <c r="W562" s="17" t="s">
        <v>10874</v>
      </c>
      <c r="X562" s="17" t="s">
        <v>10875</v>
      </c>
      <c r="Y562" s="17" t="s">
        <v>6593</v>
      </c>
      <c r="Z562" s="17" t="s">
        <v>10877</v>
      </c>
      <c r="AA562" s="17" t="s">
        <v>10876</v>
      </c>
      <c r="AB562" s="17" t="s">
        <v>8221</v>
      </c>
      <c r="AC562" s="17" t="s">
        <v>10878</v>
      </c>
      <c r="AD562" s="17" t="s">
        <v>6593</v>
      </c>
      <c r="AE562" s="17" t="s">
        <v>1893</v>
      </c>
      <c r="AF562" s="17" t="s">
        <v>10879</v>
      </c>
      <c r="AG562" s="17" t="s">
        <v>10880</v>
      </c>
      <c r="AH562" s="17" t="s">
        <v>10881</v>
      </c>
      <c r="AI562" s="17" t="s">
        <v>8</v>
      </c>
      <c r="AJ562" s="17" t="s">
        <v>3727</v>
      </c>
      <c r="AK562" s="17" t="s">
        <v>10882</v>
      </c>
      <c r="AL562" s="17" t="s">
        <v>10883</v>
      </c>
      <c r="AM562" s="17" t="s">
        <v>10884</v>
      </c>
    </row>
    <row r="563" spans="1:119" x14ac:dyDescent="0.3">
      <c r="A563" s="25" t="s">
        <v>10451</v>
      </c>
      <c r="B563" s="17" t="s">
        <v>661</v>
      </c>
      <c r="C563" s="18">
        <v>16588</v>
      </c>
      <c r="D563" s="17">
        <v>1945</v>
      </c>
      <c r="E563" s="17" t="s">
        <v>10885</v>
      </c>
      <c r="F563" s="17">
        <f>H563/G563</f>
        <v>563.97142857142853</v>
      </c>
      <c r="G563" s="17">
        <v>35</v>
      </c>
      <c r="H563" s="17">
        <v>19739</v>
      </c>
      <c r="I563" s="17" t="s">
        <v>10821</v>
      </c>
      <c r="J563" s="17" t="s">
        <v>56</v>
      </c>
      <c r="K563" s="17" t="s">
        <v>24</v>
      </c>
      <c r="L563" s="17">
        <f>COUNTIF(T563:KV563,L1)</f>
        <v>4</v>
      </c>
      <c r="M563" s="17">
        <f>COUNTIF(T563:KV563,M1)</f>
        <v>14</v>
      </c>
      <c r="N563" s="17">
        <f>COUNTIF(T563:KV563,N1)</f>
        <v>0</v>
      </c>
      <c r="O563" s="17">
        <f>COUNTIF(T563:KV563,O1)</f>
        <v>1</v>
      </c>
      <c r="P563" s="17">
        <f>COUNTIF(T563:KV563,P1)</f>
        <v>0</v>
      </c>
      <c r="Q563" s="17">
        <f t="shared" si="135"/>
        <v>19</v>
      </c>
      <c r="R563" s="17">
        <f>H563/Q563</f>
        <v>1038.8947368421052</v>
      </c>
      <c r="S563" s="17">
        <f t="shared" ref="S563" si="155">4000-R563</f>
        <v>2961.105263157895</v>
      </c>
      <c r="T563" s="17" t="s">
        <v>8</v>
      </c>
      <c r="U563" s="17" t="s">
        <v>9265</v>
      </c>
      <c r="V563" s="17" t="s">
        <v>10886</v>
      </c>
      <c r="W563" s="17" t="s">
        <v>10887</v>
      </c>
      <c r="X563" s="17" t="s">
        <v>10888</v>
      </c>
      <c r="Y563" s="17" t="s">
        <v>6591</v>
      </c>
      <c r="Z563" s="17" t="s">
        <v>10889</v>
      </c>
      <c r="AA563" s="17" t="s">
        <v>10890</v>
      </c>
      <c r="AB563" s="17" t="s">
        <v>10891</v>
      </c>
      <c r="AC563" s="17" t="s">
        <v>10888</v>
      </c>
      <c r="AD563" s="17" t="s">
        <v>8</v>
      </c>
      <c r="AE563" s="17" t="s">
        <v>722</v>
      </c>
      <c r="AF563" s="17" t="s">
        <v>10892</v>
      </c>
      <c r="AG563" s="17" t="s">
        <v>3754</v>
      </c>
      <c r="AH563" s="17" t="s">
        <v>10893</v>
      </c>
      <c r="AI563" s="17" t="s">
        <v>8</v>
      </c>
      <c r="AJ563" s="17" t="s">
        <v>722</v>
      </c>
      <c r="AK563" s="17" t="s">
        <v>10894</v>
      </c>
      <c r="AL563" s="17" t="s">
        <v>10895</v>
      </c>
      <c r="AM563" s="17" t="s">
        <v>10893</v>
      </c>
      <c r="AN563" s="17" t="s">
        <v>8</v>
      </c>
      <c r="AO563" s="17" t="s">
        <v>722</v>
      </c>
      <c r="AP563" s="17" t="s">
        <v>10896</v>
      </c>
      <c r="AQ563" s="17" t="s">
        <v>10900</v>
      </c>
      <c r="AR563" s="17" t="s">
        <v>10893</v>
      </c>
      <c r="AS563" s="17" t="s">
        <v>8</v>
      </c>
      <c r="AT563" s="17" t="s">
        <v>2885</v>
      </c>
      <c r="AU563" s="17" t="s">
        <v>10897</v>
      </c>
      <c r="AV563" s="17" t="s">
        <v>10898</v>
      </c>
      <c r="AW563" s="17" t="s">
        <v>10899</v>
      </c>
      <c r="AX563" s="17" t="s">
        <v>8</v>
      </c>
      <c r="AY563" s="17" t="s">
        <v>839</v>
      </c>
      <c r="AZ563" s="17" t="s">
        <v>10901</v>
      </c>
      <c r="BA563" s="17" t="s">
        <v>10902</v>
      </c>
      <c r="BB563" s="17" t="s">
        <v>10903</v>
      </c>
      <c r="BC563" s="17" t="s">
        <v>6593</v>
      </c>
      <c r="BD563" s="17" t="s">
        <v>4286</v>
      </c>
      <c r="BE563" s="17" t="s">
        <v>10904</v>
      </c>
      <c r="BF563" s="17" t="s">
        <v>10905</v>
      </c>
      <c r="BG563" s="17" t="s">
        <v>10906</v>
      </c>
      <c r="BH563" s="17" t="s">
        <v>8</v>
      </c>
      <c r="BI563" s="17" t="s">
        <v>2632</v>
      </c>
      <c r="BJ563" s="17" t="s">
        <v>10907</v>
      </c>
      <c r="BK563" s="17" t="s">
        <v>10908</v>
      </c>
      <c r="BL563" s="17" t="s">
        <v>10909</v>
      </c>
      <c r="BM563" s="17" t="s">
        <v>8</v>
      </c>
      <c r="BN563" s="17" t="s">
        <v>10787</v>
      </c>
      <c r="BO563" s="17" t="s">
        <v>10910</v>
      </c>
      <c r="BP563" s="17" t="s">
        <v>10911</v>
      </c>
      <c r="BQ563" s="17" t="s">
        <v>10909</v>
      </c>
      <c r="BR563" s="17" t="s">
        <v>8</v>
      </c>
      <c r="BS563" s="17" t="s">
        <v>7162</v>
      </c>
      <c r="BT563" s="17" t="s">
        <v>10912</v>
      </c>
      <c r="BU563" s="17" t="s">
        <v>10913</v>
      </c>
      <c r="BV563" s="17" t="s">
        <v>10909</v>
      </c>
      <c r="BW563" s="17" t="s">
        <v>6593</v>
      </c>
      <c r="BX563" s="17" t="s">
        <v>1237</v>
      </c>
      <c r="BY563" s="17" t="s">
        <v>10914</v>
      </c>
      <c r="BZ563" s="17" t="s">
        <v>10915</v>
      </c>
      <c r="CA563" s="17" t="s">
        <v>10909</v>
      </c>
      <c r="CB563" s="17" t="s">
        <v>8</v>
      </c>
      <c r="CC563" s="17" t="s">
        <v>722</v>
      </c>
      <c r="CD563" s="17" t="s">
        <v>10916</v>
      </c>
      <c r="CE563" s="17" t="s">
        <v>10917</v>
      </c>
      <c r="CF563" s="17" t="s">
        <v>10918</v>
      </c>
      <c r="CG563" s="17" t="s">
        <v>8</v>
      </c>
      <c r="CH563" s="17" t="s">
        <v>3727</v>
      </c>
      <c r="CI563" s="17" t="s">
        <v>10919</v>
      </c>
      <c r="CJ563" s="17" t="s">
        <v>10920</v>
      </c>
      <c r="CK563" s="17" t="s">
        <v>10918</v>
      </c>
      <c r="CL563" s="17" t="s">
        <v>6593</v>
      </c>
      <c r="CM563" s="17" t="s">
        <v>10921</v>
      </c>
      <c r="CN563" s="17" t="s">
        <v>10922</v>
      </c>
      <c r="CO563" s="17" t="s">
        <v>10923</v>
      </c>
      <c r="CP563" s="17" t="s">
        <v>10918</v>
      </c>
      <c r="CQ563" s="17" t="s">
        <v>8</v>
      </c>
      <c r="CR563" s="17" t="s">
        <v>10924</v>
      </c>
      <c r="CS563" s="17" t="s">
        <v>10925</v>
      </c>
      <c r="CT563" s="17" t="s">
        <v>10926</v>
      </c>
      <c r="CU563" s="17" t="s">
        <v>10927</v>
      </c>
      <c r="CV563" s="17" t="s">
        <v>8</v>
      </c>
      <c r="CW563" s="17" t="s">
        <v>10928</v>
      </c>
      <c r="CX563" s="17" t="s">
        <v>10929</v>
      </c>
      <c r="CY563" s="17" t="s">
        <v>10930</v>
      </c>
      <c r="CZ563" s="17" t="s">
        <v>10931</v>
      </c>
      <c r="DA563" s="17" t="s">
        <v>8</v>
      </c>
      <c r="DB563" s="17" t="s">
        <v>949</v>
      </c>
      <c r="DC563" s="17" t="s">
        <v>10932</v>
      </c>
      <c r="DD563" s="17" t="s">
        <v>10441</v>
      </c>
      <c r="DE563" s="17" t="s">
        <v>10933</v>
      </c>
      <c r="DF563" s="17" t="s">
        <v>10805</v>
      </c>
      <c r="DG563" s="17" t="s">
        <v>10934</v>
      </c>
      <c r="DH563" s="17" t="s">
        <v>10935</v>
      </c>
      <c r="DI563" s="17" t="s">
        <v>10936</v>
      </c>
      <c r="DJ563" s="17" t="s">
        <v>10937</v>
      </c>
      <c r="DK563" s="17" t="s">
        <v>6593</v>
      </c>
      <c r="DL563" s="17" t="s">
        <v>10938</v>
      </c>
      <c r="DM563" s="17" t="s">
        <v>10939</v>
      </c>
      <c r="DN563" s="17" t="s">
        <v>10940</v>
      </c>
      <c r="DO563" s="17" t="s">
        <v>10937</v>
      </c>
    </row>
    <row r="564" spans="1:119" x14ac:dyDescent="0.3">
      <c r="A564" s="25" t="s">
        <v>10451</v>
      </c>
      <c r="B564" s="17" t="s">
        <v>661</v>
      </c>
      <c r="C564" s="18">
        <v>16598</v>
      </c>
      <c r="D564" s="17">
        <v>1945</v>
      </c>
      <c r="E564" s="17" t="s">
        <v>10941</v>
      </c>
      <c r="F564" s="17">
        <f>H564/G564</f>
        <v>445.25</v>
      </c>
      <c r="G564" s="17">
        <v>4</v>
      </c>
      <c r="H564" s="17">
        <v>1781</v>
      </c>
      <c r="I564" s="17" t="s">
        <v>10821</v>
      </c>
      <c r="J564" s="17" t="s">
        <v>56</v>
      </c>
      <c r="K564" s="17" t="s">
        <v>24</v>
      </c>
      <c r="L564" s="17">
        <f>COUNTIF(T564:KV564,L1)</f>
        <v>0</v>
      </c>
      <c r="M564" s="17">
        <f>COUNTIF(T564:KV564,M1)</f>
        <v>0</v>
      </c>
      <c r="N564" s="17">
        <f>COUNTIF(T564:KV564,N1)</f>
        <v>0</v>
      </c>
      <c r="O564" s="17">
        <f>COUNTIF(T564:KV564,O1)</f>
        <v>0</v>
      </c>
      <c r="P564" s="17">
        <f>COUNTIF(T564:KV564,P1)</f>
        <v>0</v>
      </c>
      <c r="Q564" s="17">
        <f t="shared" si="135"/>
        <v>0</v>
      </c>
      <c r="R564" s="17">
        <v>0</v>
      </c>
      <c r="S564" s="17">
        <v>0</v>
      </c>
      <c r="AD564" s="16"/>
    </row>
    <row r="565" spans="1:119" x14ac:dyDescent="0.3">
      <c r="A565" s="17" t="s">
        <v>4213</v>
      </c>
      <c r="B565" s="17" t="s">
        <v>661</v>
      </c>
      <c r="C565" s="18">
        <v>16599</v>
      </c>
      <c r="D565" s="17">
        <v>1945</v>
      </c>
      <c r="E565" s="17" t="s">
        <v>8272</v>
      </c>
      <c r="F565" s="17">
        <f t="shared" si="22"/>
        <v>1054</v>
      </c>
      <c r="G565" s="17">
        <v>1</v>
      </c>
      <c r="H565" s="17">
        <v>1054</v>
      </c>
      <c r="I565" s="17" t="s">
        <v>8240</v>
      </c>
      <c r="J565" s="17" t="s">
        <v>56</v>
      </c>
      <c r="K565" s="17" t="s">
        <v>24</v>
      </c>
      <c r="L565" s="17">
        <f>COUNTIF(T565:KW565,L1)</f>
        <v>1</v>
      </c>
      <c r="M565" s="17">
        <f>COUNTIF(T565:KW565,M1)</f>
        <v>0</v>
      </c>
      <c r="N565" s="17">
        <f>COUNTIF(T565:KW565,N1)</f>
        <v>0</v>
      </c>
      <c r="O565" s="17">
        <f>COUNTIF(T565:KX565,O1)</f>
        <v>0</v>
      </c>
      <c r="P565" s="17">
        <f>COUNTIF(T565:KY565,P1)</f>
        <v>0</v>
      </c>
      <c r="Q565" s="17">
        <f t="shared" si="135"/>
        <v>1</v>
      </c>
      <c r="R565" s="17">
        <f>H565/Q565</f>
        <v>1054</v>
      </c>
      <c r="S565" s="17">
        <f t="shared" ref="S565" si="156">4000-R565</f>
        <v>2946</v>
      </c>
      <c r="T565" s="17" t="s">
        <v>6593</v>
      </c>
      <c r="U565" s="17" t="s">
        <v>8273</v>
      </c>
      <c r="V565" s="39" t="s">
        <v>8274</v>
      </c>
      <c r="W565" s="17" t="s">
        <v>8275</v>
      </c>
      <c r="X565" s="32" t="s">
        <v>8276</v>
      </c>
      <c r="AA565" s="39"/>
      <c r="AC565" s="32"/>
      <c r="AF565" s="39"/>
      <c r="AH565" s="32"/>
      <c r="AM565" s="32"/>
      <c r="AP565" s="39"/>
      <c r="AR565" s="32"/>
      <c r="AU565" s="39"/>
      <c r="AW565" s="32"/>
      <c r="BB565" s="32"/>
      <c r="BE565" s="39"/>
      <c r="BF565" s="39"/>
      <c r="BG565" s="32"/>
      <c r="BJ565" s="39"/>
      <c r="BL565" s="32"/>
      <c r="BO565" s="39"/>
      <c r="BQ565" s="32"/>
      <c r="BT565" s="39"/>
      <c r="BV565" s="32"/>
    </row>
    <row r="566" spans="1:119" x14ac:dyDescent="0.3">
      <c r="A566" s="25" t="s">
        <v>10451</v>
      </c>
      <c r="B566" s="17" t="s">
        <v>661</v>
      </c>
      <c r="C566" s="18">
        <v>16603</v>
      </c>
      <c r="D566" s="17">
        <v>1945</v>
      </c>
      <c r="E566" s="17" t="s">
        <v>10942</v>
      </c>
      <c r="F566" s="17">
        <f>H566/G566</f>
        <v>226</v>
      </c>
      <c r="G566" s="17">
        <v>2</v>
      </c>
      <c r="H566" s="17">
        <v>452</v>
      </c>
      <c r="I566" s="17" t="s">
        <v>8670</v>
      </c>
      <c r="J566" s="17" t="s">
        <v>56</v>
      </c>
      <c r="K566" s="17" t="s">
        <v>24</v>
      </c>
      <c r="L566" s="17">
        <f>COUNTIF(T566:KV566,L1)</f>
        <v>0</v>
      </c>
      <c r="M566" s="17">
        <f>COUNTIF(T566:KV566,M1)</f>
        <v>0</v>
      </c>
      <c r="N566" s="17">
        <f>COUNTIF(T566:KV566,N1)</f>
        <v>0</v>
      </c>
      <c r="O566" s="17">
        <f>COUNTIF(T566:KV566,O1)</f>
        <v>0</v>
      </c>
      <c r="P566" s="17">
        <f>COUNTIF(T566:KV566,P1)</f>
        <v>0</v>
      </c>
      <c r="Q566" s="17">
        <f t="shared" si="135"/>
        <v>0</v>
      </c>
      <c r="R566" s="17">
        <v>0</v>
      </c>
      <c r="S566" s="17">
        <v>0</v>
      </c>
    </row>
    <row r="567" spans="1:119" x14ac:dyDescent="0.3">
      <c r="A567" s="25" t="s">
        <v>10451</v>
      </c>
      <c r="B567" s="17" t="s">
        <v>661</v>
      </c>
      <c r="C567" s="18">
        <v>16603</v>
      </c>
      <c r="D567" s="17">
        <v>1945</v>
      </c>
      <c r="E567" s="17" t="s">
        <v>10943</v>
      </c>
      <c r="F567" s="17">
        <f>H567/G567</f>
        <v>298</v>
      </c>
      <c r="G567" s="17">
        <v>2</v>
      </c>
      <c r="H567" s="17">
        <v>596</v>
      </c>
      <c r="I567" s="17" t="s">
        <v>10021</v>
      </c>
      <c r="J567" s="17" t="s">
        <v>57</v>
      </c>
      <c r="K567" s="17" t="s">
        <v>24</v>
      </c>
      <c r="L567" s="17">
        <f>COUNTIF(T567:KV567,L1)</f>
        <v>0</v>
      </c>
      <c r="M567" s="17">
        <f>COUNTIF(T567:KV567,M1)</f>
        <v>0</v>
      </c>
      <c r="N567" s="17">
        <f>COUNTIF(T567:KV567,N1)</f>
        <v>0</v>
      </c>
      <c r="O567" s="17">
        <f>COUNTIF(T567:KV567,O1)</f>
        <v>0</v>
      </c>
      <c r="P567" s="17">
        <f>COUNTIF(T567:KV567,P1)</f>
        <v>0</v>
      </c>
      <c r="Q567" s="17">
        <f t="shared" si="135"/>
        <v>0</v>
      </c>
      <c r="R567" s="17">
        <v>0</v>
      </c>
      <c r="S567" s="17">
        <v>0</v>
      </c>
    </row>
    <row r="568" spans="1:119" x14ac:dyDescent="0.3">
      <c r="A568" s="25" t="s">
        <v>10451</v>
      </c>
      <c r="B568" s="17" t="s">
        <v>661</v>
      </c>
      <c r="C568" s="18">
        <v>16605</v>
      </c>
      <c r="D568" s="17">
        <v>1945</v>
      </c>
      <c r="E568" s="17" t="s">
        <v>10944</v>
      </c>
      <c r="F568" s="17">
        <f>H568/G568</f>
        <v>478.33333333333331</v>
      </c>
      <c r="G568" s="17">
        <v>6</v>
      </c>
      <c r="H568" s="17">
        <v>2870</v>
      </c>
      <c r="I568" s="17" t="s">
        <v>4969</v>
      </c>
      <c r="J568" s="17" t="s">
        <v>56</v>
      </c>
      <c r="K568" s="17" t="s">
        <v>24</v>
      </c>
      <c r="L568" s="17">
        <f>COUNTIF(T568:KV568,L1)</f>
        <v>1</v>
      </c>
      <c r="M568" s="17">
        <f>COUNTIF(T568:KV568,M1)</f>
        <v>0</v>
      </c>
      <c r="N568" s="17">
        <f>COUNTIF(T568:KV568,N1)</f>
        <v>6</v>
      </c>
      <c r="O568" s="17">
        <f>COUNTIF(T568:KV568,O1)</f>
        <v>0</v>
      </c>
      <c r="P568" s="17">
        <f>COUNTIF(T568:KV568,P1)</f>
        <v>0</v>
      </c>
      <c r="Q568" s="17">
        <f t="shared" si="135"/>
        <v>7</v>
      </c>
      <c r="R568" s="17">
        <f>H568/Q568</f>
        <v>410</v>
      </c>
      <c r="S568" s="17">
        <f t="shared" ref="S568" si="157">4000-R568</f>
        <v>3590</v>
      </c>
      <c r="T568" s="17" t="s">
        <v>9</v>
      </c>
      <c r="U568" s="17" t="s">
        <v>35</v>
      </c>
      <c r="V568" s="17" t="s">
        <v>10945</v>
      </c>
      <c r="W568" s="17" t="s">
        <v>10946</v>
      </c>
      <c r="X568" s="17" t="s">
        <v>10947</v>
      </c>
      <c r="Y568" s="17" t="s">
        <v>9</v>
      </c>
      <c r="Z568" s="17" t="s">
        <v>35</v>
      </c>
      <c r="AA568" s="17" t="s">
        <v>10948</v>
      </c>
      <c r="AB568" s="17" t="s">
        <v>10949</v>
      </c>
      <c r="AC568" s="17" t="s">
        <v>10950</v>
      </c>
      <c r="AD568" s="17" t="s">
        <v>9</v>
      </c>
      <c r="AE568" s="17" t="s">
        <v>7621</v>
      </c>
      <c r="AF568" s="17" t="s">
        <v>11309</v>
      </c>
      <c r="AG568" s="17" t="s">
        <v>10951</v>
      </c>
      <c r="AH568" s="17" t="s">
        <v>10950</v>
      </c>
      <c r="AI568" s="17" t="s">
        <v>9</v>
      </c>
      <c r="AJ568" s="17" t="s">
        <v>8428</v>
      </c>
      <c r="AK568" s="17" t="s">
        <v>10952</v>
      </c>
      <c r="AL568" s="17" t="s">
        <v>10953</v>
      </c>
      <c r="AM568" s="17" t="s">
        <v>10950</v>
      </c>
      <c r="AN568" s="17" t="s">
        <v>6593</v>
      </c>
      <c r="AO568" s="17" t="s">
        <v>2708</v>
      </c>
      <c r="AP568" s="17" t="s">
        <v>10954</v>
      </c>
      <c r="AQ568" s="17" t="s">
        <v>10955</v>
      </c>
      <c r="AR568" s="17" t="s">
        <v>10956</v>
      </c>
      <c r="AS568" s="17" t="s">
        <v>9</v>
      </c>
      <c r="AT568" s="17" t="s">
        <v>35</v>
      </c>
      <c r="AU568" s="17" t="s">
        <v>10957</v>
      </c>
      <c r="AV568" s="17" t="s">
        <v>10958</v>
      </c>
      <c r="AW568" s="17" t="s">
        <v>10956</v>
      </c>
      <c r="AX568" s="17" t="s">
        <v>9</v>
      </c>
      <c r="AY568" s="17" t="s">
        <v>35</v>
      </c>
      <c r="AZ568" s="17" t="s">
        <v>10959</v>
      </c>
      <c r="BA568" s="17" t="s">
        <v>10960</v>
      </c>
      <c r="BB568" s="17" t="s">
        <v>10956</v>
      </c>
    </row>
    <row r="569" spans="1:119" x14ac:dyDescent="0.3">
      <c r="A569" s="25" t="s">
        <v>10451</v>
      </c>
      <c r="B569" s="17" t="s">
        <v>661</v>
      </c>
      <c r="C569" s="18">
        <v>16612</v>
      </c>
      <c r="D569" s="17">
        <v>1945</v>
      </c>
      <c r="E569" s="17" t="s">
        <v>10961</v>
      </c>
      <c r="F569" s="17">
        <f>H569/G569</f>
        <v>372.5</v>
      </c>
      <c r="G569" s="17">
        <v>2</v>
      </c>
      <c r="H569" s="17">
        <v>745</v>
      </c>
      <c r="I569" s="17" t="s">
        <v>7355</v>
      </c>
      <c r="J569" s="17" t="s">
        <v>56</v>
      </c>
      <c r="K569" s="17" t="s">
        <v>24</v>
      </c>
      <c r="L569" s="17">
        <f>COUNTIF(T569:KV569,L1)</f>
        <v>0</v>
      </c>
      <c r="M569" s="17">
        <f>COUNTIF(T569:KV569,M1)</f>
        <v>0</v>
      </c>
      <c r="N569" s="17">
        <f>COUNTIF(T569:KV569,N1)</f>
        <v>0</v>
      </c>
      <c r="O569" s="17">
        <f>COUNTIF(T569:KV569,O1)</f>
        <v>0</v>
      </c>
      <c r="P569" s="17">
        <f>COUNTIF(T569:KV569,P1)</f>
        <v>0</v>
      </c>
      <c r="Q569" s="17">
        <f t="shared" si="135"/>
        <v>0</v>
      </c>
      <c r="R569" s="17">
        <v>0</v>
      </c>
      <c r="S569" s="17">
        <v>0</v>
      </c>
    </row>
    <row r="570" spans="1:119" x14ac:dyDescent="0.3">
      <c r="A570" s="17" t="s">
        <v>4213</v>
      </c>
      <c r="B570" s="17" t="s">
        <v>661</v>
      </c>
      <c r="C570" s="18">
        <v>16629</v>
      </c>
      <c r="D570" s="17">
        <v>1945</v>
      </c>
      <c r="E570" s="17" t="s">
        <v>8278</v>
      </c>
      <c r="F570" s="17">
        <f t="shared" si="22"/>
        <v>1281</v>
      </c>
      <c r="G570" s="17">
        <v>1</v>
      </c>
      <c r="H570" s="17">
        <v>1281</v>
      </c>
      <c r="I570" s="17" t="s">
        <v>7337</v>
      </c>
      <c r="J570" s="17" t="s">
        <v>57</v>
      </c>
      <c r="K570" s="17" t="s">
        <v>24</v>
      </c>
      <c r="L570" s="17">
        <f>COUNTIF(T570:KW570,L1)</f>
        <v>0</v>
      </c>
      <c r="M570" s="17">
        <f>COUNTIF(T570:KW570,M1)</f>
        <v>0</v>
      </c>
      <c r="N570" s="17">
        <f>COUNTIF(T570:KW570,N1)</f>
        <v>1</v>
      </c>
      <c r="O570" s="17">
        <f>COUNTIF(T570:KX570,O1)</f>
        <v>0</v>
      </c>
      <c r="P570" s="17">
        <f>COUNTIF(T570:KY570,P1)</f>
        <v>0</v>
      </c>
      <c r="Q570" s="17">
        <f t="shared" si="135"/>
        <v>1</v>
      </c>
      <c r="R570" s="17">
        <f>H570/Q570</f>
        <v>1281</v>
      </c>
      <c r="S570" s="17">
        <f t="shared" ref="S570" si="158">4000-R570</f>
        <v>2719</v>
      </c>
      <c r="T570" s="17" t="s">
        <v>9</v>
      </c>
      <c r="U570" s="17" t="s">
        <v>7386</v>
      </c>
      <c r="V570" s="39" t="s">
        <v>8279</v>
      </c>
      <c r="W570" s="17" t="s">
        <v>8280</v>
      </c>
      <c r="X570" s="32" t="s">
        <v>8281</v>
      </c>
      <c r="AA570" s="39"/>
      <c r="AC570" s="32"/>
      <c r="AF570" s="39"/>
      <c r="AH570" s="32"/>
      <c r="AM570" s="32"/>
      <c r="AP570" s="39"/>
      <c r="AR570" s="32"/>
      <c r="AU570" s="39"/>
      <c r="AW570" s="32"/>
      <c r="BB570" s="32"/>
      <c r="BE570" s="39"/>
      <c r="BF570" s="39"/>
      <c r="BG570" s="32"/>
      <c r="BJ570" s="39"/>
      <c r="BL570" s="32"/>
      <c r="BO570" s="39"/>
      <c r="BQ570" s="32"/>
      <c r="BT570" s="39"/>
      <c r="BV570" s="32"/>
    </row>
    <row r="571" spans="1:119" x14ac:dyDescent="0.3">
      <c r="A571" s="17" t="s">
        <v>4213</v>
      </c>
      <c r="B571" s="17" t="s">
        <v>661</v>
      </c>
      <c r="C571" s="18">
        <v>16630</v>
      </c>
      <c r="D571" s="17">
        <v>1945</v>
      </c>
      <c r="E571" s="17" t="s">
        <v>8282</v>
      </c>
      <c r="F571" s="17">
        <f t="shared" si="22"/>
        <v>620</v>
      </c>
      <c r="G571" s="17">
        <v>1</v>
      </c>
      <c r="H571" s="17">
        <v>620</v>
      </c>
      <c r="I571" s="17" t="s">
        <v>7337</v>
      </c>
      <c r="J571" s="17" t="s">
        <v>57</v>
      </c>
      <c r="K571" s="17" t="s">
        <v>24</v>
      </c>
      <c r="L571" s="17">
        <f>COUNTIF(T571:KW571,L1)</f>
        <v>0</v>
      </c>
      <c r="M571" s="17">
        <f>COUNTIF(T571:KW571,M1)</f>
        <v>0</v>
      </c>
      <c r="N571" s="17">
        <f>COUNTIF(T571:KW571,N1)</f>
        <v>0</v>
      </c>
      <c r="O571" s="17">
        <f>COUNTIF(T571:KX571,O1)</f>
        <v>0</v>
      </c>
      <c r="P571" s="17">
        <f>COUNTIF(T571:KY571,P1)</f>
        <v>0</v>
      </c>
      <c r="Q571" s="17">
        <f t="shared" si="135"/>
        <v>0</v>
      </c>
      <c r="R571" s="17">
        <v>0</v>
      </c>
      <c r="S571" s="17">
        <v>0</v>
      </c>
      <c r="V571" s="39"/>
      <c r="X571" s="32"/>
      <c r="AA571" s="39"/>
      <c r="AC571" s="32"/>
      <c r="AF571" s="39"/>
      <c r="AH571" s="32"/>
      <c r="AM571" s="32"/>
      <c r="AP571" s="39"/>
      <c r="AR571" s="32"/>
      <c r="AU571" s="39"/>
      <c r="AW571" s="32"/>
      <c r="BB571" s="32"/>
      <c r="BE571" s="39"/>
      <c r="BF571" s="39"/>
      <c r="BG571" s="32"/>
      <c r="BJ571" s="39"/>
      <c r="BL571" s="32"/>
      <c r="BO571" s="39"/>
      <c r="BQ571" s="32"/>
      <c r="BT571" s="39"/>
      <c r="BV571" s="32"/>
    </row>
    <row r="572" spans="1:119" x14ac:dyDescent="0.3">
      <c r="A572" s="25" t="s">
        <v>10451</v>
      </c>
      <c r="B572" s="17" t="s">
        <v>661</v>
      </c>
      <c r="C572" s="18">
        <v>16633</v>
      </c>
      <c r="D572" s="17">
        <v>1945</v>
      </c>
      <c r="E572" s="17" t="s">
        <v>10962</v>
      </c>
      <c r="F572" s="17">
        <f>H572/G572</f>
        <v>373</v>
      </c>
      <c r="G572" s="17">
        <v>1</v>
      </c>
      <c r="H572" s="17">
        <v>373</v>
      </c>
      <c r="I572" s="17" t="s">
        <v>7355</v>
      </c>
      <c r="J572" s="17" t="s">
        <v>56</v>
      </c>
      <c r="K572" s="17" t="s">
        <v>24</v>
      </c>
      <c r="L572" s="17">
        <f>COUNTIF(T572:KV572,L1)</f>
        <v>0</v>
      </c>
      <c r="M572" s="17">
        <f>COUNTIF(T572:KV572,M1)</f>
        <v>0</v>
      </c>
      <c r="N572" s="17">
        <f>COUNTIF(T572:KV572,N1)</f>
        <v>0</v>
      </c>
      <c r="O572" s="17">
        <f>COUNTIF(T572:KV572,O1)</f>
        <v>0</v>
      </c>
      <c r="P572" s="17">
        <f>COUNTIF(T572:KV572,P1)</f>
        <v>0</v>
      </c>
      <c r="Q572" s="17">
        <f t="shared" si="135"/>
        <v>0</v>
      </c>
      <c r="R572" s="17">
        <v>0</v>
      </c>
      <c r="S572" s="17">
        <v>0</v>
      </c>
    </row>
    <row r="573" spans="1:119" x14ac:dyDescent="0.3">
      <c r="A573" s="25" t="s">
        <v>10451</v>
      </c>
      <c r="B573" s="17" t="s">
        <v>661</v>
      </c>
      <c r="C573" s="18">
        <v>16640</v>
      </c>
      <c r="D573" s="17">
        <v>1945</v>
      </c>
      <c r="E573" s="17" t="s">
        <v>10963</v>
      </c>
      <c r="F573" s="17">
        <f>H573/G573</f>
        <v>270</v>
      </c>
      <c r="G573" s="17">
        <v>2</v>
      </c>
      <c r="H573" s="17">
        <v>540</v>
      </c>
      <c r="I573" s="17" t="s">
        <v>60</v>
      </c>
      <c r="J573" s="17" t="s">
        <v>56</v>
      </c>
      <c r="K573" s="17" t="s">
        <v>24</v>
      </c>
      <c r="L573" s="17">
        <f>COUNTIF(T573:KV573,L1)</f>
        <v>0</v>
      </c>
      <c r="M573" s="17">
        <f>COUNTIF(T573:KV573,M1)</f>
        <v>0</v>
      </c>
      <c r="N573" s="17">
        <f>COUNTIF(T573:KV573,N1)</f>
        <v>0</v>
      </c>
      <c r="O573" s="17">
        <f>COUNTIF(T573:KV573,O1)</f>
        <v>0</v>
      </c>
      <c r="P573" s="17">
        <f>COUNTIF(T573:KV573,P1)</f>
        <v>0</v>
      </c>
      <c r="Q573" s="17">
        <f t="shared" si="135"/>
        <v>0</v>
      </c>
      <c r="R573" s="17">
        <v>0</v>
      </c>
      <c r="S573" s="17">
        <v>0</v>
      </c>
    </row>
    <row r="574" spans="1:119" x14ac:dyDescent="0.3">
      <c r="A574" s="25" t="s">
        <v>10966</v>
      </c>
      <c r="B574" s="17" t="s">
        <v>661</v>
      </c>
      <c r="C574" s="18">
        <v>16653</v>
      </c>
      <c r="D574" s="17">
        <v>1945</v>
      </c>
      <c r="E574" s="17" t="s">
        <v>10967</v>
      </c>
      <c r="F574" s="17">
        <f>H574/G574</f>
        <v>443</v>
      </c>
      <c r="G574" s="17">
        <v>1</v>
      </c>
      <c r="H574" s="17">
        <v>443</v>
      </c>
      <c r="I574" s="17" t="s">
        <v>7355</v>
      </c>
      <c r="J574" s="17" t="s">
        <v>56</v>
      </c>
      <c r="K574" s="17" t="s">
        <v>24</v>
      </c>
      <c r="L574" s="17">
        <f>COUNTIF(T574:KV574,L1)</f>
        <v>0</v>
      </c>
      <c r="M574" s="17">
        <f>COUNTIF(T574:KV574,M1)</f>
        <v>0</v>
      </c>
      <c r="N574" s="17">
        <f>COUNTIF(T574:KV574,N1)</f>
        <v>0</v>
      </c>
      <c r="O574" s="17">
        <f>COUNTIF(T574:KV574,O1)</f>
        <v>0</v>
      </c>
      <c r="P574" s="17">
        <f>COUNTIF(T574:KV574,P1)</f>
        <v>0</v>
      </c>
      <c r="Q574" s="17">
        <f t="shared" si="135"/>
        <v>0</v>
      </c>
      <c r="R574" s="17">
        <v>0</v>
      </c>
      <c r="S574" s="17">
        <v>0</v>
      </c>
      <c r="V574" s="39"/>
      <c r="X574" s="16"/>
      <c r="AW574" s="16"/>
    </row>
    <row r="575" spans="1:119" x14ac:dyDescent="0.3">
      <c r="A575" s="25" t="s">
        <v>10966</v>
      </c>
      <c r="B575" s="17" t="s">
        <v>661</v>
      </c>
      <c r="C575" s="18">
        <v>16653</v>
      </c>
      <c r="D575" s="17">
        <v>1945</v>
      </c>
      <c r="E575" s="17" t="s">
        <v>10968</v>
      </c>
      <c r="F575" s="17">
        <f>H575/G575</f>
        <v>283.5</v>
      </c>
      <c r="G575" s="17">
        <v>2</v>
      </c>
      <c r="H575" s="17">
        <v>567</v>
      </c>
      <c r="I575" s="17" t="s">
        <v>7355</v>
      </c>
      <c r="J575" s="17" t="s">
        <v>56</v>
      </c>
      <c r="K575" s="17" t="s">
        <v>24</v>
      </c>
      <c r="L575" s="17">
        <f>COUNTIF(T575:KV575,L1)</f>
        <v>0</v>
      </c>
      <c r="M575" s="17">
        <f>COUNTIF(T575:KV575,M1)</f>
        <v>0</v>
      </c>
      <c r="N575" s="17">
        <f>COUNTIF(T575:KV575,N1)</f>
        <v>0</v>
      </c>
      <c r="O575" s="17">
        <f>COUNTIF(T575:KV575,O1)</f>
        <v>0</v>
      </c>
      <c r="P575" s="17">
        <f>COUNTIF(T575:KV575,P1)</f>
        <v>0</v>
      </c>
      <c r="Q575" s="17">
        <f t="shared" si="135"/>
        <v>0</v>
      </c>
      <c r="R575" s="17">
        <v>0</v>
      </c>
      <c r="S575" s="17">
        <v>0</v>
      </c>
      <c r="V575" s="39"/>
      <c r="X575" s="16"/>
      <c r="AW575" s="16"/>
    </row>
    <row r="576" spans="1:119" x14ac:dyDescent="0.3">
      <c r="A576" s="17" t="s">
        <v>4213</v>
      </c>
      <c r="B576" s="17" t="s">
        <v>661</v>
      </c>
      <c r="C576" s="18">
        <v>16658</v>
      </c>
      <c r="D576" s="17">
        <v>1945</v>
      </c>
      <c r="E576" s="17" t="s">
        <v>8283</v>
      </c>
      <c r="F576" s="17">
        <f t="shared" si="22"/>
        <v>375</v>
      </c>
      <c r="G576" s="17">
        <v>1</v>
      </c>
      <c r="H576" s="17">
        <v>375</v>
      </c>
      <c r="I576" s="17" t="s">
        <v>60</v>
      </c>
      <c r="J576" s="17" t="s">
        <v>57</v>
      </c>
      <c r="K576" s="17" t="s">
        <v>24</v>
      </c>
      <c r="L576" s="17">
        <f>COUNTIF(T576:KW576,L1)</f>
        <v>0</v>
      </c>
      <c r="M576" s="17">
        <f>COUNTIF(T576:KW576,M1)</f>
        <v>0</v>
      </c>
      <c r="N576" s="17">
        <f>COUNTIF(T576:KW576,N1)</f>
        <v>0</v>
      </c>
      <c r="O576" s="17">
        <f>COUNTIF(T576:KX576,O1)</f>
        <v>0</v>
      </c>
      <c r="P576" s="17">
        <f>COUNTIF(T576:KY576,P1)</f>
        <v>0</v>
      </c>
      <c r="Q576" s="17">
        <f t="shared" si="135"/>
        <v>0</v>
      </c>
      <c r="R576" s="17">
        <v>0</v>
      </c>
      <c r="S576" s="17">
        <v>0</v>
      </c>
      <c r="V576" s="39"/>
      <c r="X576" s="32"/>
      <c r="AA576" s="39"/>
      <c r="AC576" s="32"/>
      <c r="AF576" s="39"/>
      <c r="AH576" s="32"/>
      <c r="AM576" s="32"/>
      <c r="AP576" s="39"/>
      <c r="AR576" s="32"/>
      <c r="AU576" s="39"/>
      <c r="AW576" s="32"/>
      <c r="BB576" s="32"/>
      <c r="BE576" s="39"/>
      <c r="BF576" s="39"/>
      <c r="BG576" s="32"/>
      <c r="BJ576" s="39"/>
      <c r="BL576" s="32"/>
      <c r="BO576" s="39"/>
      <c r="BQ576" s="32"/>
      <c r="BT576" s="39"/>
      <c r="BV576" s="32"/>
    </row>
    <row r="577" spans="1:49" x14ac:dyDescent="0.3">
      <c r="A577" s="25" t="s">
        <v>10966</v>
      </c>
      <c r="B577" s="17" t="s">
        <v>661</v>
      </c>
      <c r="C577" s="18">
        <v>16660</v>
      </c>
      <c r="D577" s="17">
        <v>1945</v>
      </c>
      <c r="E577" s="17" t="s">
        <v>10969</v>
      </c>
      <c r="F577" s="17">
        <f>H577/G577</f>
        <v>355.66666666666669</v>
      </c>
      <c r="G577" s="17">
        <v>3</v>
      </c>
      <c r="H577" s="17">
        <v>1067</v>
      </c>
      <c r="I577" s="17" t="s">
        <v>7355</v>
      </c>
      <c r="J577" s="17" t="s">
        <v>56</v>
      </c>
      <c r="K577" s="17" t="s">
        <v>24</v>
      </c>
      <c r="L577" s="17">
        <f>COUNTIF(T577:KV577,L1)</f>
        <v>0</v>
      </c>
      <c r="M577" s="17">
        <f>COUNTIF(T577:KV577,M1)</f>
        <v>0</v>
      </c>
      <c r="N577" s="17">
        <f>COUNTIF(T577:KV577,N1)</f>
        <v>0</v>
      </c>
      <c r="O577" s="17">
        <f>COUNTIF(T577:KV577,O1)</f>
        <v>0</v>
      </c>
      <c r="P577" s="17">
        <f>COUNTIF(T577:KV577,P1)</f>
        <v>0</v>
      </c>
      <c r="Q577" s="17">
        <f t="shared" si="135"/>
        <v>0</v>
      </c>
      <c r="R577" s="17">
        <v>0</v>
      </c>
      <c r="S577" s="17">
        <v>0</v>
      </c>
      <c r="V577" s="39"/>
      <c r="X577" s="16"/>
      <c r="AW577" s="16"/>
    </row>
    <row r="578" spans="1:49" x14ac:dyDescent="0.3">
      <c r="A578" s="25" t="s">
        <v>10966</v>
      </c>
      <c r="B578" s="17" t="s">
        <v>661</v>
      </c>
      <c r="C578" s="18">
        <v>16661</v>
      </c>
      <c r="D578" s="17">
        <v>1945</v>
      </c>
      <c r="E578" s="17" t="s">
        <v>10970</v>
      </c>
      <c r="F578" s="17">
        <f>H578/G578</f>
        <v>294</v>
      </c>
      <c r="G578" s="17">
        <v>1</v>
      </c>
      <c r="H578" s="17">
        <v>294</v>
      </c>
      <c r="I578" s="17" t="s">
        <v>7355</v>
      </c>
      <c r="J578" s="17" t="s">
        <v>56</v>
      </c>
      <c r="K578" s="17" t="s">
        <v>24</v>
      </c>
      <c r="L578" s="17">
        <f>COUNTIF(T578:KV578,L1)</f>
        <v>0</v>
      </c>
      <c r="M578" s="17">
        <f>COUNTIF(T578:KV578,M1)</f>
        <v>0</v>
      </c>
      <c r="N578" s="17">
        <f>COUNTIF(T578:KV578,N1)</f>
        <v>0</v>
      </c>
      <c r="O578" s="17">
        <f>COUNTIF(T578:KV578,O1)</f>
        <v>0</v>
      </c>
      <c r="P578" s="17">
        <f>COUNTIF(T578:KV578,P1)</f>
        <v>0</v>
      </c>
      <c r="Q578" s="17">
        <f t="shared" ref="Q578:Q641" si="159">SUM(L578:P578)</f>
        <v>0</v>
      </c>
      <c r="R578" s="17">
        <v>0</v>
      </c>
      <c r="S578" s="17">
        <v>0</v>
      </c>
      <c r="V578" s="39"/>
      <c r="X578" s="16"/>
      <c r="AW578" s="16"/>
    </row>
    <row r="579" spans="1:49" x14ac:dyDescent="0.3">
      <c r="A579" s="17" t="s">
        <v>7325</v>
      </c>
      <c r="B579" s="17" t="s">
        <v>661</v>
      </c>
      <c r="C579" s="18">
        <v>16662</v>
      </c>
      <c r="D579" s="17">
        <v>1945</v>
      </c>
      <c r="E579" s="17" t="s">
        <v>7326</v>
      </c>
      <c r="F579" s="17">
        <f t="shared" si="5"/>
        <v>4965</v>
      </c>
      <c r="G579" s="17">
        <v>1</v>
      </c>
      <c r="H579" s="17">
        <v>4965</v>
      </c>
      <c r="I579" s="17" t="s">
        <v>4969</v>
      </c>
      <c r="J579" s="17" t="s">
        <v>56</v>
      </c>
      <c r="K579" s="17" t="s">
        <v>24</v>
      </c>
      <c r="L579" s="17">
        <f>COUNTIF(T579:KW579,L1)</f>
        <v>1</v>
      </c>
      <c r="M579" s="17">
        <f>COUNTIF(T579:KW579,M1)</f>
        <v>0</v>
      </c>
      <c r="N579" s="17">
        <f>COUNTIF(T579:KW579,N1)</f>
        <v>1</v>
      </c>
      <c r="O579" s="17">
        <f>COUNTIF(T579:KW579,O1)</f>
        <v>0</v>
      </c>
      <c r="P579" s="17">
        <f>COUNTIF(T579:KW579,P1)</f>
        <v>1</v>
      </c>
      <c r="Q579" s="17">
        <f t="shared" si="159"/>
        <v>3</v>
      </c>
      <c r="R579" s="17">
        <f>H579/Q579</f>
        <v>1655</v>
      </c>
      <c r="S579" s="17">
        <f>4000-R579</f>
        <v>2345</v>
      </c>
      <c r="T579" s="17" t="s">
        <v>6593</v>
      </c>
      <c r="U579" s="17" t="s">
        <v>7328</v>
      </c>
      <c r="V579" s="39" t="s">
        <v>7327</v>
      </c>
      <c r="W579" s="17" t="s">
        <v>7329</v>
      </c>
      <c r="X579" s="32" t="s">
        <v>7330</v>
      </c>
      <c r="Y579" s="17" t="s">
        <v>9</v>
      </c>
      <c r="Z579" s="17" t="s">
        <v>7331</v>
      </c>
      <c r="AA579" s="39" t="s">
        <v>7332</v>
      </c>
      <c r="AB579" s="17" t="s">
        <v>7333</v>
      </c>
      <c r="AC579" s="32" t="s">
        <v>7330</v>
      </c>
      <c r="AD579" s="17" t="s">
        <v>10</v>
      </c>
      <c r="AE579" s="17" t="s">
        <v>7334</v>
      </c>
      <c r="AF579" s="39" t="s">
        <v>7335</v>
      </c>
      <c r="AG579" s="17" t="s">
        <v>7336</v>
      </c>
      <c r="AH579" s="32" t="s">
        <v>7330</v>
      </c>
    </row>
    <row r="580" spans="1:49" x14ac:dyDescent="0.3">
      <c r="A580" s="17" t="s">
        <v>7325</v>
      </c>
      <c r="B580" s="17" t="s">
        <v>661</v>
      </c>
      <c r="C580" s="18">
        <v>16662</v>
      </c>
      <c r="D580" s="17">
        <v>1945</v>
      </c>
      <c r="E580" s="17" t="s">
        <v>7338</v>
      </c>
      <c r="F580" s="17">
        <f t="shared" si="5"/>
        <v>1175</v>
      </c>
      <c r="G580" s="17">
        <v>1</v>
      </c>
      <c r="H580" s="17">
        <v>1175</v>
      </c>
      <c r="I580" s="17" t="s">
        <v>7337</v>
      </c>
      <c r="J580" s="17" t="s">
        <v>57</v>
      </c>
      <c r="K580" s="17" t="s">
        <v>24</v>
      </c>
      <c r="L580" s="17">
        <f>COUNTIF(T580:KW580,L1)</f>
        <v>0</v>
      </c>
      <c r="M580" s="17">
        <f>COUNTIF(T580:KW580,M1)</f>
        <v>0</v>
      </c>
      <c r="N580" s="17">
        <f>COUNTIF(T580:KW580,N1)</f>
        <v>0</v>
      </c>
      <c r="O580" s="17">
        <f>COUNTIF(T580:KW580,O1)</f>
        <v>0</v>
      </c>
      <c r="P580" s="17">
        <f>COUNTIF(T580:KW580,P1)</f>
        <v>0</v>
      </c>
      <c r="Q580" s="17">
        <f t="shared" si="159"/>
        <v>0</v>
      </c>
      <c r="R580" s="17">
        <v>0</v>
      </c>
      <c r="S580" s="17">
        <v>0</v>
      </c>
      <c r="V580" s="39"/>
      <c r="X580" s="32"/>
      <c r="AA580" s="39"/>
      <c r="AC580" s="32"/>
      <c r="AF580" s="39"/>
      <c r="AH580" s="32"/>
    </row>
    <row r="581" spans="1:49" x14ac:dyDescent="0.3">
      <c r="A581" s="25" t="s">
        <v>10966</v>
      </c>
      <c r="B581" s="17" t="s">
        <v>661</v>
      </c>
      <c r="C581" s="18">
        <v>16662</v>
      </c>
      <c r="D581" s="17">
        <v>1945</v>
      </c>
      <c r="E581" s="17" t="s">
        <v>10971</v>
      </c>
      <c r="F581" s="17">
        <f>H581/G581</f>
        <v>220</v>
      </c>
      <c r="G581" s="17">
        <v>2</v>
      </c>
      <c r="H581" s="17">
        <v>440</v>
      </c>
      <c r="I581" s="17" t="s">
        <v>7437</v>
      </c>
      <c r="J581" s="17" t="s">
        <v>57</v>
      </c>
      <c r="K581" s="17" t="s">
        <v>24</v>
      </c>
      <c r="L581" s="17">
        <f>COUNTIF(T581:KV581,L1)</f>
        <v>0</v>
      </c>
      <c r="M581" s="17">
        <f>COUNTIF(T581:KV581,M1)</f>
        <v>0</v>
      </c>
      <c r="N581" s="17">
        <f>COUNTIF(T581:KV581,N1)</f>
        <v>0</v>
      </c>
      <c r="O581" s="17">
        <f>COUNTIF(T581:KV581,O1)</f>
        <v>0</v>
      </c>
      <c r="P581" s="17">
        <f>COUNTIF(T581:KV581,P1)</f>
        <v>0</v>
      </c>
      <c r="Q581" s="17">
        <f t="shared" si="159"/>
        <v>0</v>
      </c>
      <c r="R581" s="17">
        <v>0</v>
      </c>
      <c r="S581" s="17">
        <v>0</v>
      </c>
      <c r="V581" s="39"/>
      <c r="X581" s="16"/>
      <c r="AW581" s="16"/>
    </row>
    <row r="582" spans="1:49" x14ac:dyDescent="0.3">
      <c r="A582" s="17" t="s">
        <v>7325</v>
      </c>
      <c r="B582" s="17" t="s">
        <v>661</v>
      </c>
      <c r="C582" s="18">
        <v>16665</v>
      </c>
      <c r="D582" s="17">
        <v>1945</v>
      </c>
      <c r="E582" s="17" t="s">
        <v>7341</v>
      </c>
      <c r="F582" s="17">
        <f t="shared" si="5"/>
        <v>1019</v>
      </c>
      <c r="G582" s="17">
        <v>2</v>
      </c>
      <c r="H582" s="17">
        <v>2038</v>
      </c>
      <c r="I582" s="17" t="s">
        <v>7339</v>
      </c>
      <c r="J582" s="17" t="s">
        <v>57</v>
      </c>
      <c r="K582" s="17" t="s">
        <v>24</v>
      </c>
      <c r="L582" s="17">
        <f>COUNTIF(T582:KW582,L1)</f>
        <v>0</v>
      </c>
      <c r="M582" s="17">
        <f>COUNTIF(T582:KW582,M1)</f>
        <v>0</v>
      </c>
      <c r="N582" s="17">
        <f>COUNTIF(T582:KW582,N1)</f>
        <v>0</v>
      </c>
      <c r="O582" s="17">
        <f>COUNTIF(T582:KW582,O1)</f>
        <v>0</v>
      </c>
      <c r="P582" s="17">
        <f>COUNTIF(T582:KW582,P1)</f>
        <v>0</v>
      </c>
      <c r="Q582" s="17">
        <f t="shared" si="159"/>
        <v>0</v>
      </c>
      <c r="R582" s="17">
        <v>0</v>
      </c>
      <c r="S582" s="17">
        <v>0</v>
      </c>
      <c r="V582" s="39"/>
      <c r="X582" s="32"/>
      <c r="AA582" s="39"/>
      <c r="AC582" s="32"/>
      <c r="AF582" s="39"/>
      <c r="AH582" s="32"/>
    </row>
    <row r="583" spans="1:49" x14ac:dyDescent="0.3">
      <c r="A583" s="17" t="s">
        <v>7325</v>
      </c>
      <c r="B583" s="17" t="s">
        <v>661</v>
      </c>
      <c r="C583" s="18">
        <v>16665</v>
      </c>
      <c r="D583" s="17">
        <v>1945</v>
      </c>
      <c r="E583" s="17" t="s">
        <v>7342</v>
      </c>
      <c r="F583" s="17">
        <f t="shared" si="5"/>
        <v>1541</v>
      </c>
      <c r="G583" s="17">
        <v>1</v>
      </c>
      <c r="H583" s="17">
        <v>1541</v>
      </c>
      <c r="I583" s="17" t="s">
        <v>7337</v>
      </c>
      <c r="J583" s="17" t="s">
        <v>57</v>
      </c>
      <c r="K583" s="17" t="s">
        <v>24</v>
      </c>
      <c r="L583" s="17">
        <f>COUNTIF(T583:KW583,L1)</f>
        <v>0</v>
      </c>
      <c r="M583" s="17">
        <f>COUNTIF(T583:KW583,M1)</f>
        <v>0</v>
      </c>
      <c r="N583" s="17">
        <f>COUNTIF(T583:KW583,N1)</f>
        <v>0</v>
      </c>
      <c r="O583" s="17">
        <f>COUNTIF(T583:KW583,O1)</f>
        <v>0</v>
      </c>
      <c r="P583" s="17">
        <f>COUNTIF(T583:KW583,P1)</f>
        <v>0</v>
      </c>
      <c r="Q583" s="17">
        <f t="shared" si="159"/>
        <v>0</v>
      </c>
      <c r="R583" s="17">
        <v>0</v>
      </c>
      <c r="S583" s="17">
        <v>0</v>
      </c>
      <c r="V583" s="39"/>
      <c r="X583" s="32"/>
      <c r="AA583" s="39"/>
      <c r="AC583" s="32"/>
      <c r="AF583" s="39"/>
      <c r="AH583" s="32"/>
    </row>
    <row r="584" spans="1:49" x14ac:dyDescent="0.3">
      <c r="A584" s="25" t="s">
        <v>10966</v>
      </c>
      <c r="B584" s="17" t="s">
        <v>661</v>
      </c>
      <c r="C584" s="18">
        <v>16669</v>
      </c>
      <c r="D584" s="17">
        <v>1945</v>
      </c>
      <c r="E584" s="17" t="s">
        <v>10972</v>
      </c>
      <c r="F584" s="17">
        <f>H584/G584</f>
        <v>294</v>
      </c>
      <c r="G584" s="17">
        <v>1</v>
      </c>
      <c r="H584" s="17">
        <v>294</v>
      </c>
      <c r="I584" s="17" t="s">
        <v>1221</v>
      </c>
      <c r="J584" s="17" t="s">
        <v>56</v>
      </c>
      <c r="K584" s="17" t="s">
        <v>24</v>
      </c>
      <c r="L584" s="17">
        <f>COUNTIF(T584:KV584,L1)</f>
        <v>0</v>
      </c>
      <c r="M584" s="17">
        <f>COUNTIF(T584:KV584,M1)</f>
        <v>0</v>
      </c>
      <c r="N584" s="17">
        <f>COUNTIF(T584:KV584,N1)</f>
        <v>0</v>
      </c>
      <c r="O584" s="17">
        <f>COUNTIF(T584:KV584,O1)</f>
        <v>0</v>
      </c>
      <c r="P584" s="17">
        <f>COUNTIF(T584:KV584,P1)</f>
        <v>0</v>
      </c>
      <c r="Q584" s="17">
        <f t="shared" si="159"/>
        <v>0</v>
      </c>
      <c r="R584" s="17">
        <v>0</v>
      </c>
      <c r="S584" s="17">
        <v>0</v>
      </c>
      <c r="V584" s="39"/>
      <c r="X584" s="16"/>
      <c r="AW584" s="16"/>
    </row>
    <row r="585" spans="1:49" x14ac:dyDescent="0.3">
      <c r="A585" s="25" t="s">
        <v>10966</v>
      </c>
      <c r="B585" s="17" t="s">
        <v>661</v>
      </c>
      <c r="C585" s="18">
        <v>16672</v>
      </c>
      <c r="D585" s="17">
        <v>1945</v>
      </c>
      <c r="E585" s="17" t="s">
        <v>10973</v>
      </c>
      <c r="F585" s="17">
        <f>H585/G585</f>
        <v>465.5</v>
      </c>
      <c r="G585" s="17">
        <v>6</v>
      </c>
      <c r="H585" s="17">
        <v>2793</v>
      </c>
      <c r="I585" s="17" t="s">
        <v>7355</v>
      </c>
      <c r="J585" s="17" t="s">
        <v>56</v>
      </c>
      <c r="K585" s="17" t="s">
        <v>24</v>
      </c>
      <c r="L585" s="17">
        <f>COUNTIF(T585:KV585,L1)</f>
        <v>0</v>
      </c>
      <c r="M585" s="17">
        <f>COUNTIF(T585:KV585,M1)</f>
        <v>0</v>
      </c>
      <c r="N585" s="17">
        <f>COUNTIF(T585:KV585,N1)</f>
        <v>0</v>
      </c>
      <c r="O585" s="17">
        <f>COUNTIF(T585:KV585,O1)</f>
        <v>0</v>
      </c>
      <c r="P585" s="17">
        <f>COUNTIF(T585:KV585,P1)</f>
        <v>0</v>
      </c>
      <c r="Q585" s="17">
        <f t="shared" si="159"/>
        <v>0</v>
      </c>
      <c r="R585" s="17">
        <v>0</v>
      </c>
      <c r="S585" s="17">
        <v>0</v>
      </c>
      <c r="V585" s="39"/>
      <c r="X585" s="16"/>
      <c r="AW585" s="16"/>
    </row>
    <row r="586" spans="1:49" x14ac:dyDescent="0.3">
      <c r="A586" s="25" t="s">
        <v>10966</v>
      </c>
      <c r="B586" s="17" t="s">
        <v>661</v>
      </c>
      <c r="C586" s="18">
        <v>16673</v>
      </c>
      <c r="D586" s="17">
        <v>1945</v>
      </c>
      <c r="E586" s="17" t="s">
        <v>10974</v>
      </c>
      <c r="F586" s="17">
        <f>H586/G586</f>
        <v>262</v>
      </c>
      <c r="G586" s="17">
        <v>1</v>
      </c>
      <c r="H586" s="17">
        <v>262</v>
      </c>
      <c r="I586" s="17" t="s">
        <v>1221</v>
      </c>
      <c r="J586" s="17" t="s">
        <v>56</v>
      </c>
      <c r="K586" s="17" t="s">
        <v>24</v>
      </c>
      <c r="L586" s="17">
        <f>COUNTIF(T586:KV586,L1)</f>
        <v>0</v>
      </c>
      <c r="M586" s="17">
        <f>COUNTIF(T586:KV586,M1)</f>
        <v>0</v>
      </c>
      <c r="N586" s="17">
        <f>COUNTIF(T586:KV586,N1)</f>
        <v>0</v>
      </c>
      <c r="O586" s="17">
        <f>COUNTIF(T586:KV586,O1)</f>
        <v>0</v>
      </c>
      <c r="P586" s="17">
        <f>COUNTIF(T586:KV586,P1)</f>
        <v>0</v>
      </c>
      <c r="Q586" s="17">
        <f t="shared" si="159"/>
        <v>0</v>
      </c>
      <c r="R586" s="17">
        <v>0</v>
      </c>
      <c r="S586" s="17">
        <v>0</v>
      </c>
      <c r="V586" s="39"/>
      <c r="X586" s="16"/>
      <c r="AW586" s="16"/>
    </row>
    <row r="587" spans="1:49" x14ac:dyDescent="0.3">
      <c r="A587" s="25" t="s">
        <v>10966</v>
      </c>
      <c r="B587" s="17" t="s">
        <v>661</v>
      </c>
      <c r="C587" s="18">
        <v>16674</v>
      </c>
      <c r="D587" s="17">
        <v>1945</v>
      </c>
      <c r="E587" s="17" t="s">
        <v>10975</v>
      </c>
      <c r="F587" s="17">
        <f>H587/G587</f>
        <v>259</v>
      </c>
      <c r="G587" s="17">
        <v>3</v>
      </c>
      <c r="H587" s="17">
        <v>777</v>
      </c>
      <c r="I587" s="17" t="s">
        <v>7337</v>
      </c>
      <c r="J587" s="17" t="s">
        <v>57</v>
      </c>
      <c r="K587" s="17" t="s">
        <v>24</v>
      </c>
      <c r="L587" s="17">
        <f>COUNTIF(T587:KV587,L1)</f>
        <v>0</v>
      </c>
      <c r="M587" s="17">
        <f>COUNTIF(T587:KV587,M1)</f>
        <v>0</v>
      </c>
      <c r="N587" s="17">
        <f>COUNTIF(T587:KV587,N1)</f>
        <v>0</v>
      </c>
      <c r="O587" s="17">
        <f>COUNTIF(T587:KV587,O1)</f>
        <v>0</v>
      </c>
      <c r="P587" s="17">
        <f>COUNTIF(T587:KV587,P1)</f>
        <v>0</v>
      </c>
      <c r="Q587" s="17">
        <f t="shared" si="159"/>
        <v>0</v>
      </c>
      <c r="R587" s="17">
        <v>0</v>
      </c>
      <c r="S587" s="17">
        <v>0</v>
      </c>
      <c r="V587" s="39"/>
      <c r="X587" s="16"/>
      <c r="AW587" s="16"/>
    </row>
    <row r="588" spans="1:49" x14ac:dyDescent="0.3">
      <c r="A588" s="17" t="s">
        <v>7325</v>
      </c>
      <c r="B588" s="17" t="s">
        <v>661</v>
      </c>
      <c r="C588" s="18">
        <v>16675</v>
      </c>
      <c r="D588" s="17">
        <v>1945</v>
      </c>
      <c r="E588" s="17" t="s">
        <v>7343</v>
      </c>
      <c r="F588" s="17">
        <f t="shared" si="5"/>
        <v>1144</v>
      </c>
      <c r="G588" s="17">
        <v>1</v>
      </c>
      <c r="H588" s="17">
        <v>1144</v>
      </c>
      <c r="I588" s="17" t="s">
        <v>4969</v>
      </c>
      <c r="J588" s="17" t="s">
        <v>56</v>
      </c>
      <c r="K588" s="17" t="s">
        <v>24</v>
      </c>
      <c r="L588" s="17">
        <f>COUNTIF(T588:KW588,L1)</f>
        <v>0</v>
      </c>
      <c r="M588" s="17">
        <f>COUNTIF(T588:KW588,M1)</f>
        <v>0</v>
      </c>
      <c r="N588" s="17">
        <f>COUNTIF(T588:KW588,N1)</f>
        <v>0</v>
      </c>
      <c r="O588" s="17">
        <f>COUNTIF(T588:KW588,O1)</f>
        <v>0</v>
      </c>
      <c r="P588" s="17">
        <f>COUNTIF(T588:KW588,P1)</f>
        <v>0</v>
      </c>
      <c r="Q588" s="17">
        <f t="shared" si="159"/>
        <v>0</v>
      </c>
      <c r="R588" s="17">
        <v>0</v>
      </c>
      <c r="S588" s="17">
        <v>0</v>
      </c>
      <c r="V588" s="39"/>
      <c r="X588" s="32"/>
      <c r="AA588" s="39"/>
      <c r="AC588" s="32"/>
      <c r="AF588" s="39"/>
      <c r="AH588" s="32"/>
    </row>
    <row r="589" spans="1:49" x14ac:dyDescent="0.3">
      <c r="A589" s="25" t="s">
        <v>10966</v>
      </c>
      <c r="B589" s="17" t="s">
        <v>661</v>
      </c>
      <c r="C589" s="18">
        <v>16675</v>
      </c>
      <c r="D589" s="17">
        <v>1945</v>
      </c>
      <c r="E589" s="17" t="s">
        <v>10976</v>
      </c>
      <c r="F589" s="17">
        <f t="shared" ref="F589:F599" si="160">H589/G589</f>
        <v>446</v>
      </c>
      <c r="G589" s="17">
        <v>3</v>
      </c>
      <c r="H589" s="17">
        <v>1338</v>
      </c>
      <c r="I589" s="17" t="s">
        <v>7355</v>
      </c>
      <c r="J589" s="17" t="s">
        <v>56</v>
      </c>
      <c r="K589" s="17" t="s">
        <v>24</v>
      </c>
      <c r="L589" s="17">
        <f>COUNTIF(T589:KV589,L1)</f>
        <v>0</v>
      </c>
      <c r="M589" s="17">
        <f>COUNTIF(T589:KV589,M1)</f>
        <v>0</v>
      </c>
      <c r="N589" s="17">
        <f>COUNTIF(T589:KV589,N1)</f>
        <v>0</v>
      </c>
      <c r="O589" s="17">
        <f>COUNTIF(T589:KV589,O1)</f>
        <v>0</v>
      </c>
      <c r="P589" s="17">
        <f>COUNTIF(T589:KV589,P1)</f>
        <v>0</v>
      </c>
      <c r="Q589" s="17">
        <f t="shared" si="159"/>
        <v>0</v>
      </c>
      <c r="R589" s="17">
        <v>0</v>
      </c>
      <c r="S589" s="17">
        <v>0</v>
      </c>
      <c r="V589" s="39"/>
      <c r="X589" s="16"/>
      <c r="AW589" s="16"/>
    </row>
    <row r="590" spans="1:49" x14ac:dyDescent="0.3">
      <c r="A590" s="25" t="s">
        <v>10966</v>
      </c>
      <c r="B590" s="17" t="s">
        <v>661</v>
      </c>
      <c r="C590" s="18">
        <v>16678</v>
      </c>
      <c r="D590" s="17">
        <v>1945</v>
      </c>
      <c r="E590" s="17" t="s">
        <v>10978</v>
      </c>
      <c r="F590" s="17">
        <f t="shared" si="160"/>
        <v>279.5</v>
      </c>
      <c r="G590" s="17">
        <v>2</v>
      </c>
      <c r="H590" s="17">
        <v>559</v>
      </c>
      <c r="I590" s="17" t="s">
        <v>10977</v>
      </c>
      <c r="J590" s="17" t="s">
        <v>57</v>
      </c>
      <c r="K590" s="17" t="s">
        <v>24</v>
      </c>
      <c r="L590" s="17">
        <f>COUNTIF(T590:KV590,L1)</f>
        <v>0</v>
      </c>
      <c r="M590" s="17">
        <f>COUNTIF(T590:KV590,M1)</f>
        <v>0</v>
      </c>
      <c r="N590" s="17">
        <f>COUNTIF(T590:KV590,N1)</f>
        <v>0</v>
      </c>
      <c r="O590" s="17">
        <f>COUNTIF(T590:KV590,O1)</f>
        <v>0</v>
      </c>
      <c r="P590" s="17">
        <f>COUNTIF(T590:KV590,P1)</f>
        <v>0</v>
      </c>
      <c r="Q590" s="17">
        <f t="shared" si="159"/>
        <v>0</v>
      </c>
      <c r="R590" s="17">
        <v>0</v>
      </c>
      <c r="S590" s="17">
        <v>0</v>
      </c>
      <c r="V590" s="39"/>
      <c r="X590" s="16"/>
      <c r="AW590" s="16"/>
    </row>
    <row r="591" spans="1:49" x14ac:dyDescent="0.3">
      <c r="A591" s="25" t="s">
        <v>10966</v>
      </c>
      <c r="B591" s="17" t="s">
        <v>661</v>
      </c>
      <c r="C591" s="18">
        <v>16679</v>
      </c>
      <c r="D591" s="17">
        <v>1945</v>
      </c>
      <c r="E591" s="17" t="s">
        <v>10979</v>
      </c>
      <c r="F591" s="17">
        <f t="shared" si="160"/>
        <v>198.66666666666666</v>
      </c>
      <c r="G591" s="17">
        <v>3</v>
      </c>
      <c r="H591" s="17">
        <v>596</v>
      </c>
      <c r="I591" s="17" t="s">
        <v>7355</v>
      </c>
      <c r="J591" s="17" t="s">
        <v>56</v>
      </c>
      <c r="K591" s="17" t="s">
        <v>24</v>
      </c>
      <c r="L591" s="17">
        <f>COUNTIF(T591:KV591,L1)</f>
        <v>0</v>
      </c>
      <c r="M591" s="17">
        <f>COUNTIF(T591:KV591,M1)</f>
        <v>0</v>
      </c>
      <c r="N591" s="17">
        <f>COUNTIF(T591:KV591,N1)</f>
        <v>0</v>
      </c>
      <c r="O591" s="17">
        <f>COUNTIF(T591:KV591,O1)</f>
        <v>0</v>
      </c>
      <c r="P591" s="17">
        <f>COUNTIF(T591:KV591,P1)</f>
        <v>0</v>
      </c>
      <c r="Q591" s="17">
        <f t="shared" si="159"/>
        <v>0</v>
      </c>
      <c r="R591" s="17">
        <v>0</v>
      </c>
      <c r="S591" s="17">
        <v>0</v>
      </c>
      <c r="V591" s="39"/>
      <c r="X591" s="16"/>
      <c r="AW591" s="16"/>
    </row>
    <row r="592" spans="1:49" x14ac:dyDescent="0.3">
      <c r="A592" s="25" t="s">
        <v>10966</v>
      </c>
      <c r="B592" s="17" t="s">
        <v>661</v>
      </c>
      <c r="C592" s="18">
        <v>16685</v>
      </c>
      <c r="D592" s="17">
        <v>1945</v>
      </c>
      <c r="E592" s="17" t="s">
        <v>10980</v>
      </c>
      <c r="F592" s="17">
        <f t="shared" si="160"/>
        <v>369</v>
      </c>
      <c r="G592" s="17">
        <v>1</v>
      </c>
      <c r="H592" s="17">
        <v>369</v>
      </c>
      <c r="I592" s="17" t="s">
        <v>10977</v>
      </c>
      <c r="J592" s="17" t="s">
        <v>57</v>
      </c>
      <c r="K592" s="17" t="s">
        <v>24</v>
      </c>
      <c r="L592" s="17">
        <f>COUNTIF(T592:KV592,L1)</f>
        <v>0</v>
      </c>
      <c r="M592" s="17">
        <f>COUNTIF(T592:KV592,M1)</f>
        <v>0</v>
      </c>
      <c r="N592" s="17">
        <f>COUNTIF(T592:KV592,N1)</f>
        <v>0</v>
      </c>
      <c r="O592" s="17">
        <f>COUNTIF(T592:KV592,O1)</f>
        <v>0</v>
      </c>
      <c r="P592" s="17">
        <f>COUNTIF(T592:KV592,P1)</f>
        <v>0</v>
      </c>
      <c r="Q592" s="17">
        <f t="shared" si="159"/>
        <v>0</v>
      </c>
      <c r="R592" s="17">
        <v>0</v>
      </c>
      <c r="S592" s="17">
        <v>0</v>
      </c>
      <c r="V592" s="39"/>
      <c r="X592" s="16"/>
      <c r="AW592" s="16"/>
    </row>
    <row r="593" spans="1:49" x14ac:dyDescent="0.3">
      <c r="A593" s="25" t="s">
        <v>10966</v>
      </c>
      <c r="B593" s="17" t="s">
        <v>661</v>
      </c>
      <c r="C593" s="18">
        <v>16707</v>
      </c>
      <c r="D593" s="17">
        <v>1945</v>
      </c>
      <c r="E593" s="17" t="s">
        <v>10982</v>
      </c>
      <c r="F593" s="17">
        <f t="shared" si="160"/>
        <v>281.66666666666669</v>
      </c>
      <c r="G593" s="17">
        <v>3</v>
      </c>
      <c r="H593" s="17">
        <v>845</v>
      </c>
      <c r="I593" s="17" t="s">
        <v>10981</v>
      </c>
      <c r="J593" s="17" t="s">
        <v>23</v>
      </c>
      <c r="K593" s="17" t="s">
        <v>24</v>
      </c>
      <c r="L593" s="17">
        <f>COUNTIF(T593:KV593,L1)</f>
        <v>0</v>
      </c>
      <c r="M593" s="17">
        <f>COUNTIF(T593:KV593,M1)</f>
        <v>0</v>
      </c>
      <c r="N593" s="17">
        <f>COUNTIF(T593:KV593,N1)</f>
        <v>1</v>
      </c>
      <c r="O593" s="17">
        <f>COUNTIF(T593:KV593,O1)</f>
        <v>2</v>
      </c>
      <c r="P593" s="17">
        <f>COUNTIF(T593:KV593,P1)</f>
        <v>0</v>
      </c>
      <c r="Q593" s="17">
        <f t="shared" si="159"/>
        <v>3</v>
      </c>
      <c r="R593" s="17">
        <f>H593/Q593</f>
        <v>281.66666666666669</v>
      </c>
      <c r="S593" s="17">
        <f t="shared" ref="S593" si="161">4000-R593</f>
        <v>3718.3333333333335</v>
      </c>
      <c r="T593" s="17" t="s">
        <v>9</v>
      </c>
      <c r="U593" s="17" t="s">
        <v>2215</v>
      </c>
      <c r="V593" s="39" t="s">
        <v>10983</v>
      </c>
      <c r="W593" s="17" t="s">
        <v>10984</v>
      </c>
      <c r="X593" s="17" t="s">
        <v>1067</v>
      </c>
      <c r="Y593" s="17" t="s">
        <v>6591</v>
      </c>
      <c r="Z593" s="17" t="s">
        <v>987</v>
      </c>
      <c r="AA593" s="17" t="s">
        <v>10985</v>
      </c>
      <c r="AB593" s="17" t="s">
        <v>10986</v>
      </c>
      <c r="AC593" s="17" t="s">
        <v>1067</v>
      </c>
      <c r="AD593" s="17" t="s">
        <v>6591</v>
      </c>
      <c r="AE593" s="17" t="s">
        <v>62</v>
      </c>
      <c r="AF593" s="17" t="s">
        <v>10987</v>
      </c>
      <c r="AG593" s="17" t="s">
        <v>10988</v>
      </c>
      <c r="AH593" s="17" t="s">
        <v>1072</v>
      </c>
      <c r="AW593" s="16"/>
    </row>
    <row r="594" spans="1:49" x14ac:dyDescent="0.3">
      <c r="A594" s="25" t="s">
        <v>10966</v>
      </c>
      <c r="B594" s="17" t="s">
        <v>661</v>
      </c>
      <c r="C594" s="18">
        <v>16718</v>
      </c>
      <c r="D594" s="17">
        <v>1945</v>
      </c>
      <c r="E594" s="17" t="s">
        <v>10990</v>
      </c>
      <c r="F594" s="17">
        <f t="shared" si="160"/>
        <v>247</v>
      </c>
      <c r="G594" s="17">
        <v>2</v>
      </c>
      <c r="H594" s="17">
        <v>494</v>
      </c>
      <c r="I594" s="17" t="s">
        <v>10989</v>
      </c>
      <c r="J594" s="17" t="s">
        <v>57</v>
      </c>
      <c r="K594" s="17" t="s">
        <v>24</v>
      </c>
      <c r="L594" s="17">
        <f>COUNTIF(T594:KV594,L1)</f>
        <v>0</v>
      </c>
      <c r="M594" s="17">
        <f>COUNTIF(T594:KV594,M1)</f>
        <v>0</v>
      </c>
      <c r="N594" s="17">
        <f>COUNTIF(T594:KV594,N1)</f>
        <v>0</v>
      </c>
      <c r="O594" s="17">
        <f>COUNTIF(T594:KV594,O1)</f>
        <v>1</v>
      </c>
      <c r="P594" s="17">
        <f>COUNTIF(T594:KV594,P1)</f>
        <v>0</v>
      </c>
      <c r="Q594" s="17">
        <f t="shared" si="159"/>
        <v>1</v>
      </c>
      <c r="R594" s="17">
        <f>H594/Q594</f>
        <v>494</v>
      </c>
      <c r="S594" s="17">
        <f t="shared" ref="S594" si="162">4000-R594</f>
        <v>3506</v>
      </c>
      <c r="T594" s="17" t="s">
        <v>6591</v>
      </c>
      <c r="U594" s="17" t="s">
        <v>638</v>
      </c>
      <c r="V594" s="39" t="s">
        <v>10992</v>
      </c>
      <c r="W594" s="17" t="s">
        <v>10991</v>
      </c>
      <c r="X594" s="17" t="s">
        <v>1078</v>
      </c>
      <c r="AW594" s="16"/>
    </row>
    <row r="595" spans="1:49" x14ac:dyDescent="0.3">
      <c r="A595" s="25" t="s">
        <v>10966</v>
      </c>
      <c r="B595" s="17" t="s">
        <v>661</v>
      </c>
      <c r="C595" s="18">
        <v>16721</v>
      </c>
      <c r="D595" s="17">
        <v>1945</v>
      </c>
      <c r="E595" s="17" t="s">
        <v>10993</v>
      </c>
      <c r="F595" s="17">
        <f t="shared" si="160"/>
        <v>285.5</v>
      </c>
      <c r="G595" s="17">
        <v>2</v>
      </c>
      <c r="H595" s="17">
        <v>571</v>
      </c>
      <c r="I595" s="17" t="s">
        <v>7355</v>
      </c>
      <c r="J595" s="17" t="s">
        <v>56</v>
      </c>
      <c r="K595" s="17" t="s">
        <v>24</v>
      </c>
      <c r="L595" s="17">
        <f>COUNTIF(T595:KV595,L1)</f>
        <v>0</v>
      </c>
      <c r="M595" s="17">
        <f>COUNTIF(T595:KV595,M1)</f>
        <v>0</v>
      </c>
      <c r="N595" s="17">
        <f>COUNTIF(T595:KV595,N1)</f>
        <v>0</v>
      </c>
      <c r="O595" s="17">
        <f>COUNTIF(T595:KV595,O1)</f>
        <v>0</v>
      </c>
      <c r="P595" s="17">
        <f>COUNTIF(T595:KV595,P1)</f>
        <v>0</v>
      </c>
      <c r="Q595" s="17">
        <f t="shared" si="159"/>
        <v>0</v>
      </c>
      <c r="R595" s="17">
        <v>0</v>
      </c>
      <c r="S595" s="17">
        <v>0</v>
      </c>
      <c r="V595" s="39"/>
      <c r="X595" s="16"/>
      <c r="AW595" s="16"/>
    </row>
    <row r="596" spans="1:49" x14ac:dyDescent="0.3">
      <c r="A596" s="25" t="s">
        <v>10966</v>
      </c>
      <c r="B596" s="17" t="s">
        <v>661</v>
      </c>
      <c r="C596" s="18">
        <v>16722</v>
      </c>
      <c r="D596" s="17">
        <v>1945</v>
      </c>
      <c r="E596" s="17" t="s">
        <v>10994</v>
      </c>
      <c r="F596" s="17">
        <f t="shared" si="160"/>
        <v>439</v>
      </c>
      <c r="G596" s="17">
        <v>1</v>
      </c>
      <c r="H596" s="17">
        <v>439</v>
      </c>
      <c r="I596" s="17" t="s">
        <v>1221</v>
      </c>
      <c r="J596" s="17" t="s">
        <v>56</v>
      </c>
      <c r="K596" s="17" t="s">
        <v>24</v>
      </c>
      <c r="L596" s="17">
        <f>COUNTIF(T596:KV596,L1)</f>
        <v>0</v>
      </c>
      <c r="M596" s="17">
        <f>COUNTIF(T596:KV596,M1)</f>
        <v>0</v>
      </c>
      <c r="N596" s="17">
        <f>COUNTIF(T596:KV596,N1)</f>
        <v>0</v>
      </c>
      <c r="O596" s="17">
        <f>COUNTIF(T596:KV596,O1)</f>
        <v>0</v>
      </c>
      <c r="P596" s="17">
        <f>COUNTIF(T596:KV596,P1)</f>
        <v>0</v>
      </c>
      <c r="Q596" s="17">
        <f t="shared" si="159"/>
        <v>0</v>
      </c>
      <c r="R596" s="17">
        <v>0</v>
      </c>
      <c r="S596" s="17">
        <v>0</v>
      </c>
      <c r="V596" s="39"/>
      <c r="X596" s="16"/>
      <c r="AW596" s="16"/>
    </row>
    <row r="597" spans="1:49" x14ac:dyDescent="0.3">
      <c r="A597" s="25" t="s">
        <v>10966</v>
      </c>
      <c r="B597" s="17" t="s">
        <v>661</v>
      </c>
      <c r="C597" s="18">
        <v>16726</v>
      </c>
      <c r="D597" s="17">
        <v>1945</v>
      </c>
      <c r="E597" s="17" t="s">
        <v>10995</v>
      </c>
      <c r="F597" s="17">
        <f t="shared" si="160"/>
        <v>271</v>
      </c>
      <c r="G597" s="17">
        <v>1</v>
      </c>
      <c r="H597" s="17">
        <v>271</v>
      </c>
      <c r="I597" s="17" t="s">
        <v>1221</v>
      </c>
      <c r="J597" s="17" t="s">
        <v>56</v>
      </c>
      <c r="K597" s="17" t="s">
        <v>24</v>
      </c>
      <c r="L597" s="17">
        <f>COUNTIF(T597:KV597,L1)</f>
        <v>0</v>
      </c>
      <c r="M597" s="17">
        <f>COUNTIF(T597:KV597,M1)</f>
        <v>0</v>
      </c>
      <c r="N597" s="17">
        <f>COUNTIF(T597:KV597,N1)</f>
        <v>0</v>
      </c>
      <c r="O597" s="17">
        <f>COUNTIF(T597:KV597,O1)</f>
        <v>0</v>
      </c>
      <c r="P597" s="17">
        <f>COUNTIF(T597:KV597,P1)</f>
        <v>0</v>
      </c>
      <c r="Q597" s="17">
        <f t="shared" si="159"/>
        <v>0</v>
      </c>
      <c r="R597" s="17">
        <v>0</v>
      </c>
      <c r="S597" s="17">
        <v>0</v>
      </c>
      <c r="V597" s="39"/>
      <c r="X597" s="16"/>
      <c r="AW597" s="16"/>
    </row>
    <row r="598" spans="1:49" x14ac:dyDescent="0.3">
      <c r="A598" s="25" t="s">
        <v>10966</v>
      </c>
      <c r="B598" s="17" t="s">
        <v>661</v>
      </c>
      <c r="C598" s="18">
        <v>16726</v>
      </c>
      <c r="D598" s="17">
        <v>1945</v>
      </c>
      <c r="E598" s="17" t="s">
        <v>10996</v>
      </c>
      <c r="F598" s="17">
        <f t="shared" si="160"/>
        <v>204</v>
      </c>
      <c r="G598" s="17">
        <v>2</v>
      </c>
      <c r="H598" s="17">
        <v>408</v>
      </c>
      <c r="I598" s="17" t="s">
        <v>1221</v>
      </c>
      <c r="J598" s="17" t="s">
        <v>56</v>
      </c>
      <c r="K598" s="17" t="s">
        <v>24</v>
      </c>
      <c r="L598" s="17">
        <f>COUNTIF(T598:KV598,L1)</f>
        <v>0</v>
      </c>
      <c r="M598" s="17">
        <f>COUNTIF(T598:KV598,M1)</f>
        <v>0</v>
      </c>
      <c r="N598" s="17">
        <f>COUNTIF(T598:KV598,N1)</f>
        <v>0</v>
      </c>
      <c r="O598" s="17">
        <f>COUNTIF(T598:KV598,O1)</f>
        <v>0</v>
      </c>
      <c r="P598" s="17">
        <f>COUNTIF(T598:KV598,P1)</f>
        <v>0</v>
      </c>
      <c r="Q598" s="17">
        <f t="shared" si="159"/>
        <v>0</v>
      </c>
      <c r="R598" s="17">
        <v>0</v>
      </c>
      <c r="S598" s="17">
        <v>0</v>
      </c>
      <c r="V598" s="39"/>
      <c r="X598" s="16"/>
      <c r="AW598" s="16"/>
    </row>
    <row r="599" spans="1:49" x14ac:dyDescent="0.3">
      <c r="A599" s="25" t="s">
        <v>10966</v>
      </c>
      <c r="B599" s="17" t="s">
        <v>661</v>
      </c>
      <c r="C599" s="18">
        <v>16727</v>
      </c>
      <c r="D599" s="17">
        <v>1945</v>
      </c>
      <c r="E599" s="17" t="s">
        <v>10997</v>
      </c>
      <c r="F599" s="17">
        <f t="shared" si="160"/>
        <v>332</v>
      </c>
      <c r="G599" s="17">
        <v>1</v>
      </c>
      <c r="H599" s="17">
        <v>332</v>
      </c>
      <c r="I599" s="17" t="s">
        <v>1221</v>
      </c>
      <c r="J599" s="17" t="s">
        <v>56</v>
      </c>
      <c r="K599" s="17" t="s">
        <v>24</v>
      </c>
      <c r="L599" s="17">
        <f>COUNTIF(T599:KV599,L1)</f>
        <v>0</v>
      </c>
      <c r="M599" s="17">
        <f>COUNTIF(T599:KV599,M1)</f>
        <v>0</v>
      </c>
      <c r="N599" s="17">
        <f>COUNTIF(T599:KV599,N1)</f>
        <v>0</v>
      </c>
      <c r="O599" s="17">
        <f>COUNTIF(T599:KV599,O1)</f>
        <v>0</v>
      </c>
      <c r="P599" s="17">
        <f>COUNTIF(T599:KV599,P1)</f>
        <v>0</v>
      </c>
      <c r="Q599" s="17">
        <f t="shared" si="159"/>
        <v>0</v>
      </c>
      <c r="R599" s="17">
        <v>0</v>
      </c>
      <c r="S599" s="17">
        <v>0</v>
      </c>
      <c r="V599" s="39"/>
      <c r="X599" s="16"/>
      <c r="AW599" s="16"/>
    </row>
    <row r="600" spans="1:49" x14ac:dyDescent="0.3">
      <c r="A600" s="17" t="s">
        <v>7325</v>
      </c>
      <c r="B600" s="17" t="s">
        <v>661</v>
      </c>
      <c r="C600" s="18">
        <v>16727</v>
      </c>
      <c r="D600" s="17">
        <v>1945</v>
      </c>
      <c r="E600" s="17" t="s">
        <v>7344</v>
      </c>
      <c r="F600" s="17">
        <f t="shared" si="5"/>
        <v>3264</v>
      </c>
      <c r="G600" s="17">
        <v>1</v>
      </c>
      <c r="H600" s="17">
        <v>3264</v>
      </c>
      <c r="I600" s="17" t="s">
        <v>4969</v>
      </c>
      <c r="J600" s="17" t="s">
        <v>56</v>
      </c>
      <c r="K600" s="17" t="s">
        <v>24</v>
      </c>
      <c r="L600" s="17">
        <f>COUNTIF(T600:KW600,L1)</f>
        <v>0</v>
      </c>
      <c r="M600" s="17">
        <f>COUNTIF(T600:KW600,M1)</f>
        <v>1</v>
      </c>
      <c r="N600" s="17">
        <f>COUNTIF(T600:KW600,N1)</f>
        <v>0</v>
      </c>
      <c r="O600" s="17">
        <f>COUNTIF(T600:KW600,O1)</f>
        <v>1</v>
      </c>
      <c r="P600" s="17">
        <f>COUNTIF(T600:KW600,P1)</f>
        <v>0</v>
      </c>
      <c r="Q600" s="17">
        <f t="shared" si="159"/>
        <v>2</v>
      </c>
      <c r="R600" s="17">
        <f>H600/Q600</f>
        <v>1632</v>
      </c>
      <c r="S600" s="17">
        <f>4000-R600</f>
        <v>2368</v>
      </c>
      <c r="T600" s="17" t="s">
        <v>8</v>
      </c>
      <c r="U600" s="17" t="s">
        <v>638</v>
      </c>
      <c r="V600" s="39" t="s">
        <v>7349</v>
      </c>
      <c r="W600" s="17" t="s">
        <v>7345</v>
      </c>
      <c r="X600" s="32" t="s">
        <v>7346</v>
      </c>
      <c r="Y600" s="17" t="s">
        <v>6591</v>
      </c>
      <c r="Z600" s="17" t="s">
        <v>7348</v>
      </c>
      <c r="AA600" s="39" t="s">
        <v>7347</v>
      </c>
      <c r="AB600" s="17" t="s">
        <v>7350</v>
      </c>
      <c r="AC600" s="32" t="s">
        <v>7346</v>
      </c>
      <c r="AF600" s="39"/>
      <c r="AH600" s="32"/>
    </row>
    <row r="601" spans="1:49" x14ac:dyDescent="0.3">
      <c r="A601" s="25" t="s">
        <v>10966</v>
      </c>
      <c r="B601" s="17" t="s">
        <v>661</v>
      </c>
      <c r="C601" s="18">
        <v>16727</v>
      </c>
      <c r="D601" s="17">
        <v>1945</v>
      </c>
      <c r="E601" s="17" t="s">
        <v>10998</v>
      </c>
      <c r="F601" s="17">
        <f t="shared" ref="F601:F610" si="163">H601/G601</f>
        <v>555.55555555555554</v>
      </c>
      <c r="G601" s="17">
        <v>9</v>
      </c>
      <c r="H601" s="17">
        <v>5000</v>
      </c>
      <c r="I601" s="17" t="s">
        <v>4969</v>
      </c>
      <c r="J601" s="17" t="s">
        <v>56</v>
      </c>
      <c r="K601" s="17" t="s">
        <v>24</v>
      </c>
      <c r="L601" s="17">
        <f>COUNTIF(T601:KV601,L1)</f>
        <v>1</v>
      </c>
      <c r="M601" s="17">
        <f>COUNTIF(T601:KV601,M1)</f>
        <v>1</v>
      </c>
      <c r="N601" s="17">
        <f>COUNTIF(T601:KV601,N1)</f>
        <v>0</v>
      </c>
      <c r="O601" s="17">
        <f>COUNTIF(T601:KV601,O1)</f>
        <v>1</v>
      </c>
      <c r="P601" s="17">
        <f>COUNTIF(T601:KV601,P1)</f>
        <v>0</v>
      </c>
      <c r="Q601" s="17">
        <f t="shared" si="159"/>
        <v>3</v>
      </c>
      <c r="R601" s="17">
        <f>H601/Q601</f>
        <v>1666.6666666666667</v>
      </c>
      <c r="S601" s="17">
        <f t="shared" ref="S601" si="164">4000-R601</f>
        <v>2333.333333333333</v>
      </c>
      <c r="T601" s="17" t="s">
        <v>6593</v>
      </c>
      <c r="U601" s="17" t="s">
        <v>6754</v>
      </c>
      <c r="V601" s="39" t="s">
        <v>10999</v>
      </c>
      <c r="W601" s="17" t="s">
        <v>11000</v>
      </c>
      <c r="X601" s="17" t="s">
        <v>1181</v>
      </c>
      <c r="Y601" s="17" t="s">
        <v>6591</v>
      </c>
      <c r="Z601" s="17" t="s">
        <v>11002</v>
      </c>
      <c r="AA601" s="17" t="s">
        <v>11001</v>
      </c>
      <c r="AB601" s="17" t="s">
        <v>11003</v>
      </c>
      <c r="AC601" s="17" t="s">
        <v>1197</v>
      </c>
      <c r="AD601" s="17" t="s">
        <v>8</v>
      </c>
      <c r="AE601" s="17" t="s">
        <v>638</v>
      </c>
      <c r="AF601" s="17" t="s">
        <v>11004</v>
      </c>
      <c r="AG601" s="17" t="s">
        <v>11005</v>
      </c>
      <c r="AH601" s="17" t="s">
        <v>1198</v>
      </c>
      <c r="AW601" s="16"/>
    </row>
    <row r="602" spans="1:49" x14ac:dyDescent="0.3">
      <c r="A602" s="25" t="s">
        <v>10966</v>
      </c>
      <c r="B602" s="17" t="s">
        <v>661</v>
      </c>
      <c r="C602" s="18">
        <v>16730</v>
      </c>
      <c r="D602" s="17">
        <v>1945</v>
      </c>
      <c r="E602" s="17" t="s">
        <v>11006</v>
      </c>
      <c r="F602" s="17">
        <f t="shared" si="163"/>
        <v>390.5</v>
      </c>
      <c r="G602" s="17">
        <v>2</v>
      </c>
      <c r="H602" s="17">
        <v>781</v>
      </c>
      <c r="I602" s="17" t="s">
        <v>60</v>
      </c>
      <c r="J602" s="17" t="s">
        <v>56</v>
      </c>
      <c r="K602" s="17" t="s">
        <v>24</v>
      </c>
      <c r="L602" s="17">
        <f>COUNTIF(T602:KV602,L1)</f>
        <v>0</v>
      </c>
      <c r="M602" s="17">
        <f>COUNTIF(T602:KV602,M1)</f>
        <v>0</v>
      </c>
      <c r="N602" s="17">
        <f>COUNTIF(T602:KV602,N1)</f>
        <v>0</v>
      </c>
      <c r="O602" s="17">
        <f>COUNTIF(T602:KV602,O1)</f>
        <v>0</v>
      </c>
      <c r="P602" s="17">
        <f>COUNTIF(T602:KV602,P1)</f>
        <v>0</v>
      </c>
      <c r="Q602" s="17">
        <f t="shared" si="159"/>
        <v>0</v>
      </c>
      <c r="R602" s="17">
        <v>0</v>
      </c>
      <c r="S602" s="17">
        <v>0</v>
      </c>
      <c r="V602" s="39"/>
      <c r="X602" s="16"/>
      <c r="AW602" s="16"/>
    </row>
    <row r="603" spans="1:49" x14ac:dyDescent="0.3">
      <c r="A603" s="25" t="s">
        <v>10966</v>
      </c>
      <c r="B603" s="17" t="s">
        <v>661</v>
      </c>
      <c r="C603" s="18">
        <v>16732</v>
      </c>
      <c r="D603" s="17">
        <v>1945</v>
      </c>
      <c r="E603" s="17" t="s">
        <v>11007</v>
      </c>
      <c r="F603" s="17">
        <f t="shared" si="163"/>
        <v>364</v>
      </c>
      <c r="G603" s="17">
        <v>1</v>
      </c>
      <c r="H603" s="17">
        <v>364</v>
      </c>
      <c r="I603" s="17" t="s">
        <v>1221</v>
      </c>
      <c r="J603" s="17" t="s">
        <v>56</v>
      </c>
      <c r="K603" s="17" t="s">
        <v>24</v>
      </c>
      <c r="L603" s="17">
        <f>COUNTIF(T603:KV603,L1)</f>
        <v>0</v>
      </c>
      <c r="M603" s="17">
        <f>COUNTIF(T603:KV603,M1)</f>
        <v>0</v>
      </c>
      <c r="N603" s="17">
        <f>COUNTIF(T603:KV603,N1)</f>
        <v>0</v>
      </c>
      <c r="O603" s="17">
        <f>COUNTIF(T603:KV603,O1)</f>
        <v>0</v>
      </c>
      <c r="P603" s="17">
        <f>COUNTIF(T603:KV603,P1)</f>
        <v>0</v>
      </c>
      <c r="Q603" s="17">
        <f t="shared" si="159"/>
        <v>0</v>
      </c>
      <c r="R603" s="17">
        <v>0</v>
      </c>
      <c r="S603" s="17">
        <v>0</v>
      </c>
      <c r="V603" s="39"/>
      <c r="X603" s="16"/>
      <c r="AW603" s="16"/>
    </row>
    <row r="604" spans="1:49" x14ac:dyDescent="0.3">
      <c r="A604" s="25" t="s">
        <v>10966</v>
      </c>
      <c r="B604" s="17" t="s">
        <v>661</v>
      </c>
      <c r="C604" s="18">
        <v>16735</v>
      </c>
      <c r="D604" s="17">
        <v>1945</v>
      </c>
      <c r="E604" s="17" t="s">
        <v>11008</v>
      </c>
      <c r="F604" s="17">
        <f t="shared" si="163"/>
        <v>395</v>
      </c>
      <c r="G604" s="17">
        <v>4</v>
      </c>
      <c r="H604" s="17">
        <v>1580</v>
      </c>
      <c r="I604" s="17" t="s">
        <v>60</v>
      </c>
      <c r="J604" s="17" t="s">
        <v>56</v>
      </c>
      <c r="K604" s="17" t="s">
        <v>24</v>
      </c>
      <c r="L604" s="17">
        <f>COUNTIF(T604:KV604,L1)</f>
        <v>0</v>
      </c>
      <c r="M604" s="17">
        <f>COUNTIF(T604:KV604,M1)</f>
        <v>0</v>
      </c>
      <c r="N604" s="17">
        <f>COUNTIF(T604:KV604,N1)</f>
        <v>0</v>
      </c>
      <c r="O604" s="17">
        <f>COUNTIF(T604:KV604,O1)</f>
        <v>0</v>
      </c>
      <c r="P604" s="17">
        <f>COUNTIF(T604:KV604,P1)</f>
        <v>0</v>
      </c>
      <c r="Q604" s="17">
        <f t="shared" si="159"/>
        <v>0</v>
      </c>
      <c r="R604" s="17">
        <v>0</v>
      </c>
      <c r="S604" s="17">
        <v>0</v>
      </c>
      <c r="V604" s="39"/>
      <c r="X604" s="16"/>
      <c r="AW604" s="16"/>
    </row>
    <row r="605" spans="1:49" x14ac:dyDescent="0.3">
      <c r="A605" s="25" t="s">
        <v>10966</v>
      </c>
      <c r="B605" s="17" t="s">
        <v>661</v>
      </c>
      <c r="C605" s="18">
        <v>16737</v>
      </c>
      <c r="D605" s="17">
        <v>1945</v>
      </c>
      <c r="E605" s="17" t="s">
        <v>11009</v>
      </c>
      <c r="F605" s="17">
        <f t="shared" si="163"/>
        <v>159.5</v>
      </c>
      <c r="G605" s="17">
        <v>2</v>
      </c>
      <c r="H605" s="17">
        <v>319</v>
      </c>
      <c r="I605" s="17" t="s">
        <v>1221</v>
      </c>
      <c r="J605" s="17" t="s">
        <v>56</v>
      </c>
      <c r="K605" s="17" t="s">
        <v>24</v>
      </c>
      <c r="L605" s="17">
        <f>COUNTIF(T605:KV605,L1)</f>
        <v>0</v>
      </c>
      <c r="M605" s="17">
        <f>COUNTIF(T605:KV605,M1)</f>
        <v>0</v>
      </c>
      <c r="N605" s="17">
        <f>COUNTIF(T605:KV605,N1)</f>
        <v>0</v>
      </c>
      <c r="O605" s="17">
        <f>COUNTIF(T605:KV605,O1)</f>
        <v>0</v>
      </c>
      <c r="P605" s="17">
        <f>COUNTIF(T605:KV605,P1)</f>
        <v>0</v>
      </c>
      <c r="Q605" s="17">
        <f t="shared" si="159"/>
        <v>0</v>
      </c>
      <c r="R605" s="17">
        <v>0</v>
      </c>
      <c r="S605" s="17">
        <v>0</v>
      </c>
      <c r="V605" s="39"/>
      <c r="X605" s="16"/>
      <c r="AW605" s="16"/>
    </row>
    <row r="606" spans="1:49" x14ac:dyDescent="0.3">
      <c r="A606" s="25" t="s">
        <v>10966</v>
      </c>
      <c r="B606" s="17" t="s">
        <v>661</v>
      </c>
      <c r="C606" s="18">
        <v>16742</v>
      </c>
      <c r="D606" s="17">
        <v>1945</v>
      </c>
      <c r="E606" s="17" t="s">
        <v>11010</v>
      </c>
      <c r="F606" s="17">
        <f t="shared" si="163"/>
        <v>238</v>
      </c>
      <c r="G606" s="17">
        <v>3</v>
      </c>
      <c r="H606" s="17">
        <v>714</v>
      </c>
      <c r="I606" s="17" t="s">
        <v>1221</v>
      </c>
      <c r="J606" s="17" t="s">
        <v>56</v>
      </c>
      <c r="K606" s="17" t="s">
        <v>24</v>
      </c>
      <c r="L606" s="17">
        <f>COUNTIF(T606:KV606,L1)</f>
        <v>0</v>
      </c>
      <c r="M606" s="17">
        <f>COUNTIF(T606:KV606,M1)</f>
        <v>0</v>
      </c>
      <c r="N606" s="17">
        <f>COUNTIF(T606:KV606,N1)</f>
        <v>0</v>
      </c>
      <c r="O606" s="17">
        <f>COUNTIF(T606:KV606,O1)</f>
        <v>0</v>
      </c>
      <c r="P606" s="17">
        <f>COUNTIF(T606:KV606,P1)</f>
        <v>0</v>
      </c>
      <c r="Q606" s="17">
        <f t="shared" si="159"/>
        <v>0</v>
      </c>
      <c r="R606" s="17">
        <v>0</v>
      </c>
      <c r="S606" s="17">
        <v>0</v>
      </c>
      <c r="V606" s="39"/>
      <c r="X606" s="16"/>
      <c r="AW606" s="16"/>
    </row>
    <row r="607" spans="1:49" x14ac:dyDescent="0.3">
      <c r="A607" s="25" t="s">
        <v>10966</v>
      </c>
      <c r="B607" s="17" t="s">
        <v>661</v>
      </c>
      <c r="C607" s="18">
        <v>16744</v>
      </c>
      <c r="D607" s="17">
        <v>1945</v>
      </c>
      <c r="E607" s="17" t="s">
        <v>11011</v>
      </c>
      <c r="F607" s="17">
        <f t="shared" si="163"/>
        <v>260</v>
      </c>
      <c r="G607" s="17">
        <v>1</v>
      </c>
      <c r="H607" s="17">
        <v>260</v>
      </c>
      <c r="I607" s="17" t="s">
        <v>7355</v>
      </c>
      <c r="J607" s="17" t="s">
        <v>56</v>
      </c>
      <c r="K607" s="17" t="s">
        <v>24</v>
      </c>
      <c r="L607" s="17">
        <f>COUNTIF(T607:KV607,L1)</f>
        <v>0</v>
      </c>
      <c r="M607" s="17">
        <f>COUNTIF(T607:KV607,M1)</f>
        <v>0</v>
      </c>
      <c r="N607" s="17">
        <f>COUNTIF(T607:KV607,N1)</f>
        <v>0</v>
      </c>
      <c r="O607" s="17">
        <f>COUNTIF(T607:KV607,O1)</f>
        <v>0</v>
      </c>
      <c r="P607" s="17">
        <f>COUNTIF(T607:KV607,P1)</f>
        <v>0</v>
      </c>
      <c r="Q607" s="17">
        <f t="shared" si="159"/>
        <v>0</v>
      </c>
      <c r="R607" s="17">
        <v>0</v>
      </c>
      <c r="S607" s="17">
        <v>0</v>
      </c>
      <c r="V607" s="39"/>
      <c r="X607" s="16"/>
      <c r="AW607" s="16"/>
    </row>
    <row r="608" spans="1:49" x14ac:dyDescent="0.3">
      <c r="A608" s="25" t="s">
        <v>10966</v>
      </c>
      <c r="B608" s="17" t="s">
        <v>661</v>
      </c>
      <c r="C608" s="18">
        <v>16744</v>
      </c>
      <c r="D608" s="17">
        <v>1945</v>
      </c>
      <c r="E608" s="17" t="s">
        <v>11012</v>
      </c>
      <c r="F608" s="17">
        <f t="shared" si="163"/>
        <v>185</v>
      </c>
      <c r="G608" s="17">
        <v>2</v>
      </c>
      <c r="H608" s="17">
        <v>370</v>
      </c>
      <c r="I608" s="17" t="s">
        <v>7355</v>
      </c>
      <c r="J608" s="17" t="s">
        <v>56</v>
      </c>
      <c r="K608" s="17" t="s">
        <v>24</v>
      </c>
      <c r="L608" s="17">
        <f>COUNTIF(T608:KV608,L1)</f>
        <v>0</v>
      </c>
      <c r="M608" s="17">
        <f>COUNTIF(T608:KV608,M1)</f>
        <v>0</v>
      </c>
      <c r="N608" s="17">
        <f>COUNTIF(T608:KV608,N1)</f>
        <v>0</v>
      </c>
      <c r="O608" s="17">
        <f>COUNTIF(T608:KV608,O1)</f>
        <v>0</v>
      </c>
      <c r="P608" s="17">
        <f>COUNTIF(T608:KV608,P1)</f>
        <v>0</v>
      </c>
      <c r="Q608" s="17">
        <f t="shared" si="159"/>
        <v>0</v>
      </c>
      <c r="R608" s="17">
        <v>0</v>
      </c>
      <c r="S608" s="17">
        <v>0</v>
      </c>
      <c r="V608" s="39"/>
      <c r="X608" s="16"/>
      <c r="AW608" s="16"/>
    </row>
    <row r="609" spans="1:49" x14ac:dyDescent="0.3">
      <c r="A609" s="25" t="s">
        <v>10966</v>
      </c>
      <c r="B609" s="17" t="s">
        <v>661</v>
      </c>
      <c r="C609" s="18">
        <v>16745</v>
      </c>
      <c r="D609" s="17">
        <v>1945</v>
      </c>
      <c r="E609" s="17" t="s">
        <v>11013</v>
      </c>
      <c r="F609" s="17">
        <f t="shared" si="163"/>
        <v>225</v>
      </c>
      <c r="G609" s="17">
        <v>2</v>
      </c>
      <c r="H609" s="17">
        <v>450</v>
      </c>
      <c r="I609" s="17" t="s">
        <v>1221</v>
      </c>
      <c r="J609" s="17" t="s">
        <v>56</v>
      </c>
      <c r="K609" s="17" t="s">
        <v>24</v>
      </c>
      <c r="L609" s="17">
        <f>COUNTIF(T609:KV609,L1)</f>
        <v>0</v>
      </c>
      <c r="M609" s="17">
        <f>COUNTIF(T609:KV609,M1)</f>
        <v>0</v>
      </c>
      <c r="N609" s="17">
        <f>COUNTIF(T609:KV609,N1)</f>
        <v>0</v>
      </c>
      <c r="O609" s="17">
        <f>COUNTIF(T609:KV609,O1)</f>
        <v>0</v>
      </c>
      <c r="P609" s="17">
        <f>COUNTIF(T609:KV609,P1)</f>
        <v>0</v>
      </c>
      <c r="Q609" s="17">
        <f t="shared" si="159"/>
        <v>0</v>
      </c>
      <c r="R609" s="17">
        <v>0</v>
      </c>
      <c r="S609" s="17">
        <v>0</v>
      </c>
      <c r="V609" s="39"/>
      <c r="X609" s="16"/>
      <c r="AW609" s="16"/>
    </row>
    <row r="610" spans="1:49" x14ac:dyDescent="0.3">
      <c r="A610" s="25" t="s">
        <v>10966</v>
      </c>
      <c r="B610" s="17" t="s">
        <v>661</v>
      </c>
      <c r="C610" s="18">
        <v>16745</v>
      </c>
      <c r="D610" s="17">
        <v>1945</v>
      </c>
      <c r="E610" s="17" t="s">
        <v>11014</v>
      </c>
      <c r="F610" s="17">
        <f t="shared" si="163"/>
        <v>312.5</v>
      </c>
      <c r="G610" s="17">
        <v>2</v>
      </c>
      <c r="H610" s="17">
        <v>625</v>
      </c>
      <c r="I610" s="17" t="s">
        <v>1221</v>
      </c>
      <c r="J610" s="17" t="s">
        <v>56</v>
      </c>
      <c r="K610" s="17" t="s">
        <v>24</v>
      </c>
      <c r="L610" s="17">
        <f>COUNTIF(T610:KV610,L1)</f>
        <v>0</v>
      </c>
      <c r="M610" s="17">
        <f>COUNTIF(T610:KV610,M1)</f>
        <v>0</v>
      </c>
      <c r="N610" s="17">
        <f>COUNTIF(T610:KV610,N1)</f>
        <v>0</v>
      </c>
      <c r="O610" s="17">
        <f>COUNTIF(T610:KV610,O1)</f>
        <v>0</v>
      </c>
      <c r="P610" s="17">
        <f>COUNTIF(T610:KV610,P1)</f>
        <v>0</v>
      </c>
      <c r="Q610" s="17">
        <f t="shared" si="159"/>
        <v>0</v>
      </c>
      <c r="R610" s="17">
        <v>0</v>
      </c>
      <c r="S610" s="17">
        <v>0</v>
      </c>
      <c r="V610" s="39"/>
      <c r="X610" s="16"/>
      <c r="AW610" s="16"/>
    </row>
    <row r="611" spans="1:49" x14ac:dyDescent="0.3">
      <c r="A611" s="17" t="s">
        <v>7325</v>
      </c>
      <c r="B611" s="17" t="s">
        <v>661</v>
      </c>
      <c r="C611" s="18">
        <v>16746</v>
      </c>
      <c r="D611" s="17">
        <v>1945</v>
      </c>
      <c r="E611" s="17" t="s">
        <v>7351</v>
      </c>
      <c r="F611" s="17">
        <f t="shared" si="5"/>
        <v>1349</v>
      </c>
      <c r="G611" s="17">
        <v>1</v>
      </c>
      <c r="H611" s="17">
        <v>1349</v>
      </c>
      <c r="I611" s="17" t="s">
        <v>4969</v>
      </c>
      <c r="J611" s="17" t="s">
        <v>57</v>
      </c>
      <c r="K611" s="17" t="s">
        <v>24</v>
      </c>
      <c r="L611" s="17">
        <f>COUNTIF(T611:KW611,L1)</f>
        <v>0</v>
      </c>
      <c r="M611" s="17">
        <f>COUNTIF(T611:KW611,M1)</f>
        <v>0</v>
      </c>
      <c r="N611" s="17">
        <f>COUNTIF(T611:KW611,N1)</f>
        <v>1</v>
      </c>
      <c r="O611" s="17">
        <f>COUNTIF(T611:KW611,O1)</f>
        <v>0</v>
      </c>
      <c r="P611" s="17">
        <f>COUNTIF(T611:KW611,P1)</f>
        <v>0</v>
      </c>
      <c r="Q611" s="17">
        <f t="shared" si="159"/>
        <v>1</v>
      </c>
      <c r="R611" s="17">
        <f>H611/Q611</f>
        <v>1349</v>
      </c>
      <c r="S611" s="17">
        <f>4000-R611</f>
        <v>2651</v>
      </c>
      <c r="T611" s="17" t="s">
        <v>9</v>
      </c>
      <c r="U611" s="17" t="s">
        <v>2215</v>
      </c>
      <c r="V611" s="39" t="s">
        <v>7352</v>
      </c>
      <c r="W611" s="17" t="s">
        <v>7353</v>
      </c>
      <c r="X611" s="32" t="s">
        <v>7354</v>
      </c>
      <c r="AA611" s="39"/>
      <c r="AC611" s="32"/>
      <c r="AF611" s="39"/>
      <c r="AH611" s="32"/>
    </row>
    <row r="612" spans="1:49" x14ac:dyDescent="0.3">
      <c r="A612" s="25" t="s">
        <v>10966</v>
      </c>
      <c r="B612" s="17" t="s">
        <v>661</v>
      </c>
      <c r="C612" s="18">
        <v>16746</v>
      </c>
      <c r="D612" s="17">
        <v>1945</v>
      </c>
      <c r="E612" s="17" t="s">
        <v>11015</v>
      </c>
      <c r="F612" s="17">
        <f>H612/G612</f>
        <v>274.5</v>
      </c>
      <c r="G612" s="17">
        <v>2</v>
      </c>
      <c r="H612" s="17">
        <v>549</v>
      </c>
      <c r="I612" s="17" t="s">
        <v>7355</v>
      </c>
      <c r="J612" s="17" t="s">
        <v>56</v>
      </c>
      <c r="K612" s="17" t="s">
        <v>24</v>
      </c>
      <c r="L612" s="17">
        <f>COUNTIF(T612:KV612,L1)</f>
        <v>0</v>
      </c>
      <c r="M612" s="17">
        <f>COUNTIF(T612:KV612,M1)</f>
        <v>0</v>
      </c>
      <c r="N612" s="17">
        <f>COUNTIF(T612:KV612,N1)</f>
        <v>0</v>
      </c>
      <c r="O612" s="17">
        <f>COUNTIF(T612:KV612,O1)</f>
        <v>0</v>
      </c>
      <c r="P612" s="17">
        <f>COUNTIF(T612:KV612,P1)</f>
        <v>0</v>
      </c>
      <c r="Q612" s="17">
        <f t="shared" si="159"/>
        <v>0</v>
      </c>
      <c r="R612" s="17">
        <v>0</v>
      </c>
      <c r="S612" s="17">
        <v>0</v>
      </c>
      <c r="V612" s="39"/>
      <c r="X612" s="16"/>
      <c r="AW612" s="16"/>
    </row>
    <row r="613" spans="1:49" x14ac:dyDescent="0.3">
      <c r="A613" s="17" t="s">
        <v>7325</v>
      </c>
      <c r="B613" s="17" t="s">
        <v>661</v>
      </c>
      <c r="C613" s="18">
        <v>16748</v>
      </c>
      <c r="D613" s="17">
        <v>1945</v>
      </c>
      <c r="E613" s="17" t="s">
        <v>7356</v>
      </c>
      <c r="F613" s="17">
        <f t="shared" si="5"/>
        <v>812</v>
      </c>
      <c r="G613" s="17">
        <v>1</v>
      </c>
      <c r="H613" s="17">
        <v>812</v>
      </c>
      <c r="I613" s="17" t="s">
        <v>7359</v>
      </c>
      <c r="J613" s="17" t="s">
        <v>56</v>
      </c>
      <c r="K613" s="17" t="s">
        <v>24</v>
      </c>
      <c r="L613" s="17">
        <f>COUNTIF(T613:KW613,L1)</f>
        <v>0</v>
      </c>
      <c r="M613" s="17">
        <f>COUNTIF(T613:KW613,M1)</f>
        <v>0</v>
      </c>
      <c r="N613" s="17">
        <f>COUNTIF(T613:KW613,N1)</f>
        <v>0</v>
      </c>
      <c r="O613" s="17">
        <f>COUNTIF(T613:KW613,O1)</f>
        <v>0</v>
      </c>
      <c r="P613" s="17">
        <f>COUNTIF(T613:KW613,P1)</f>
        <v>0</v>
      </c>
      <c r="Q613" s="17">
        <f t="shared" si="159"/>
        <v>0</v>
      </c>
      <c r="R613" s="17">
        <v>0</v>
      </c>
      <c r="S613" s="17">
        <v>0</v>
      </c>
      <c r="V613" s="39"/>
      <c r="X613" s="32"/>
      <c r="AA613" s="39"/>
      <c r="AC613" s="32"/>
      <c r="AF613" s="39"/>
      <c r="AH613" s="32"/>
    </row>
    <row r="614" spans="1:49" x14ac:dyDescent="0.3">
      <c r="A614" s="25" t="s">
        <v>10966</v>
      </c>
      <c r="B614" s="17" t="s">
        <v>661</v>
      </c>
      <c r="C614" s="18">
        <v>16748</v>
      </c>
      <c r="D614" s="17">
        <v>1945</v>
      </c>
      <c r="E614" s="17" t="s">
        <v>11016</v>
      </c>
      <c r="F614" s="17">
        <f>H614/G614</f>
        <v>230.5</v>
      </c>
      <c r="G614" s="17">
        <v>2</v>
      </c>
      <c r="H614" s="17">
        <v>461</v>
      </c>
      <c r="I614" s="17" t="s">
        <v>7355</v>
      </c>
      <c r="J614" s="17" t="s">
        <v>56</v>
      </c>
      <c r="K614" s="17" t="s">
        <v>24</v>
      </c>
      <c r="L614" s="17">
        <f>COUNTIF(T614:KV614,L1)</f>
        <v>0</v>
      </c>
      <c r="M614" s="17">
        <f>COUNTIF(T614:KV614,M1)</f>
        <v>0</v>
      </c>
      <c r="N614" s="17">
        <f>COUNTIF(T614:KV614,N1)</f>
        <v>0</v>
      </c>
      <c r="O614" s="17">
        <f>COUNTIF(T614:KV614,O1)</f>
        <v>0</v>
      </c>
      <c r="P614" s="17">
        <f>COUNTIF(T614:KV614,P1)</f>
        <v>0</v>
      </c>
      <c r="Q614" s="17">
        <f t="shared" si="159"/>
        <v>0</v>
      </c>
      <c r="R614" s="17">
        <v>0</v>
      </c>
      <c r="S614" s="17">
        <v>0</v>
      </c>
      <c r="V614" s="39"/>
      <c r="X614" s="16"/>
      <c r="AW614" s="16"/>
    </row>
    <row r="615" spans="1:49" x14ac:dyDescent="0.3">
      <c r="A615" s="25" t="s">
        <v>10966</v>
      </c>
      <c r="B615" s="17" t="s">
        <v>661</v>
      </c>
      <c r="C615" s="18">
        <v>16751</v>
      </c>
      <c r="D615" s="17">
        <v>1945</v>
      </c>
      <c r="E615" s="17" t="s">
        <v>11017</v>
      </c>
      <c r="F615" s="17">
        <f>H615/G615</f>
        <v>216.5</v>
      </c>
      <c r="G615" s="17">
        <v>2</v>
      </c>
      <c r="H615" s="17">
        <v>433</v>
      </c>
      <c r="I615" s="17" t="s">
        <v>7355</v>
      </c>
      <c r="J615" s="17" t="s">
        <v>56</v>
      </c>
      <c r="K615" s="17" t="s">
        <v>24</v>
      </c>
      <c r="L615" s="17">
        <f>COUNTIF(T615:KV615,L1)</f>
        <v>0</v>
      </c>
      <c r="M615" s="17">
        <f>COUNTIF(T615:KV615,M1)</f>
        <v>0</v>
      </c>
      <c r="N615" s="17">
        <f>COUNTIF(T615:KV615,N1)</f>
        <v>0</v>
      </c>
      <c r="O615" s="17">
        <f>COUNTIF(T615:KV615,O1)</f>
        <v>0</v>
      </c>
      <c r="P615" s="17">
        <f>COUNTIF(T615:KV615,P1)</f>
        <v>0</v>
      </c>
      <c r="Q615" s="17">
        <f t="shared" si="159"/>
        <v>0</v>
      </c>
      <c r="R615" s="17">
        <v>0</v>
      </c>
      <c r="S615" s="17">
        <v>0</v>
      </c>
      <c r="V615" s="39"/>
      <c r="X615" s="16"/>
      <c r="AW615" s="16"/>
    </row>
    <row r="616" spans="1:49" x14ac:dyDescent="0.3">
      <c r="A616" s="25" t="s">
        <v>10966</v>
      </c>
      <c r="B616" s="17" t="s">
        <v>661</v>
      </c>
      <c r="C616" s="18">
        <v>16753</v>
      </c>
      <c r="D616" s="17">
        <v>1945</v>
      </c>
      <c r="E616" s="17" t="s">
        <v>11018</v>
      </c>
      <c r="F616" s="17">
        <f>H616/G616</f>
        <v>521.83333333333337</v>
      </c>
      <c r="G616" s="17">
        <v>6</v>
      </c>
      <c r="H616" s="17">
        <v>3131</v>
      </c>
      <c r="I616" s="17" t="s">
        <v>7355</v>
      </c>
      <c r="J616" s="17" t="s">
        <v>56</v>
      </c>
      <c r="K616" s="17" t="s">
        <v>24</v>
      </c>
      <c r="L616" s="17">
        <f>COUNTIF(T616:KV616,L1)</f>
        <v>0</v>
      </c>
      <c r="M616" s="17">
        <f>COUNTIF(T616:KV616,M1)</f>
        <v>0</v>
      </c>
      <c r="N616" s="17">
        <f>COUNTIF(T616:KV616,N1)</f>
        <v>0</v>
      </c>
      <c r="O616" s="17">
        <f>COUNTIF(T616:KV616,O1)</f>
        <v>0</v>
      </c>
      <c r="P616" s="17">
        <f>COUNTIF(T616:KV616,P1)</f>
        <v>0</v>
      </c>
      <c r="Q616" s="17">
        <f t="shared" si="159"/>
        <v>0</v>
      </c>
      <c r="R616" s="17">
        <v>0</v>
      </c>
      <c r="S616" s="17">
        <v>0</v>
      </c>
      <c r="V616" s="39"/>
      <c r="X616" s="16"/>
      <c r="AW616" s="16"/>
    </row>
    <row r="617" spans="1:49" x14ac:dyDescent="0.3">
      <c r="A617" s="25" t="s">
        <v>10966</v>
      </c>
      <c r="B617" s="17" t="s">
        <v>661</v>
      </c>
      <c r="C617" s="18">
        <v>16756</v>
      </c>
      <c r="D617" s="17">
        <v>1945</v>
      </c>
      <c r="E617" s="17" t="s">
        <v>11019</v>
      </c>
      <c r="F617" s="17">
        <f>H617/G617</f>
        <v>201</v>
      </c>
      <c r="G617" s="17">
        <v>2</v>
      </c>
      <c r="H617" s="17">
        <v>402</v>
      </c>
      <c r="I617" s="17" t="s">
        <v>1221</v>
      </c>
      <c r="J617" s="17" t="s">
        <v>56</v>
      </c>
      <c r="K617" s="17" t="s">
        <v>24</v>
      </c>
      <c r="L617" s="17">
        <f>COUNTIF(T617:KV617,L1)</f>
        <v>0</v>
      </c>
      <c r="M617" s="17">
        <f>COUNTIF(T617:KV617,M1)</f>
        <v>0</v>
      </c>
      <c r="N617" s="17">
        <f>COUNTIF(T617:KV617,N1)</f>
        <v>0</v>
      </c>
      <c r="O617" s="17">
        <f>COUNTIF(T617:KV617,O1)</f>
        <v>0</v>
      </c>
      <c r="P617" s="17">
        <f>COUNTIF(T617:KV617,P1)</f>
        <v>0</v>
      </c>
      <c r="Q617" s="17">
        <f t="shared" si="159"/>
        <v>0</v>
      </c>
      <c r="R617" s="17">
        <v>0</v>
      </c>
      <c r="S617" s="17">
        <v>0</v>
      </c>
      <c r="V617" s="39"/>
      <c r="X617" s="16"/>
      <c r="AW617" s="16"/>
    </row>
    <row r="618" spans="1:49" x14ac:dyDescent="0.3">
      <c r="A618" s="25" t="s">
        <v>10966</v>
      </c>
      <c r="B618" s="17" t="s">
        <v>661</v>
      </c>
      <c r="C618" s="18">
        <v>16757</v>
      </c>
      <c r="D618" s="17">
        <v>1945</v>
      </c>
      <c r="E618" s="17" t="s">
        <v>11020</v>
      </c>
      <c r="F618" s="17">
        <f>H618/G618</f>
        <v>220.5</v>
      </c>
      <c r="G618" s="17">
        <v>2</v>
      </c>
      <c r="H618" s="17">
        <v>441</v>
      </c>
      <c r="I618" s="17" t="s">
        <v>7337</v>
      </c>
      <c r="J618" s="17" t="s">
        <v>57</v>
      </c>
      <c r="K618" s="17" t="s">
        <v>24</v>
      </c>
      <c r="L618" s="17">
        <f>COUNTIF(T618:KV618,L1)</f>
        <v>0</v>
      </c>
      <c r="M618" s="17">
        <f>COUNTIF(T618:KV618,M1)</f>
        <v>0</v>
      </c>
      <c r="N618" s="17">
        <f>COUNTIF(T618:KV618,N1)</f>
        <v>0</v>
      </c>
      <c r="O618" s="17">
        <f>COUNTIF(T618:KV618,O1)</f>
        <v>0</v>
      </c>
      <c r="P618" s="17">
        <f>COUNTIF(T618:KV618,P1)</f>
        <v>0</v>
      </c>
      <c r="Q618" s="17">
        <f t="shared" si="159"/>
        <v>0</v>
      </c>
      <c r="R618" s="17">
        <v>0</v>
      </c>
      <c r="S618" s="17">
        <v>0</v>
      </c>
      <c r="V618" s="39"/>
      <c r="X618" s="16"/>
      <c r="AW618" s="16"/>
    </row>
    <row r="619" spans="1:49" x14ac:dyDescent="0.3">
      <c r="A619" s="17" t="s">
        <v>7325</v>
      </c>
      <c r="B619" s="17" t="s">
        <v>661</v>
      </c>
      <c r="C619" s="18">
        <v>16786</v>
      </c>
      <c r="D619" s="17">
        <v>1945</v>
      </c>
      <c r="E619" s="17" t="s">
        <v>7357</v>
      </c>
      <c r="F619" s="17">
        <f t="shared" si="5"/>
        <v>1569</v>
      </c>
      <c r="G619" s="17">
        <v>1</v>
      </c>
      <c r="H619" s="17">
        <v>1569</v>
      </c>
      <c r="I619" s="17" t="s">
        <v>4969</v>
      </c>
      <c r="J619" s="17" t="s">
        <v>56</v>
      </c>
      <c r="K619" s="17" t="s">
        <v>24</v>
      </c>
      <c r="L619" s="17">
        <f>COUNTIF(T619:KW619,L1)</f>
        <v>0</v>
      </c>
      <c r="M619" s="17">
        <f>COUNTIF(T619:KW619,M1)</f>
        <v>0</v>
      </c>
      <c r="N619" s="17">
        <f>COUNTIF(T619:KW619,N1)</f>
        <v>0</v>
      </c>
      <c r="O619" s="17">
        <f>COUNTIF(T619:KW619,O1)</f>
        <v>0</v>
      </c>
      <c r="P619" s="17">
        <f>COUNTIF(T619:KW619,P1)</f>
        <v>0</v>
      </c>
      <c r="Q619" s="17">
        <f t="shared" si="159"/>
        <v>0</v>
      </c>
      <c r="R619" s="17">
        <v>0</v>
      </c>
      <c r="S619" s="17">
        <v>0</v>
      </c>
      <c r="V619" s="39"/>
      <c r="X619" s="32"/>
      <c r="AA619" s="39"/>
      <c r="AC619" s="32"/>
      <c r="AF619" s="39"/>
      <c r="AH619" s="32"/>
    </row>
    <row r="620" spans="1:49" x14ac:dyDescent="0.3">
      <c r="A620" s="17" t="s">
        <v>7325</v>
      </c>
      <c r="B620" s="17" t="s">
        <v>661</v>
      </c>
      <c r="C620" s="18">
        <v>16799</v>
      </c>
      <c r="D620" s="17">
        <v>1945</v>
      </c>
      <c r="E620" s="17" t="s">
        <v>7358</v>
      </c>
      <c r="F620" s="17">
        <f t="shared" si="5"/>
        <v>1375</v>
      </c>
      <c r="G620" s="17">
        <v>1</v>
      </c>
      <c r="H620" s="17">
        <v>1375</v>
      </c>
      <c r="I620" s="17" t="s">
        <v>7359</v>
      </c>
      <c r="J620" s="17" t="s">
        <v>56</v>
      </c>
      <c r="K620" s="17" t="s">
        <v>24</v>
      </c>
      <c r="L620" s="17">
        <f>COUNTIF(T620:KW620,L1)</f>
        <v>0</v>
      </c>
      <c r="M620" s="17">
        <f>COUNTIF(T620:KW620,M1)</f>
        <v>0</v>
      </c>
      <c r="N620" s="17">
        <f>COUNTIF(T620:KW620,N1)</f>
        <v>0</v>
      </c>
      <c r="O620" s="17">
        <f>COUNTIF(T620:KW620,O1)</f>
        <v>0</v>
      </c>
      <c r="P620" s="17">
        <f>COUNTIF(T620:KW620,P1)</f>
        <v>0</v>
      </c>
      <c r="Q620" s="17">
        <f t="shared" si="159"/>
        <v>0</v>
      </c>
      <c r="R620" s="17">
        <v>0</v>
      </c>
      <c r="S620" s="17">
        <v>0</v>
      </c>
      <c r="V620" s="39"/>
      <c r="X620" s="32"/>
      <c r="AA620" s="39"/>
      <c r="AC620" s="32"/>
      <c r="AF620" s="39"/>
      <c r="AH620" s="32"/>
    </row>
    <row r="621" spans="1:49" x14ac:dyDescent="0.3">
      <c r="A621" s="25" t="s">
        <v>10966</v>
      </c>
      <c r="B621" s="17" t="s">
        <v>661</v>
      </c>
      <c r="C621" s="18">
        <v>16834</v>
      </c>
      <c r="D621" s="17">
        <v>1946</v>
      </c>
      <c r="E621" s="17" t="s">
        <v>11021</v>
      </c>
      <c r="F621" s="17">
        <f>H621/G621</f>
        <v>411.2</v>
      </c>
      <c r="G621" s="17">
        <v>5</v>
      </c>
      <c r="H621" s="17">
        <v>2056</v>
      </c>
      <c r="I621" s="17" t="s">
        <v>60</v>
      </c>
      <c r="J621" s="17" t="s">
        <v>56</v>
      </c>
      <c r="K621" s="17" t="s">
        <v>24</v>
      </c>
      <c r="L621" s="17">
        <f>COUNTIF(T621:KV621,L1)</f>
        <v>0</v>
      </c>
      <c r="M621" s="17">
        <f>COUNTIF(T621:KV621,M1)</f>
        <v>0</v>
      </c>
      <c r="N621" s="17">
        <f>COUNTIF(T621:KV621,N1)</f>
        <v>0</v>
      </c>
      <c r="O621" s="17">
        <f>COUNTIF(T621:KV621,O1)</f>
        <v>0</v>
      </c>
      <c r="P621" s="17">
        <f>COUNTIF(T621:KV621,P1)</f>
        <v>0</v>
      </c>
      <c r="Q621" s="17">
        <f t="shared" si="159"/>
        <v>0</v>
      </c>
      <c r="R621" s="17">
        <v>0</v>
      </c>
      <c r="S621" s="17">
        <v>0</v>
      </c>
      <c r="V621" s="39"/>
      <c r="X621" s="16"/>
      <c r="AW621" s="16"/>
    </row>
    <row r="622" spans="1:49" x14ac:dyDescent="0.3">
      <c r="A622" s="25" t="s">
        <v>10966</v>
      </c>
      <c r="B622" s="17" t="s">
        <v>661</v>
      </c>
      <c r="C622" s="18">
        <v>16873</v>
      </c>
      <c r="D622" s="17">
        <v>1946</v>
      </c>
      <c r="E622" s="17" t="s">
        <v>11022</v>
      </c>
      <c r="F622" s="17">
        <f>H622/G622</f>
        <v>263</v>
      </c>
      <c r="G622" s="17">
        <v>1</v>
      </c>
      <c r="H622" s="17">
        <v>263</v>
      </c>
      <c r="I622" s="17" t="s">
        <v>60</v>
      </c>
      <c r="J622" s="17" t="s">
        <v>56</v>
      </c>
      <c r="K622" s="17" t="s">
        <v>24</v>
      </c>
      <c r="L622" s="17">
        <f>COUNTIF(T622:KV622,L1)</f>
        <v>0</v>
      </c>
      <c r="M622" s="17">
        <f>COUNTIF(T622:KV622,M1)</f>
        <v>0</v>
      </c>
      <c r="N622" s="17">
        <f>COUNTIF(T622:KV622,N1)</f>
        <v>0</v>
      </c>
      <c r="O622" s="17">
        <f>COUNTIF(T622:KV622,O1)</f>
        <v>0</v>
      </c>
      <c r="P622" s="17">
        <f>COUNTIF(T622:KV622,P1)</f>
        <v>0</v>
      </c>
      <c r="Q622" s="17">
        <f t="shared" si="159"/>
        <v>0</v>
      </c>
      <c r="R622" s="17">
        <v>0</v>
      </c>
      <c r="S622" s="17">
        <v>0</v>
      </c>
      <c r="V622" s="39"/>
      <c r="X622" s="16"/>
      <c r="AW622" s="16"/>
    </row>
    <row r="623" spans="1:49" x14ac:dyDescent="0.3">
      <c r="A623" s="25" t="s">
        <v>10966</v>
      </c>
      <c r="B623" s="17" t="s">
        <v>661</v>
      </c>
      <c r="C623" s="18">
        <v>16876</v>
      </c>
      <c r="D623" s="17">
        <v>1946</v>
      </c>
      <c r="E623" s="17" t="s">
        <v>11023</v>
      </c>
      <c r="F623" s="17">
        <f>H623/G623</f>
        <v>312</v>
      </c>
      <c r="G623" s="17">
        <v>3</v>
      </c>
      <c r="H623" s="17">
        <v>936</v>
      </c>
      <c r="I623" s="17" t="s">
        <v>7355</v>
      </c>
      <c r="J623" s="17" t="s">
        <v>56</v>
      </c>
      <c r="K623" s="17" t="s">
        <v>24</v>
      </c>
      <c r="L623" s="17">
        <f>COUNTIF(T623:KV623,L1)</f>
        <v>0</v>
      </c>
      <c r="M623" s="17">
        <f>COUNTIF(T623:KV623,M1)</f>
        <v>0</v>
      </c>
      <c r="N623" s="17">
        <f>COUNTIF(T623:KV623,N1)</f>
        <v>0</v>
      </c>
      <c r="O623" s="17">
        <f>COUNTIF(T623:KV623,O1)</f>
        <v>0</v>
      </c>
      <c r="P623" s="17">
        <f>COUNTIF(T623:KV623,P1)</f>
        <v>0</v>
      </c>
      <c r="Q623" s="17">
        <f t="shared" si="159"/>
        <v>0</v>
      </c>
      <c r="R623" s="17">
        <v>0</v>
      </c>
      <c r="S623" s="17">
        <v>0</v>
      </c>
      <c r="V623" s="39"/>
      <c r="X623" s="16"/>
      <c r="AW623" s="16"/>
    </row>
    <row r="624" spans="1:49" x14ac:dyDescent="0.3">
      <c r="A624" s="25" t="s">
        <v>10966</v>
      </c>
      <c r="B624" s="17" t="s">
        <v>661</v>
      </c>
      <c r="C624" s="18">
        <v>16885</v>
      </c>
      <c r="D624" s="17">
        <v>1946</v>
      </c>
      <c r="E624" s="17" t="s">
        <v>11024</v>
      </c>
      <c r="F624" s="17">
        <f>H624/G624</f>
        <v>316</v>
      </c>
      <c r="G624" s="17">
        <v>1</v>
      </c>
      <c r="H624" s="17">
        <v>316</v>
      </c>
      <c r="I624" s="17" t="s">
        <v>1221</v>
      </c>
      <c r="J624" s="17" t="s">
        <v>56</v>
      </c>
      <c r="K624" s="17" t="s">
        <v>24</v>
      </c>
      <c r="L624" s="17">
        <f>COUNTIF(T624:KV624,L1)</f>
        <v>0</v>
      </c>
      <c r="M624" s="17">
        <f>COUNTIF(T624:KV624,M1)</f>
        <v>0</v>
      </c>
      <c r="N624" s="17">
        <f>COUNTIF(T624:KV624,N1)</f>
        <v>0</v>
      </c>
      <c r="O624" s="17">
        <f>COUNTIF(T624:KV624,O1)</f>
        <v>0</v>
      </c>
      <c r="P624" s="17">
        <f>COUNTIF(T624:KV624,P1)</f>
        <v>0</v>
      </c>
      <c r="Q624" s="17">
        <f t="shared" si="159"/>
        <v>0</v>
      </c>
      <c r="R624" s="17">
        <v>0</v>
      </c>
      <c r="S624" s="17">
        <v>0</v>
      </c>
      <c r="V624" s="39"/>
      <c r="X624" s="16"/>
      <c r="AW624" s="16"/>
    </row>
    <row r="625" spans="1:49" x14ac:dyDescent="0.3">
      <c r="A625" s="17" t="s">
        <v>7325</v>
      </c>
      <c r="B625" s="17" t="s">
        <v>661</v>
      </c>
      <c r="C625" s="18">
        <v>16893</v>
      </c>
      <c r="D625" s="17">
        <v>1946</v>
      </c>
      <c r="E625" s="17" t="s">
        <v>7360</v>
      </c>
      <c r="F625" s="17">
        <f t="shared" si="5"/>
        <v>319</v>
      </c>
      <c r="G625" s="17">
        <v>1</v>
      </c>
      <c r="H625" s="17">
        <v>319</v>
      </c>
      <c r="I625" s="17" t="s">
        <v>7355</v>
      </c>
      <c r="J625" s="17" t="s">
        <v>56</v>
      </c>
      <c r="K625" s="17" t="s">
        <v>24</v>
      </c>
      <c r="L625" s="17">
        <f>COUNTIF(T625:KW625,L1)</f>
        <v>0</v>
      </c>
      <c r="M625" s="17">
        <f>COUNTIF(T625:KW625,M1)</f>
        <v>0</v>
      </c>
      <c r="N625" s="17">
        <f>COUNTIF(T625:KW625,N1)</f>
        <v>0</v>
      </c>
      <c r="O625" s="17">
        <f>COUNTIF(T625:KW625,O1)</f>
        <v>0</v>
      </c>
      <c r="P625" s="17">
        <f>COUNTIF(T625:KW625,P1)</f>
        <v>0</v>
      </c>
      <c r="Q625" s="17">
        <f t="shared" si="159"/>
        <v>0</v>
      </c>
      <c r="R625" s="17">
        <v>0</v>
      </c>
      <c r="S625" s="17">
        <v>0</v>
      </c>
      <c r="V625" s="39"/>
      <c r="X625" s="32"/>
      <c r="AA625" s="39"/>
      <c r="AC625" s="32"/>
      <c r="AF625" s="39"/>
      <c r="AH625" s="32"/>
    </row>
    <row r="626" spans="1:49" x14ac:dyDescent="0.3">
      <c r="A626" s="25" t="s">
        <v>10966</v>
      </c>
      <c r="B626" s="17" t="s">
        <v>661</v>
      </c>
      <c r="C626" s="18">
        <v>16898</v>
      </c>
      <c r="D626" s="17">
        <v>1946</v>
      </c>
      <c r="E626" s="17" t="s">
        <v>11025</v>
      </c>
      <c r="F626" s="17">
        <f t="shared" ref="F626:F648" si="165">H626/G626</f>
        <v>154</v>
      </c>
      <c r="G626" s="17">
        <v>2</v>
      </c>
      <c r="H626" s="17">
        <v>308</v>
      </c>
      <c r="I626" s="17" t="s">
        <v>1221</v>
      </c>
      <c r="J626" s="17" t="s">
        <v>56</v>
      </c>
      <c r="K626" s="17" t="s">
        <v>24</v>
      </c>
      <c r="L626" s="17">
        <f>COUNTIF(T626:KV626,L1)</f>
        <v>0</v>
      </c>
      <c r="M626" s="17">
        <f>COUNTIF(T626:KV626,M1)</f>
        <v>0</v>
      </c>
      <c r="N626" s="17">
        <f>COUNTIF(T626:KV626,N1)</f>
        <v>0</v>
      </c>
      <c r="O626" s="17">
        <f>COUNTIF(T626:KV626,O1)</f>
        <v>0</v>
      </c>
      <c r="P626" s="17">
        <f>COUNTIF(T626:KV626,P1)</f>
        <v>0</v>
      </c>
      <c r="Q626" s="17">
        <f t="shared" si="159"/>
        <v>0</v>
      </c>
      <c r="R626" s="17">
        <v>0</v>
      </c>
      <c r="S626" s="17">
        <v>0</v>
      </c>
      <c r="V626" s="39"/>
      <c r="X626" s="16"/>
      <c r="AW626" s="16"/>
    </row>
    <row r="627" spans="1:49" x14ac:dyDescent="0.3">
      <c r="A627" s="25" t="s">
        <v>10966</v>
      </c>
      <c r="B627" s="17" t="s">
        <v>661</v>
      </c>
      <c r="C627" s="18">
        <v>16900</v>
      </c>
      <c r="D627" s="17">
        <v>1946</v>
      </c>
      <c r="E627" s="17" t="s">
        <v>11026</v>
      </c>
      <c r="F627" s="17">
        <f t="shared" si="165"/>
        <v>321</v>
      </c>
      <c r="G627" s="17">
        <v>1</v>
      </c>
      <c r="H627" s="17">
        <v>321</v>
      </c>
      <c r="I627" s="17" t="s">
        <v>1221</v>
      </c>
      <c r="J627" s="17" t="s">
        <v>56</v>
      </c>
      <c r="K627" s="17" t="s">
        <v>24</v>
      </c>
      <c r="L627" s="17">
        <f>COUNTIF(T627:KV627,L1)</f>
        <v>0</v>
      </c>
      <c r="M627" s="17">
        <f>COUNTIF(T627:KV627,M1)</f>
        <v>0</v>
      </c>
      <c r="N627" s="17">
        <f>COUNTIF(T627:KV627,N1)</f>
        <v>0</v>
      </c>
      <c r="O627" s="17">
        <f>COUNTIF(T627:KV627,O1)</f>
        <v>0</v>
      </c>
      <c r="P627" s="17">
        <f>COUNTIF(T627:KV627,P1)</f>
        <v>0</v>
      </c>
      <c r="Q627" s="17">
        <f t="shared" si="159"/>
        <v>0</v>
      </c>
      <c r="R627" s="17">
        <v>0</v>
      </c>
      <c r="S627" s="17">
        <v>0</v>
      </c>
      <c r="V627" s="39"/>
      <c r="X627" s="16"/>
      <c r="AW627" s="16"/>
    </row>
    <row r="628" spans="1:49" x14ac:dyDescent="0.3">
      <c r="A628" s="25" t="s">
        <v>10966</v>
      </c>
      <c r="B628" s="17" t="s">
        <v>661</v>
      </c>
      <c r="C628" s="18">
        <v>16903</v>
      </c>
      <c r="D628" s="17">
        <v>1946</v>
      </c>
      <c r="E628" s="17" t="s">
        <v>11027</v>
      </c>
      <c r="F628" s="17">
        <f t="shared" si="165"/>
        <v>333.5</v>
      </c>
      <c r="G628" s="17">
        <v>2</v>
      </c>
      <c r="H628" s="17">
        <v>667</v>
      </c>
      <c r="I628" s="17" t="s">
        <v>7355</v>
      </c>
      <c r="J628" s="17" t="s">
        <v>56</v>
      </c>
      <c r="K628" s="17" t="s">
        <v>24</v>
      </c>
      <c r="L628" s="17">
        <f>COUNTIF(T628:KV628,L1)</f>
        <v>0</v>
      </c>
      <c r="M628" s="17">
        <f>COUNTIF(T628:KV628,M1)</f>
        <v>0</v>
      </c>
      <c r="N628" s="17">
        <f>COUNTIF(T628:KV628,N1)</f>
        <v>0</v>
      </c>
      <c r="O628" s="17">
        <f>COUNTIF(T628:KV628,O1)</f>
        <v>0</v>
      </c>
      <c r="P628" s="17">
        <f>COUNTIF(T628:KV628,P1)</f>
        <v>0</v>
      </c>
      <c r="Q628" s="17">
        <f t="shared" si="159"/>
        <v>0</v>
      </c>
      <c r="R628" s="17">
        <v>0</v>
      </c>
      <c r="S628" s="17">
        <v>0</v>
      </c>
      <c r="V628" s="39"/>
      <c r="X628" s="16"/>
      <c r="AW628" s="16"/>
    </row>
    <row r="629" spans="1:49" x14ac:dyDescent="0.3">
      <c r="A629" s="25" t="s">
        <v>10966</v>
      </c>
      <c r="B629" s="17" t="s">
        <v>661</v>
      </c>
      <c r="C629" s="18">
        <v>16911</v>
      </c>
      <c r="D629" s="17">
        <v>1946</v>
      </c>
      <c r="E629" s="17" t="s">
        <v>11028</v>
      </c>
      <c r="F629" s="17">
        <f t="shared" si="165"/>
        <v>333</v>
      </c>
      <c r="G629" s="17">
        <v>1</v>
      </c>
      <c r="H629" s="17">
        <v>333</v>
      </c>
      <c r="I629" s="17" t="s">
        <v>1221</v>
      </c>
      <c r="J629" s="17" t="s">
        <v>56</v>
      </c>
      <c r="K629" s="17" t="s">
        <v>24</v>
      </c>
      <c r="L629" s="17">
        <f>COUNTIF(T629:KV629,L1)</f>
        <v>0</v>
      </c>
      <c r="M629" s="17">
        <f>COUNTIF(T629:KV629,M1)</f>
        <v>0</v>
      </c>
      <c r="N629" s="17">
        <f>COUNTIF(T629:KV629,N1)</f>
        <v>0</v>
      </c>
      <c r="O629" s="17">
        <f>COUNTIF(T629:KV629,O1)</f>
        <v>0</v>
      </c>
      <c r="P629" s="17">
        <f>COUNTIF(T629:KV629,P1)</f>
        <v>0</v>
      </c>
      <c r="Q629" s="17">
        <f t="shared" si="159"/>
        <v>0</v>
      </c>
      <c r="R629" s="17">
        <v>0</v>
      </c>
      <c r="S629" s="17">
        <v>0</v>
      </c>
      <c r="V629" s="39"/>
      <c r="X629" s="16"/>
      <c r="AW629" s="16"/>
    </row>
    <row r="630" spans="1:49" x14ac:dyDescent="0.3">
      <c r="A630" s="25" t="s">
        <v>10966</v>
      </c>
      <c r="B630" s="17" t="s">
        <v>661</v>
      </c>
      <c r="C630" s="18">
        <v>16911</v>
      </c>
      <c r="D630" s="17">
        <v>1946</v>
      </c>
      <c r="E630" s="17" t="s">
        <v>11029</v>
      </c>
      <c r="F630" s="17">
        <f t="shared" si="165"/>
        <v>330</v>
      </c>
      <c r="G630" s="17">
        <v>1</v>
      </c>
      <c r="H630" s="17">
        <v>330</v>
      </c>
      <c r="I630" s="17" t="s">
        <v>1221</v>
      </c>
      <c r="J630" s="17" t="s">
        <v>56</v>
      </c>
      <c r="K630" s="17" t="s">
        <v>24</v>
      </c>
      <c r="L630" s="17">
        <f>COUNTIF(T630:KV630,L1)</f>
        <v>0</v>
      </c>
      <c r="M630" s="17">
        <f>COUNTIF(T630:KV630,M1)</f>
        <v>0</v>
      </c>
      <c r="N630" s="17">
        <f>COUNTIF(T630:KV630,N1)</f>
        <v>0</v>
      </c>
      <c r="O630" s="17">
        <f>COUNTIF(T630:KV630,O1)</f>
        <v>0</v>
      </c>
      <c r="P630" s="17">
        <f>COUNTIF(T630:KV630,P1)</f>
        <v>0</v>
      </c>
      <c r="Q630" s="17">
        <f t="shared" si="159"/>
        <v>0</v>
      </c>
      <c r="R630" s="17">
        <v>0</v>
      </c>
      <c r="S630" s="17">
        <v>0</v>
      </c>
      <c r="V630" s="39"/>
      <c r="X630" s="16"/>
      <c r="AW630" s="16"/>
    </row>
    <row r="631" spans="1:49" x14ac:dyDescent="0.3">
      <c r="A631" s="25" t="s">
        <v>10966</v>
      </c>
      <c r="B631" s="17" t="s">
        <v>661</v>
      </c>
      <c r="C631" s="18">
        <v>16926</v>
      </c>
      <c r="D631" s="17">
        <v>1946</v>
      </c>
      <c r="E631" s="17" t="s">
        <v>11030</v>
      </c>
      <c r="F631" s="17">
        <f t="shared" si="165"/>
        <v>262</v>
      </c>
      <c r="G631" s="17">
        <v>1</v>
      </c>
      <c r="H631" s="17">
        <v>262</v>
      </c>
      <c r="I631" s="17" t="s">
        <v>1221</v>
      </c>
      <c r="J631" s="17" t="s">
        <v>56</v>
      </c>
      <c r="K631" s="17" t="s">
        <v>24</v>
      </c>
      <c r="L631" s="17">
        <f>COUNTIF(T631:KV631,L1)</f>
        <v>0</v>
      </c>
      <c r="M631" s="17">
        <f>COUNTIF(T631:KV631,M1)</f>
        <v>0</v>
      </c>
      <c r="N631" s="17">
        <f>COUNTIF(T631:KV631,N1)</f>
        <v>0</v>
      </c>
      <c r="O631" s="17">
        <f>COUNTIF(T631:KV631,O1)</f>
        <v>0</v>
      </c>
      <c r="P631" s="17">
        <f>COUNTIF(T631:KV631,P1)</f>
        <v>0</v>
      </c>
      <c r="Q631" s="17">
        <f t="shared" si="159"/>
        <v>0</v>
      </c>
      <c r="R631" s="17">
        <v>0</v>
      </c>
      <c r="S631" s="17">
        <v>0</v>
      </c>
      <c r="V631" s="39"/>
      <c r="X631" s="16"/>
      <c r="AW631" s="16"/>
    </row>
    <row r="632" spans="1:49" x14ac:dyDescent="0.3">
      <c r="A632" s="25" t="s">
        <v>10966</v>
      </c>
      <c r="B632" s="17" t="s">
        <v>661</v>
      </c>
      <c r="C632" s="18">
        <v>16930</v>
      </c>
      <c r="D632" s="17">
        <v>1946</v>
      </c>
      <c r="E632" s="17" t="s">
        <v>11031</v>
      </c>
      <c r="F632" s="17">
        <f t="shared" si="165"/>
        <v>294</v>
      </c>
      <c r="G632" s="17">
        <v>2</v>
      </c>
      <c r="H632" s="17">
        <v>588</v>
      </c>
      <c r="I632" s="17" t="s">
        <v>7355</v>
      </c>
      <c r="J632" s="17" t="s">
        <v>56</v>
      </c>
      <c r="K632" s="17" t="s">
        <v>24</v>
      </c>
      <c r="L632" s="17">
        <f>COUNTIF(T632:KV632,L1)</f>
        <v>0</v>
      </c>
      <c r="M632" s="17">
        <f>COUNTIF(T632:KV632,M1)</f>
        <v>0</v>
      </c>
      <c r="N632" s="17">
        <f>COUNTIF(T632:KV632,N1)</f>
        <v>0</v>
      </c>
      <c r="O632" s="17">
        <f>COUNTIF(T632:KV632,O1)</f>
        <v>0</v>
      </c>
      <c r="P632" s="17">
        <f>COUNTIF(T632:KV632,P1)</f>
        <v>0</v>
      </c>
      <c r="Q632" s="17">
        <f t="shared" si="159"/>
        <v>0</v>
      </c>
      <c r="R632" s="17">
        <v>0</v>
      </c>
      <c r="S632" s="17">
        <v>0</v>
      </c>
      <c r="V632" s="39"/>
      <c r="X632" s="16"/>
      <c r="AW632" s="16"/>
    </row>
    <row r="633" spans="1:49" x14ac:dyDescent="0.3">
      <c r="A633" s="25" t="s">
        <v>10966</v>
      </c>
      <c r="B633" s="17" t="s">
        <v>661</v>
      </c>
      <c r="C633" s="18">
        <v>16937</v>
      </c>
      <c r="D633" s="17">
        <v>1946</v>
      </c>
      <c r="E633" s="17" t="s">
        <v>11032</v>
      </c>
      <c r="F633" s="17">
        <f t="shared" si="165"/>
        <v>295</v>
      </c>
      <c r="G633" s="17">
        <v>2</v>
      </c>
      <c r="H633" s="17">
        <v>590</v>
      </c>
      <c r="I633" s="17" t="s">
        <v>60</v>
      </c>
      <c r="J633" s="17" t="s">
        <v>56</v>
      </c>
      <c r="K633" s="17" t="s">
        <v>24</v>
      </c>
      <c r="L633" s="17">
        <f>COUNTIF(T633:KV633,L1)</f>
        <v>0</v>
      </c>
      <c r="M633" s="17">
        <f>COUNTIF(T633:KV633,M1)</f>
        <v>0</v>
      </c>
      <c r="N633" s="17">
        <f>COUNTIF(T633:KV633,N1)</f>
        <v>0</v>
      </c>
      <c r="O633" s="17">
        <f>COUNTIF(T633:KV633,O1)</f>
        <v>0</v>
      </c>
      <c r="P633" s="17">
        <f>COUNTIF(T633:KV633,P1)</f>
        <v>0</v>
      </c>
      <c r="Q633" s="17">
        <f t="shared" si="159"/>
        <v>0</v>
      </c>
      <c r="R633" s="17">
        <v>0</v>
      </c>
      <c r="S633" s="17">
        <v>0</v>
      </c>
      <c r="V633" s="39"/>
      <c r="X633" s="16"/>
      <c r="AW633" s="16"/>
    </row>
    <row r="634" spans="1:49" x14ac:dyDescent="0.3">
      <c r="A634" s="25" t="s">
        <v>10966</v>
      </c>
      <c r="B634" s="17" t="s">
        <v>661</v>
      </c>
      <c r="C634" s="18">
        <v>16969</v>
      </c>
      <c r="D634" s="17">
        <v>1946</v>
      </c>
      <c r="E634" s="17" t="s">
        <v>11033</v>
      </c>
      <c r="F634" s="17">
        <f t="shared" si="165"/>
        <v>249.5</v>
      </c>
      <c r="G634" s="17">
        <v>2</v>
      </c>
      <c r="H634" s="17">
        <v>499</v>
      </c>
      <c r="I634" s="17" t="s">
        <v>7975</v>
      </c>
      <c r="J634" s="17" t="s">
        <v>57</v>
      </c>
      <c r="K634" s="17" t="s">
        <v>24</v>
      </c>
      <c r="L634" s="17">
        <f>COUNTIF(T634:KV634,L1)</f>
        <v>0</v>
      </c>
      <c r="M634" s="17">
        <f>COUNTIF(T634:KV634,M1)</f>
        <v>0</v>
      </c>
      <c r="N634" s="17">
        <f>COUNTIF(T634:KV634,N1)</f>
        <v>1</v>
      </c>
      <c r="O634" s="17">
        <f>COUNTIF(T634:KV634,O1)</f>
        <v>0</v>
      </c>
      <c r="P634" s="17">
        <f>COUNTIF(T634:KV634,P1)</f>
        <v>0</v>
      </c>
      <c r="Q634" s="17">
        <f t="shared" si="159"/>
        <v>1</v>
      </c>
      <c r="R634" s="17">
        <f>H634/Q634</f>
        <v>499</v>
      </c>
      <c r="S634" s="17">
        <f t="shared" ref="S634" si="166">4000-R634</f>
        <v>3501</v>
      </c>
      <c r="T634" s="17" t="s">
        <v>9</v>
      </c>
      <c r="U634" s="17" t="s">
        <v>10418</v>
      </c>
      <c r="V634" s="39" t="s">
        <v>11034</v>
      </c>
      <c r="W634" s="17" t="s">
        <v>11035</v>
      </c>
      <c r="X634" s="17" t="s">
        <v>11036</v>
      </c>
      <c r="AW634" s="16"/>
    </row>
    <row r="635" spans="1:49" x14ac:dyDescent="0.3">
      <c r="A635" s="25" t="s">
        <v>10966</v>
      </c>
      <c r="B635" s="17" t="s">
        <v>661</v>
      </c>
      <c r="C635" s="18">
        <v>16972</v>
      </c>
      <c r="D635" s="17">
        <v>1946</v>
      </c>
      <c r="E635" s="17" t="s">
        <v>11037</v>
      </c>
      <c r="F635" s="17">
        <f t="shared" si="165"/>
        <v>363</v>
      </c>
      <c r="G635" s="17">
        <v>1</v>
      </c>
      <c r="H635" s="17">
        <v>363</v>
      </c>
      <c r="I635" s="17" t="s">
        <v>1221</v>
      </c>
      <c r="J635" s="17" t="s">
        <v>56</v>
      </c>
      <c r="K635" s="17" t="s">
        <v>24</v>
      </c>
      <c r="L635" s="17">
        <f>COUNTIF(T635:KV635,L1)</f>
        <v>0</v>
      </c>
      <c r="M635" s="17">
        <f>COUNTIF(T635:KV635,M1)</f>
        <v>0</v>
      </c>
      <c r="N635" s="17">
        <f>COUNTIF(T635:KV635,N1)</f>
        <v>0</v>
      </c>
      <c r="O635" s="17">
        <f>COUNTIF(T635:KV635,O1)</f>
        <v>0</v>
      </c>
      <c r="P635" s="17">
        <f>COUNTIF(T635:KV635,P1)</f>
        <v>0</v>
      </c>
      <c r="Q635" s="17">
        <f t="shared" si="159"/>
        <v>0</v>
      </c>
      <c r="R635" s="17">
        <v>0</v>
      </c>
      <c r="S635" s="17">
        <v>0</v>
      </c>
      <c r="V635" s="39"/>
      <c r="X635" s="16"/>
      <c r="AW635" s="16"/>
    </row>
    <row r="636" spans="1:49" x14ac:dyDescent="0.3">
      <c r="A636" s="25" t="s">
        <v>10966</v>
      </c>
      <c r="B636" s="17" t="s">
        <v>661</v>
      </c>
      <c r="C636" s="18">
        <v>16975</v>
      </c>
      <c r="D636" s="17">
        <v>1946</v>
      </c>
      <c r="E636" s="17" t="s">
        <v>11038</v>
      </c>
      <c r="F636" s="17">
        <f t="shared" si="165"/>
        <v>300.5</v>
      </c>
      <c r="G636" s="17">
        <v>2</v>
      </c>
      <c r="H636" s="17">
        <v>601</v>
      </c>
      <c r="I636" s="17" t="s">
        <v>10522</v>
      </c>
      <c r="J636" s="17" t="s">
        <v>57</v>
      </c>
      <c r="K636" s="17" t="s">
        <v>24</v>
      </c>
      <c r="L636" s="17">
        <f>COUNTIF(T636:KV636,L1)</f>
        <v>0</v>
      </c>
      <c r="M636" s="17">
        <f>COUNTIF(T636:KV636,M1)</f>
        <v>0</v>
      </c>
      <c r="N636" s="17">
        <f>COUNTIF(T636:KV636,N1)</f>
        <v>0</v>
      </c>
      <c r="O636" s="17">
        <f>COUNTIF(T636:KV636,O1)</f>
        <v>0</v>
      </c>
      <c r="P636" s="17">
        <f>COUNTIF(T636:KV636,P1)</f>
        <v>0</v>
      </c>
      <c r="Q636" s="17">
        <f t="shared" si="159"/>
        <v>0</v>
      </c>
      <c r="R636" s="17">
        <v>0</v>
      </c>
      <c r="S636" s="17">
        <v>0</v>
      </c>
      <c r="V636" s="39"/>
      <c r="X636" s="16"/>
      <c r="AW636" s="16"/>
    </row>
    <row r="637" spans="1:49" x14ac:dyDescent="0.3">
      <c r="A637" s="25" t="s">
        <v>10966</v>
      </c>
      <c r="B637" s="17" t="s">
        <v>661</v>
      </c>
      <c r="C637" s="18">
        <v>16975</v>
      </c>
      <c r="D637" s="17">
        <v>1946</v>
      </c>
      <c r="E637" s="17" t="s">
        <v>11039</v>
      </c>
      <c r="F637" s="17">
        <f t="shared" si="165"/>
        <v>353.5</v>
      </c>
      <c r="G637" s="17">
        <v>2</v>
      </c>
      <c r="H637" s="17">
        <v>707</v>
      </c>
      <c r="I637" s="17" t="s">
        <v>1221</v>
      </c>
      <c r="J637" s="17" t="s">
        <v>56</v>
      </c>
      <c r="K637" s="17" t="s">
        <v>24</v>
      </c>
      <c r="L637" s="17">
        <f>COUNTIF(T637:KV637,L1)</f>
        <v>0</v>
      </c>
      <c r="M637" s="17">
        <f>COUNTIF(T637:KV637,M1)</f>
        <v>0</v>
      </c>
      <c r="N637" s="17">
        <f>COUNTIF(T637:KV637,N1)</f>
        <v>0</v>
      </c>
      <c r="O637" s="17">
        <f>COUNTIF(T637:KV637,O1)</f>
        <v>0</v>
      </c>
      <c r="P637" s="17">
        <f>COUNTIF(T637:KV637,P1)</f>
        <v>0</v>
      </c>
      <c r="Q637" s="17">
        <f t="shared" si="159"/>
        <v>0</v>
      </c>
      <c r="R637" s="17">
        <v>0</v>
      </c>
      <c r="S637" s="17">
        <v>0</v>
      </c>
      <c r="V637" s="39"/>
      <c r="X637" s="16"/>
      <c r="AW637" s="16"/>
    </row>
    <row r="638" spans="1:49" x14ac:dyDescent="0.3">
      <c r="A638" s="25" t="s">
        <v>10966</v>
      </c>
      <c r="B638" s="17" t="s">
        <v>661</v>
      </c>
      <c r="C638" s="18">
        <v>16975</v>
      </c>
      <c r="D638" s="17">
        <v>1946</v>
      </c>
      <c r="E638" s="17" t="s">
        <v>11040</v>
      </c>
      <c r="F638" s="17">
        <f t="shared" si="165"/>
        <v>161</v>
      </c>
      <c r="G638" s="17">
        <v>2</v>
      </c>
      <c r="H638" s="17">
        <v>322</v>
      </c>
      <c r="I638" s="17" t="s">
        <v>7355</v>
      </c>
      <c r="J638" s="17" t="s">
        <v>56</v>
      </c>
      <c r="K638" s="17" t="s">
        <v>24</v>
      </c>
      <c r="L638" s="17">
        <f>COUNTIF(T638:KV638,L1)</f>
        <v>0</v>
      </c>
      <c r="M638" s="17">
        <f>COUNTIF(T638:KV638,M1)</f>
        <v>0</v>
      </c>
      <c r="N638" s="17">
        <f>COUNTIF(T638:KV638,N1)</f>
        <v>0</v>
      </c>
      <c r="O638" s="17">
        <f>COUNTIF(T638:KV638,O1)</f>
        <v>0</v>
      </c>
      <c r="P638" s="17">
        <f>COUNTIF(T638:KV638,P1)</f>
        <v>0</v>
      </c>
      <c r="Q638" s="17">
        <f t="shared" si="159"/>
        <v>0</v>
      </c>
      <c r="R638" s="17">
        <v>0</v>
      </c>
      <c r="S638" s="17">
        <v>0</v>
      </c>
      <c r="V638" s="39"/>
      <c r="X638" s="16"/>
      <c r="AW638" s="16"/>
    </row>
    <row r="639" spans="1:49" x14ac:dyDescent="0.3">
      <c r="A639" s="25" t="s">
        <v>10966</v>
      </c>
      <c r="B639" s="17" t="s">
        <v>661</v>
      </c>
      <c r="C639" s="18">
        <v>16981</v>
      </c>
      <c r="D639" s="17">
        <v>1946</v>
      </c>
      <c r="E639" s="17" t="s">
        <v>11041</v>
      </c>
      <c r="F639" s="17">
        <f t="shared" si="165"/>
        <v>233.5</v>
      </c>
      <c r="G639" s="17">
        <v>2</v>
      </c>
      <c r="H639" s="17">
        <v>467</v>
      </c>
      <c r="I639" s="17" t="s">
        <v>1221</v>
      </c>
      <c r="J639" s="17" t="s">
        <v>56</v>
      </c>
      <c r="K639" s="17" t="s">
        <v>24</v>
      </c>
      <c r="L639" s="17">
        <f>COUNTIF(T639:KV639,L1)</f>
        <v>0</v>
      </c>
      <c r="M639" s="17">
        <f>COUNTIF(T639:KV639,M1)</f>
        <v>0</v>
      </c>
      <c r="N639" s="17">
        <f>COUNTIF(T639:KV639,N1)</f>
        <v>0</v>
      </c>
      <c r="O639" s="17">
        <f>COUNTIF(T639:KV639,O1)</f>
        <v>0</v>
      </c>
      <c r="P639" s="17">
        <f>COUNTIF(T639:KV639,P1)</f>
        <v>0</v>
      </c>
      <c r="Q639" s="17">
        <f t="shared" si="159"/>
        <v>0</v>
      </c>
      <c r="R639" s="17">
        <v>0</v>
      </c>
      <c r="S639" s="17">
        <v>0</v>
      </c>
      <c r="V639" s="39"/>
      <c r="X639" s="16"/>
      <c r="AW639" s="16"/>
    </row>
    <row r="640" spans="1:49" x14ac:dyDescent="0.3">
      <c r="A640" s="25" t="s">
        <v>10966</v>
      </c>
      <c r="B640" s="17" t="s">
        <v>661</v>
      </c>
      <c r="C640" s="18">
        <v>16986</v>
      </c>
      <c r="D640" s="17">
        <v>1946</v>
      </c>
      <c r="E640" s="17" t="s">
        <v>11042</v>
      </c>
      <c r="F640" s="17">
        <f t="shared" si="165"/>
        <v>179.5</v>
      </c>
      <c r="G640" s="17">
        <v>2</v>
      </c>
      <c r="H640" s="17">
        <v>359</v>
      </c>
      <c r="I640" s="17" t="s">
        <v>1221</v>
      </c>
      <c r="J640" s="17" t="s">
        <v>56</v>
      </c>
      <c r="K640" s="17" t="s">
        <v>24</v>
      </c>
      <c r="L640" s="17">
        <f>COUNTIF(T640:KV640,L1)</f>
        <v>0</v>
      </c>
      <c r="M640" s="17">
        <f>COUNTIF(T640:KV640,M1)</f>
        <v>0</v>
      </c>
      <c r="N640" s="17">
        <f>COUNTIF(T640:KV640,N1)</f>
        <v>0</v>
      </c>
      <c r="O640" s="17">
        <f>COUNTIF(T640:KV640,O1)</f>
        <v>0</v>
      </c>
      <c r="P640" s="17">
        <f>COUNTIF(T640:KV640,P1)</f>
        <v>0</v>
      </c>
      <c r="Q640" s="17">
        <f t="shared" si="159"/>
        <v>0</v>
      </c>
      <c r="R640" s="17">
        <v>0</v>
      </c>
      <c r="S640" s="17">
        <v>0</v>
      </c>
      <c r="V640" s="39"/>
      <c r="X640" s="16"/>
      <c r="AW640" s="16"/>
    </row>
    <row r="641" spans="1:49" x14ac:dyDescent="0.3">
      <c r="A641" s="25" t="s">
        <v>10966</v>
      </c>
      <c r="B641" s="17" t="s">
        <v>661</v>
      </c>
      <c r="C641" s="18">
        <v>16989</v>
      </c>
      <c r="D641" s="17">
        <v>1946</v>
      </c>
      <c r="E641" s="17" t="s">
        <v>11043</v>
      </c>
      <c r="F641" s="17">
        <f t="shared" si="165"/>
        <v>321</v>
      </c>
      <c r="G641" s="17">
        <v>1</v>
      </c>
      <c r="H641" s="17">
        <v>321</v>
      </c>
      <c r="I641" s="17" t="s">
        <v>60</v>
      </c>
      <c r="J641" s="17" t="s">
        <v>56</v>
      </c>
      <c r="K641" s="17" t="s">
        <v>24</v>
      </c>
      <c r="L641" s="17">
        <f>COUNTIF(T641:KV641,L1)</f>
        <v>0</v>
      </c>
      <c r="M641" s="17">
        <f>COUNTIF(T641:KV641,M1)</f>
        <v>0</v>
      </c>
      <c r="N641" s="17">
        <f>COUNTIF(T641:KV641,N1)</f>
        <v>0</v>
      </c>
      <c r="O641" s="17">
        <f>COUNTIF(T641:KV641,O1)</f>
        <v>0</v>
      </c>
      <c r="P641" s="17">
        <f>COUNTIF(T641:KV641,P1)</f>
        <v>0</v>
      </c>
      <c r="Q641" s="17">
        <f t="shared" si="159"/>
        <v>0</v>
      </c>
      <c r="R641" s="17">
        <v>0</v>
      </c>
      <c r="S641" s="17">
        <v>0</v>
      </c>
      <c r="V641" s="39"/>
      <c r="X641" s="16"/>
      <c r="AW641" s="16"/>
    </row>
    <row r="642" spans="1:49" x14ac:dyDescent="0.3">
      <c r="A642" s="25" t="s">
        <v>10966</v>
      </c>
      <c r="B642" s="17" t="s">
        <v>661</v>
      </c>
      <c r="C642" s="18">
        <v>16994</v>
      </c>
      <c r="D642" s="17">
        <v>1946</v>
      </c>
      <c r="E642" s="17" t="s">
        <v>11044</v>
      </c>
      <c r="F642" s="17">
        <f t="shared" si="165"/>
        <v>347.25</v>
      </c>
      <c r="G642" s="17">
        <v>4</v>
      </c>
      <c r="H642" s="17">
        <v>1389</v>
      </c>
      <c r="I642" s="17" t="s">
        <v>60</v>
      </c>
      <c r="J642" s="17" t="s">
        <v>56</v>
      </c>
      <c r="K642" s="17" t="s">
        <v>24</v>
      </c>
      <c r="L642" s="17">
        <f>COUNTIF(T642:KV642,L1)</f>
        <v>0</v>
      </c>
      <c r="M642" s="17">
        <f>COUNTIF(T642:KV642,M1)</f>
        <v>0</v>
      </c>
      <c r="N642" s="17">
        <f>COUNTIF(T642:KV642,N1)</f>
        <v>0</v>
      </c>
      <c r="O642" s="17">
        <f>COUNTIF(T642:KV642,O1)</f>
        <v>0</v>
      </c>
      <c r="P642" s="17">
        <f>COUNTIF(T642:KV642,P1)</f>
        <v>0</v>
      </c>
      <c r="Q642" s="17">
        <f t="shared" ref="Q642:Q705" si="167">SUM(L642:P642)</f>
        <v>0</v>
      </c>
      <c r="R642" s="17">
        <v>0</v>
      </c>
      <c r="S642" s="17">
        <v>0</v>
      </c>
      <c r="V642" s="39"/>
      <c r="X642" s="16"/>
      <c r="AW642" s="16"/>
    </row>
    <row r="643" spans="1:49" x14ac:dyDescent="0.3">
      <c r="A643" s="25" t="s">
        <v>10966</v>
      </c>
      <c r="B643" s="17" t="s">
        <v>661</v>
      </c>
      <c r="C643" s="18">
        <v>16998</v>
      </c>
      <c r="D643" s="17">
        <v>1946</v>
      </c>
      <c r="E643" s="17" t="s">
        <v>11045</v>
      </c>
      <c r="F643" s="17">
        <f t="shared" si="165"/>
        <v>178.5</v>
      </c>
      <c r="G643" s="17">
        <v>2</v>
      </c>
      <c r="H643" s="17">
        <v>357</v>
      </c>
      <c r="I643" s="17" t="s">
        <v>1221</v>
      </c>
      <c r="J643" s="17" t="s">
        <v>56</v>
      </c>
      <c r="K643" s="17" t="s">
        <v>24</v>
      </c>
      <c r="L643" s="17">
        <f>COUNTIF(T643:KV643,L1)</f>
        <v>0</v>
      </c>
      <c r="M643" s="17">
        <f>COUNTIF(T643:KV643,M1)</f>
        <v>0</v>
      </c>
      <c r="N643" s="17">
        <f>COUNTIF(T643:KV643,N1)</f>
        <v>0</v>
      </c>
      <c r="O643" s="17">
        <f>COUNTIF(T643:KV643,O1)</f>
        <v>0</v>
      </c>
      <c r="P643" s="17">
        <f>COUNTIF(T643:KV643,P1)</f>
        <v>0</v>
      </c>
      <c r="Q643" s="17">
        <f t="shared" si="167"/>
        <v>0</v>
      </c>
      <c r="R643" s="17">
        <v>0</v>
      </c>
      <c r="S643" s="17">
        <v>0</v>
      </c>
      <c r="V643" s="39"/>
      <c r="X643" s="16"/>
      <c r="AW643" s="16"/>
    </row>
    <row r="644" spans="1:49" x14ac:dyDescent="0.3">
      <c r="A644" s="25" t="s">
        <v>10966</v>
      </c>
      <c r="B644" s="17" t="s">
        <v>661</v>
      </c>
      <c r="C644" s="18">
        <v>16999</v>
      </c>
      <c r="D644" s="17">
        <v>1946</v>
      </c>
      <c r="E644" s="17" t="s">
        <v>11046</v>
      </c>
      <c r="F644" s="17">
        <f t="shared" si="165"/>
        <v>261</v>
      </c>
      <c r="G644" s="17">
        <v>1</v>
      </c>
      <c r="H644" s="17">
        <v>261</v>
      </c>
      <c r="I644" s="17" t="s">
        <v>60</v>
      </c>
      <c r="J644" s="17" t="s">
        <v>56</v>
      </c>
      <c r="K644" s="17" t="s">
        <v>24</v>
      </c>
      <c r="L644" s="17">
        <f>COUNTIF(T644:KV644,L1)</f>
        <v>0</v>
      </c>
      <c r="M644" s="17">
        <f>COUNTIF(T644:KV644,M1)</f>
        <v>0</v>
      </c>
      <c r="N644" s="17">
        <f>COUNTIF(T644:KV644,N1)</f>
        <v>0</v>
      </c>
      <c r="O644" s="17">
        <f>COUNTIF(T644:KV644,O1)</f>
        <v>0</v>
      </c>
      <c r="P644" s="17">
        <f>COUNTIF(T644:KV644,P1)</f>
        <v>0</v>
      </c>
      <c r="Q644" s="17">
        <f t="shared" si="167"/>
        <v>0</v>
      </c>
      <c r="R644" s="17">
        <v>0</v>
      </c>
      <c r="S644" s="17">
        <v>0</v>
      </c>
      <c r="V644" s="39"/>
      <c r="X644" s="16"/>
      <c r="AW644" s="16"/>
    </row>
    <row r="645" spans="1:49" x14ac:dyDescent="0.3">
      <c r="A645" s="25" t="s">
        <v>10966</v>
      </c>
      <c r="B645" s="17" t="s">
        <v>661</v>
      </c>
      <c r="C645" s="18">
        <v>17003</v>
      </c>
      <c r="D645" s="17">
        <v>1946</v>
      </c>
      <c r="E645" s="17" t="s">
        <v>11047</v>
      </c>
      <c r="F645" s="17">
        <f t="shared" si="165"/>
        <v>427</v>
      </c>
      <c r="G645" s="17">
        <v>2</v>
      </c>
      <c r="H645" s="17">
        <v>854</v>
      </c>
      <c r="I645" s="17" t="s">
        <v>7355</v>
      </c>
      <c r="J645" s="17" t="s">
        <v>56</v>
      </c>
      <c r="K645" s="17" t="s">
        <v>24</v>
      </c>
      <c r="L645" s="17">
        <f>COUNTIF(T645:KV645,L1)</f>
        <v>0</v>
      </c>
      <c r="M645" s="17">
        <f>COUNTIF(T645:KV645,M1)</f>
        <v>0</v>
      </c>
      <c r="N645" s="17">
        <f>COUNTIF(T645:KV645,N1)</f>
        <v>0</v>
      </c>
      <c r="O645" s="17">
        <f>COUNTIF(T645:KV645,O1)</f>
        <v>0</v>
      </c>
      <c r="P645" s="17">
        <f>COUNTIF(T645:KV645,P1)</f>
        <v>0</v>
      </c>
      <c r="Q645" s="17">
        <f t="shared" si="167"/>
        <v>0</v>
      </c>
      <c r="R645" s="17">
        <v>0</v>
      </c>
      <c r="S645" s="17">
        <v>0</v>
      </c>
      <c r="V645" s="39"/>
      <c r="X645" s="16"/>
      <c r="AW645" s="16"/>
    </row>
    <row r="646" spans="1:49" x14ac:dyDescent="0.3">
      <c r="A646" s="25" t="s">
        <v>10966</v>
      </c>
      <c r="B646" s="17" t="s">
        <v>661</v>
      </c>
      <c r="C646" s="18">
        <v>17007</v>
      </c>
      <c r="D646" s="17">
        <v>1946</v>
      </c>
      <c r="E646" s="17" t="s">
        <v>11048</v>
      </c>
      <c r="F646" s="17">
        <f t="shared" si="165"/>
        <v>182.5</v>
      </c>
      <c r="G646" s="17">
        <v>2</v>
      </c>
      <c r="H646" s="17">
        <v>365</v>
      </c>
      <c r="I646" s="17" t="s">
        <v>1221</v>
      </c>
      <c r="J646" s="17" t="s">
        <v>56</v>
      </c>
      <c r="K646" s="17" t="s">
        <v>24</v>
      </c>
      <c r="L646" s="17">
        <f>COUNTIF(T646:KV646,L1)</f>
        <v>0</v>
      </c>
      <c r="M646" s="17">
        <f>COUNTIF(T646:KV646,M1)</f>
        <v>0</v>
      </c>
      <c r="N646" s="17">
        <f>COUNTIF(T646:KV646,N1)</f>
        <v>0</v>
      </c>
      <c r="O646" s="17">
        <f>COUNTIF(T646:KV646,O1)</f>
        <v>0</v>
      </c>
      <c r="P646" s="17">
        <f>COUNTIF(T646:KV646,P1)</f>
        <v>0</v>
      </c>
      <c r="Q646" s="17">
        <f t="shared" si="167"/>
        <v>0</v>
      </c>
      <c r="R646" s="17">
        <v>0</v>
      </c>
      <c r="S646" s="17">
        <v>0</v>
      </c>
      <c r="V646" s="39"/>
      <c r="X646" s="16"/>
      <c r="AW646" s="16"/>
    </row>
    <row r="647" spans="1:49" x14ac:dyDescent="0.3">
      <c r="A647" s="17" t="s">
        <v>7325</v>
      </c>
      <c r="B647" s="17" t="s">
        <v>661</v>
      </c>
      <c r="C647" s="18">
        <v>17015</v>
      </c>
      <c r="D647" s="17">
        <v>1946</v>
      </c>
      <c r="E647" s="17" t="s">
        <v>7363</v>
      </c>
      <c r="F647" s="17">
        <f t="shared" si="165"/>
        <v>1180</v>
      </c>
      <c r="G647" s="17">
        <v>1</v>
      </c>
      <c r="H647" s="17">
        <v>1180</v>
      </c>
      <c r="I647" s="17" t="s">
        <v>7362</v>
      </c>
      <c r="J647" s="17" t="s">
        <v>23</v>
      </c>
      <c r="K647" s="17" t="s">
        <v>24</v>
      </c>
      <c r="L647" s="17">
        <f>COUNTIF(T647:KW647,L1)</f>
        <v>0</v>
      </c>
      <c r="M647" s="17">
        <f>COUNTIF(T647:KW647,M1)</f>
        <v>1</v>
      </c>
      <c r="N647" s="17">
        <f>COUNTIF(T647:KW647,N1)</f>
        <v>0</v>
      </c>
      <c r="O647" s="17">
        <f>COUNTIF(T647:KW647,O1)</f>
        <v>0</v>
      </c>
      <c r="P647" s="17">
        <f>COUNTIF(T647:KW647,P1)</f>
        <v>0</v>
      </c>
      <c r="Q647" s="17">
        <f t="shared" si="167"/>
        <v>1</v>
      </c>
      <c r="R647" s="17">
        <f>H647/Q647</f>
        <v>1180</v>
      </c>
      <c r="S647" s="17">
        <f>4000-R647</f>
        <v>2820</v>
      </c>
      <c r="T647" s="17" t="s">
        <v>8</v>
      </c>
      <c r="U647" s="17" t="s">
        <v>7366</v>
      </c>
      <c r="V647" s="39" t="s">
        <v>7364</v>
      </c>
      <c r="W647" s="17" t="s">
        <v>7365</v>
      </c>
      <c r="X647" s="32" t="s">
        <v>7367</v>
      </c>
      <c r="AA647" s="39"/>
      <c r="AC647" s="32"/>
      <c r="AF647" s="39"/>
      <c r="AH647" s="32"/>
    </row>
    <row r="648" spans="1:49" x14ac:dyDescent="0.3">
      <c r="A648" s="25" t="s">
        <v>10966</v>
      </c>
      <c r="B648" s="17" t="s">
        <v>661</v>
      </c>
      <c r="C648" s="18">
        <v>17023</v>
      </c>
      <c r="D648" s="17">
        <v>1946</v>
      </c>
      <c r="E648" s="17" t="s">
        <v>11049</v>
      </c>
      <c r="F648" s="17">
        <f t="shared" si="165"/>
        <v>171.5</v>
      </c>
      <c r="G648" s="17">
        <v>2</v>
      </c>
      <c r="H648" s="17">
        <v>343</v>
      </c>
      <c r="I648" s="17" t="s">
        <v>1221</v>
      </c>
      <c r="J648" s="17" t="s">
        <v>56</v>
      </c>
      <c r="K648" s="17" t="s">
        <v>24</v>
      </c>
      <c r="L648" s="17">
        <f>COUNTIF(T648:KV648,L1)</f>
        <v>0</v>
      </c>
      <c r="M648" s="17">
        <f>COUNTIF(T648:KV648,M1)</f>
        <v>0</v>
      </c>
      <c r="N648" s="17">
        <f>COUNTIF(T648:KV648,N1)</f>
        <v>0</v>
      </c>
      <c r="O648" s="17">
        <f>COUNTIF(T648:KV648,O1)</f>
        <v>0</v>
      </c>
      <c r="P648" s="17">
        <f>COUNTIF(T648:KV648,P1)</f>
        <v>0</v>
      </c>
      <c r="Q648" s="17">
        <f t="shared" si="167"/>
        <v>0</v>
      </c>
      <c r="R648" s="17">
        <v>0</v>
      </c>
      <c r="S648" s="17">
        <v>0</v>
      </c>
      <c r="V648" s="39"/>
      <c r="X648" s="16"/>
      <c r="AW648" s="16"/>
    </row>
    <row r="649" spans="1:49" x14ac:dyDescent="0.3">
      <c r="A649" s="17" t="s">
        <v>7325</v>
      </c>
      <c r="B649" s="17" t="s">
        <v>661</v>
      </c>
      <c r="C649" s="18">
        <v>17034</v>
      </c>
      <c r="D649" s="17">
        <v>1946</v>
      </c>
      <c r="E649" s="17" t="s">
        <v>7361</v>
      </c>
      <c r="F649" s="17">
        <f t="shared" si="5"/>
        <v>749</v>
      </c>
      <c r="G649" s="17">
        <v>1</v>
      </c>
      <c r="H649" s="17">
        <v>749</v>
      </c>
      <c r="I649" s="17" t="s">
        <v>7359</v>
      </c>
      <c r="J649" s="17" t="s">
        <v>56</v>
      </c>
      <c r="K649" s="17" t="s">
        <v>24</v>
      </c>
      <c r="L649" s="17">
        <f>COUNTIF(T649:KW649,L1)</f>
        <v>0</v>
      </c>
      <c r="M649" s="17">
        <f>COUNTIF(T649:KW649,M1)</f>
        <v>0</v>
      </c>
      <c r="N649" s="17">
        <f>COUNTIF(T649:KW649,N1)</f>
        <v>0</v>
      </c>
      <c r="O649" s="17">
        <f>COUNTIF(T649:KW649,O1)</f>
        <v>0</v>
      </c>
      <c r="P649" s="17">
        <f>COUNTIF(T649:KW649,P1)</f>
        <v>0</v>
      </c>
      <c r="Q649" s="17">
        <f t="shared" si="167"/>
        <v>0</v>
      </c>
      <c r="R649" s="17">
        <v>0</v>
      </c>
      <c r="S649" s="17">
        <v>0</v>
      </c>
      <c r="V649" s="39"/>
      <c r="X649" s="32"/>
      <c r="AA649" s="39"/>
      <c r="AC649" s="32"/>
      <c r="AF649" s="39"/>
      <c r="AH649" s="32"/>
    </row>
    <row r="650" spans="1:49" x14ac:dyDescent="0.3">
      <c r="A650" s="25" t="s">
        <v>10966</v>
      </c>
      <c r="B650" s="17" t="s">
        <v>661</v>
      </c>
      <c r="C650" s="18">
        <v>17042</v>
      </c>
      <c r="D650" s="17">
        <v>1946</v>
      </c>
      <c r="E650" s="17" t="s">
        <v>11050</v>
      </c>
      <c r="F650" s="17">
        <f>H650/G650</f>
        <v>301</v>
      </c>
      <c r="G650" s="17">
        <v>1</v>
      </c>
      <c r="H650" s="17">
        <v>301</v>
      </c>
      <c r="I650" s="17" t="s">
        <v>1221</v>
      </c>
      <c r="J650" s="17" t="s">
        <v>56</v>
      </c>
      <c r="K650" s="17" t="s">
        <v>24</v>
      </c>
      <c r="L650" s="17">
        <f>COUNTIF(T650:KV650,L1)</f>
        <v>0</v>
      </c>
      <c r="M650" s="17">
        <f>COUNTIF(T650:KV650,M1)</f>
        <v>0</v>
      </c>
      <c r="N650" s="17">
        <f>COUNTIF(T650:KV650,N1)</f>
        <v>0</v>
      </c>
      <c r="O650" s="17">
        <f>COUNTIF(T650:KV650,O1)</f>
        <v>0</v>
      </c>
      <c r="P650" s="17">
        <f>COUNTIF(T650:KV650,P1)</f>
        <v>0</v>
      </c>
      <c r="Q650" s="17">
        <f t="shared" si="167"/>
        <v>0</v>
      </c>
      <c r="R650" s="17">
        <v>0</v>
      </c>
      <c r="S650" s="17">
        <v>0</v>
      </c>
      <c r="V650" s="39"/>
      <c r="X650" s="16"/>
      <c r="AW650" s="16"/>
    </row>
    <row r="651" spans="1:49" x14ac:dyDescent="0.3">
      <c r="A651" s="25" t="s">
        <v>10966</v>
      </c>
      <c r="B651" s="17" t="s">
        <v>661</v>
      </c>
      <c r="C651" s="18">
        <v>17043</v>
      </c>
      <c r="D651" s="17">
        <v>1946</v>
      </c>
      <c r="E651" s="17" t="s">
        <v>11051</v>
      </c>
      <c r="F651" s="17">
        <f>H651/G651</f>
        <v>205</v>
      </c>
      <c r="G651" s="17">
        <v>2</v>
      </c>
      <c r="H651" s="17">
        <v>410</v>
      </c>
      <c r="I651" s="17" t="s">
        <v>1221</v>
      </c>
      <c r="J651" s="17" t="s">
        <v>56</v>
      </c>
      <c r="K651" s="17" t="s">
        <v>24</v>
      </c>
      <c r="L651" s="17">
        <f>COUNTIF(T651:KV651,L1)</f>
        <v>0</v>
      </c>
      <c r="M651" s="17">
        <f>COUNTIF(T651:KV651,M1)</f>
        <v>0</v>
      </c>
      <c r="N651" s="17">
        <f>COUNTIF(T651:KV651,N1)</f>
        <v>0</v>
      </c>
      <c r="O651" s="17">
        <f>COUNTIF(T651:KV651,O1)</f>
        <v>0</v>
      </c>
      <c r="P651" s="17">
        <f>COUNTIF(T651:KV651,P1)</f>
        <v>0</v>
      </c>
      <c r="Q651" s="17">
        <f t="shared" si="167"/>
        <v>0</v>
      </c>
      <c r="R651" s="17">
        <v>0</v>
      </c>
      <c r="S651" s="17">
        <v>0</v>
      </c>
      <c r="V651" s="39"/>
      <c r="X651" s="16"/>
      <c r="AW651" s="16"/>
    </row>
    <row r="652" spans="1:49" x14ac:dyDescent="0.3">
      <c r="A652" s="25" t="s">
        <v>10966</v>
      </c>
      <c r="B652" s="17" t="s">
        <v>661</v>
      </c>
      <c r="C652" s="18">
        <v>17055</v>
      </c>
      <c r="D652" s="17">
        <v>1946</v>
      </c>
      <c r="E652" s="17" t="s">
        <v>11052</v>
      </c>
      <c r="F652" s="17">
        <f>H652/G652</f>
        <v>277</v>
      </c>
      <c r="G652" s="17">
        <v>2</v>
      </c>
      <c r="H652" s="17">
        <v>554</v>
      </c>
      <c r="I652" s="17" t="s">
        <v>1221</v>
      </c>
      <c r="J652" s="17" t="s">
        <v>56</v>
      </c>
      <c r="K652" s="17" t="s">
        <v>24</v>
      </c>
      <c r="L652" s="17">
        <f>COUNTIF(T652:KV652,L1)</f>
        <v>0</v>
      </c>
      <c r="M652" s="17">
        <f>COUNTIF(T652:KV652,M1)</f>
        <v>0</v>
      </c>
      <c r="N652" s="17">
        <f>COUNTIF(T652:KV652,N1)</f>
        <v>0</v>
      </c>
      <c r="O652" s="17">
        <f>COUNTIF(T652:KV652,O1)</f>
        <v>0</v>
      </c>
      <c r="P652" s="17">
        <f>COUNTIF(T652:KV652,P1)</f>
        <v>0</v>
      </c>
      <c r="Q652" s="17">
        <f t="shared" si="167"/>
        <v>0</v>
      </c>
      <c r="R652" s="17">
        <v>0</v>
      </c>
      <c r="S652" s="17">
        <v>0</v>
      </c>
      <c r="V652" s="39"/>
      <c r="X652" s="16"/>
      <c r="AW652" s="16"/>
    </row>
    <row r="653" spans="1:49" x14ac:dyDescent="0.3">
      <c r="A653" s="17" t="s">
        <v>7325</v>
      </c>
      <c r="B653" s="17" t="s">
        <v>661</v>
      </c>
      <c r="C653" s="18">
        <v>17061</v>
      </c>
      <c r="D653" s="17">
        <v>1946</v>
      </c>
      <c r="E653" s="17" t="s">
        <v>7369</v>
      </c>
      <c r="F653" s="17">
        <f t="shared" si="5"/>
        <v>1336</v>
      </c>
      <c r="G653" s="17">
        <v>1</v>
      </c>
      <c r="H653" s="17">
        <v>1336</v>
      </c>
      <c r="I653" s="17" t="s">
        <v>7368</v>
      </c>
      <c r="J653" s="17" t="s">
        <v>56</v>
      </c>
      <c r="K653" s="17" t="s">
        <v>24</v>
      </c>
      <c r="L653" s="17">
        <f>COUNTIF(T653:KW653,L1)</f>
        <v>0</v>
      </c>
      <c r="M653" s="17">
        <f>COUNTIF(T653:KW653,M1)</f>
        <v>0</v>
      </c>
      <c r="N653" s="17">
        <f>COUNTIF(T653:KW653,N1)</f>
        <v>0</v>
      </c>
      <c r="O653" s="17">
        <f>COUNTIF(T653:KW653,O1)</f>
        <v>0</v>
      </c>
      <c r="P653" s="17">
        <f>COUNTIF(T653:KW653,P1)</f>
        <v>0</v>
      </c>
      <c r="Q653" s="17">
        <f t="shared" si="167"/>
        <v>0</v>
      </c>
      <c r="R653" s="17">
        <v>0</v>
      </c>
      <c r="S653" s="17">
        <v>0</v>
      </c>
      <c r="V653" s="39"/>
      <c r="X653" s="32"/>
      <c r="AA653" s="39"/>
      <c r="AC653" s="32"/>
      <c r="AF653" s="39"/>
      <c r="AH653" s="32"/>
    </row>
    <row r="654" spans="1:49" x14ac:dyDescent="0.3">
      <c r="A654" s="17" t="s">
        <v>7325</v>
      </c>
      <c r="B654" s="17" t="s">
        <v>661</v>
      </c>
      <c r="C654" s="18">
        <v>17074</v>
      </c>
      <c r="D654" s="17">
        <v>1946</v>
      </c>
      <c r="E654" s="17" t="s">
        <v>7370</v>
      </c>
      <c r="F654" s="17">
        <f t="shared" si="5"/>
        <v>338</v>
      </c>
      <c r="G654" s="17">
        <v>1</v>
      </c>
      <c r="H654" s="17">
        <v>338</v>
      </c>
      <c r="I654" s="17" t="s">
        <v>5447</v>
      </c>
      <c r="J654" s="17" t="s">
        <v>23</v>
      </c>
      <c r="K654" s="17" t="s">
        <v>24</v>
      </c>
      <c r="L654" s="17">
        <f>COUNTIF(T654:KW654,L1)</f>
        <v>0</v>
      </c>
      <c r="M654" s="17">
        <f>COUNTIF(T654:KW654,M1)</f>
        <v>0</v>
      </c>
      <c r="N654" s="17">
        <f>COUNTIF(T654:KW654,N1)</f>
        <v>0</v>
      </c>
      <c r="O654" s="17">
        <f>COUNTIF(T654:KW654,O1)</f>
        <v>0</v>
      </c>
      <c r="P654" s="17">
        <f>COUNTIF(T654:KW654,P1)</f>
        <v>0</v>
      </c>
      <c r="Q654" s="17">
        <f t="shared" si="167"/>
        <v>0</v>
      </c>
      <c r="R654" s="17">
        <v>0</v>
      </c>
      <c r="S654" s="17">
        <v>0</v>
      </c>
      <c r="V654" s="39"/>
      <c r="X654" s="32"/>
      <c r="AA654" s="39"/>
      <c r="AC654" s="32"/>
      <c r="AF654" s="39"/>
      <c r="AH654" s="32"/>
    </row>
    <row r="655" spans="1:49" x14ac:dyDescent="0.3">
      <c r="A655" s="17" t="s">
        <v>7325</v>
      </c>
      <c r="B655" s="17" t="s">
        <v>661</v>
      </c>
      <c r="C655" s="18">
        <v>17076</v>
      </c>
      <c r="D655" s="17">
        <v>1946</v>
      </c>
      <c r="E655" s="17" t="s">
        <v>7371</v>
      </c>
      <c r="F655" s="17">
        <f t="shared" si="5"/>
        <v>2033</v>
      </c>
      <c r="G655" s="17">
        <v>1</v>
      </c>
      <c r="H655" s="17">
        <v>2033</v>
      </c>
      <c r="I655" s="17" t="s">
        <v>7355</v>
      </c>
      <c r="J655" s="17" t="s">
        <v>56</v>
      </c>
      <c r="K655" s="17" t="s">
        <v>24</v>
      </c>
      <c r="L655" s="17">
        <f>COUNTIF(T655:KW655,L1)</f>
        <v>0</v>
      </c>
      <c r="M655" s="17">
        <f>COUNTIF(T655:KW655,M1)</f>
        <v>1</v>
      </c>
      <c r="N655" s="17">
        <f>COUNTIF(T655:KW655,N1)</f>
        <v>0</v>
      </c>
      <c r="O655" s="17">
        <f>COUNTIF(T655:KW655,O1)</f>
        <v>0</v>
      </c>
      <c r="P655" s="17">
        <f>COUNTIF(T655:KW655,P1)</f>
        <v>0</v>
      </c>
      <c r="Q655" s="17">
        <f t="shared" si="167"/>
        <v>1</v>
      </c>
      <c r="R655" s="17">
        <f>H655/Q655</f>
        <v>2033</v>
      </c>
      <c r="S655" s="17">
        <f>4000-R655</f>
        <v>1967</v>
      </c>
      <c r="T655" s="17" t="s">
        <v>8</v>
      </c>
      <c r="U655" s="17" t="s">
        <v>7372</v>
      </c>
      <c r="V655" s="39" t="s">
        <v>7374</v>
      </c>
      <c r="W655" s="17" t="s">
        <v>7373</v>
      </c>
      <c r="X655" s="32" t="s">
        <v>7375</v>
      </c>
      <c r="AA655" s="39"/>
      <c r="AC655" s="32"/>
      <c r="AF655" s="39"/>
      <c r="AH655" s="32"/>
    </row>
    <row r="656" spans="1:49" x14ac:dyDescent="0.3">
      <c r="A656" s="25" t="s">
        <v>10966</v>
      </c>
      <c r="B656" s="17" t="s">
        <v>661</v>
      </c>
      <c r="C656" s="18">
        <v>17085</v>
      </c>
      <c r="D656" s="17">
        <v>1946</v>
      </c>
      <c r="E656" s="17" t="s">
        <v>11053</v>
      </c>
      <c r="F656" s="17">
        <f t="shared" ref="F656:F665" si="168">H656/G656</f>
        <v>218</v>
      </c>
      <c r="G656" s="17">
        <v>2</v>
      </c>
      <c r="H656" s="17">
        <v>436</v>
      </c>
      <c r="I656" s="17" t="s">
        <v>1221</v>
      </c>
      <c r="J656" s="17" t="s">
        <v>56</v>
      </c>
      <c r="K656" s="17" t="s">
        <v>24</v>
      </c>
      <c r="L656" s="17">
        <f>COUNTIF(T656:KV656,L1)</f>
        <v>0</v>
      </c>
      <c r="M656" s="17">
        <f>COUNTIF(T656:KV656,M1)</f>
        <v>0</v>
      </c>
      <c r="N656" s="17">
        <f>COUNTIF(T656:KV656,N1)</f>
        <v>0</v>
      </c>
      <c r="O656" s="17">
        <f>COUNTIF(T656:KV656,O1)</f>
        <v>0</v>
      </c>
      <c r="P656" s="17">
        <f>COUNTIF(T656:KV656,P1)</f>
        <v>0</v>
      </c>
      <c r="Q656" s="17">
        <f t="shared" si="167"/>
        <v>0</v>
      </c>
      <c r="R656" s="17">
        <v>0</v>
      </c>
      <c r="S656" s="17">
        <v>0</v>
      </c>
      <c r="V656" s="39"/>
      <c r="X656" s="16"/>
      <c r="AW656" s="16"/>
    </row>
    <row r="657" spans="1:49" x14ac:dyDescent="0.3">
      <c r="A657" s="25" t="s">
        <v>10966</v>
      </c>
      <c r="B657" s="17" t="s">
        <v>661</v>
      </c>
      <c r="C657" s="18">
        <v>17090</v>
      </c>
      <c r="D657" s="17">
        <v>1946</v>
      </c>
      <c r="E657" s="17" t="s">
        <v>11054</v>
      </c>
      <c r="F657" s="17">
        <f t="shared" si="168"/>
        <v>218</v>
      </c>
      <c r="G657" s="17">
        <v>2</v>
      </c>
      <c r="H657" s="17">
        <v>436</v>
      </c>
      <c r="I657" s="17" t="s">
        <v>1221</v>
      </c>
      <c r="J657" s="17" t="s">
        <v>56</v>
      </c>
      <c r="K657" s="17" t="s">
        <v>24</v>
      </c>
      <c r="L657" s="17">
        <f>COUNTIF(T657:KV657,L1)</f>
        <v>0</v>
      </c>
      <c r="M657" s="17">
        <f>COUNTIF(T657:KV657,M1)</f>
        <v>0</v>
      </c>
      <c r="N657" s="17">
        <f>COUNTIF(T657:KV657,N1)</f>
        <v>0</v>
      </c>
      <c r="O657" s="17">
        <f>COUNTIF(T657:KV657,O1)</f>
        <v>0</v>
      </c>
      <c r="P657" s="17">
        <f>COUNTIF(T657:KV657,P1)</f>
        <v>0</v>
      </c>
      <c r="Q657" s="17">
        <f t="shared" si="167"/>
        <v>0</v>
      </c>
      <c r="R657" s="17">
        <v>0</v>
      </c>
      <c r="S657" s="17">
        <v>0</v>
      </c>
      <c r="V657" s="39"/>
      <c r="X657" s="16"/>
      <c r="AW657" s="16"/>
    </row>
    <row r="658" spans="1:49" x14ac:dyDescent="0.3">
      <c r="A658" s="25" t="s">
        <v>10966</v>
      </c>
      <c r="B658" s="17" t="s">
        <v>661</v>
      </c>
      <c r="C658" s="18">
        <v>17112</v>
      </c>
      <c r="D658" s="17">
        <v>1946</v>
      </c>
      <c r="E658" s="17" t="s">
        <v>11055</v>
      </c>
      <c r="F658" s="17">
        <f t="shared" si="168"/>
        <v>149</v>
      </c>
      <c r="G658" s="17">
        <v>2</v>
      </c>
      <c r="H658" s="17">
        <v>298</v>
      </c>
      <c r="I658" s="17" t="s">
        <v>8739</v>
      </c>
      <c r="J658" s="17" t="s">
        <v>56</v>
      </c>
      <c r="K658" s="17" t="s">
        <v>24</v>
      </c>
      <c r="L658" s="17">
        <f>COUNTIF(T658:KV658,L1)</f>
        <v>0</v>
      </c>
      <c r="M658" s="17">
        <f>COUNTIF(T658:KV658,M1)</f>
        <v>0</v>
      </c>
      <c r="N658" s="17">
        <f>COUNTIF(T658:KV658,N1)</f>
        <v>0</v>
      </c>
      <c r="O658" s="17">
        <f>COUNTIF(T658:KV658,O1)</f>
        <v>0</v>
      </c>
      <c r="P658" s="17">
        <f>COUNTIF(T658:KV658,P1)</f>
        <v>0</v>
      </c>
      <c r="Q658" s="17">
        <f t="shared" si="167"/>
        <v>0</v>
      </c>
      <c r="R658" s="17">
        <v>0</v>
      </c>
      <c r="S658" s="17">
        <v>0</v>
      </c>
      <c r="V658" s="39"/>
      <c r="X658" s="16"/>
      <c r="AW658" s="16"/>
    </row>
    <row r="659" spans="1:49" x14ac:dyDescent="0.3">
      <c r="A659" s="25" t="s">
        <v>10966</v>
      </c>
      <c r="B659" s="17" t="s">
        <v>661</v>
      </c>
      <c r="C659" s="18">
        <v>17127</v>
      </c>
      <c r="D659" s="17">
        <v>1946</v>
      </c>
      <c r="E659" s="17" t="s">
        <v>11056</v>
      </c>
      <c r="F659" s="17">
        <f t="shared" si="168"/>
        <v>483</v>
      </c>
      <c r="G659" s="17">
        <v>5</v>
      </c>
      <c r="H659" s="17">
        <v>2415</v>
      </c>
      <c r="I659" s="17" t="s">
        <v>7355</v>
      </c>
      <c r="J659" s="17" t="s">
        <v>56</v>
      </c>
      <c r="K659" s="17" t="s">
        <v>24</v>
      </c>
      <c r="L659" s="17">
        <f>COUNTIF(T659:KV659,L1)</f>
        <v>1</v>
      </c>
      <c r="M659" s="17">
        <f>COUNTIF(T659:KV659,M1)</f>
        <v>0</v>
      </c>
      <c r="N659" s="17">
        <f>COUNTIF(T659:KV659,N1)</f>
        <v>0</v>
      </c>
      <c r="O659" s="17">
        <f>COUNTIF(T659:KV659,O1)</f>
        <v>0</v>
      </c>
      <c r="P659" s="17">
        <f>COUNTIF(T659:KV659,P1)</f>
        <v>0</v>
      </c>
      <c r="Q659" s="17">
        <f t="shared" si="167"/>
        <v>1</v>
      </c>
      <c r="R659" s="17">
        <f>H659/Q659</f>
        <v>2415</v>
      </c>
      <c r="S659" s="17">
        <f t="shared" ref="S659" si="169">4000-R659</f>
        <v>1585</v>
      </c>
      <c r="T659" s="17" t="s">
        <v>6593</v>
      </c>
      <c r="U659" s="17" t="s">
        <v>1037</v>
      </c>
      <c r="V659" s="39" t="s">
        <v>11057</v>
      </c>
      <c r="W659" s="17" t="s">
        <v>11058</v>
      </c>
      <c r="X659" s="17" t="s">
        <v>3448</v>
      </c>
      <c r="AW659" s="16"/>
    </row>
    <row r="660" spans="1:49" x14ac:dyDescent="0.3">
      <c r="A660" s="25" t="s">
        <v>10966</v>
      </c>
      <c r="B660" s="17" t="s">
        <v>661</v>
      </c>
      <c r="C660" s="18">
        <v>17137</v>
      </c>
      <c r="D660" s="17">
        <v>1946</v>
      </c>
      <c r="E660" s="17" t="s">
        <v>11059</v>
      </c>
      <c r="F660" s="17">
        <f t="shared" si="168"/>
        <v>180.5</v>
      </c>
      <c r="G660" s="17">
        <v>2</v>
      </c>
      <c r="H660" s="17">
        <v>361</v>
      </c>
      <c r="I660" s="17" t="s">
        <v>1221</v>
      </c>
      <c r="J660" s="17" t="s">
        <v>56</v>
      </c>
      <c r="K660" s="17" t="s">
        <v>24</v>
      </c>
      <c r="L660" s="17">
        <f>COUNTIF(T660:KV660,L1)</f>
        <v>0</v>
      </c>
      <c r="M660" s="17">
        <f>COUNTIF(T660:KV660,M1)</f>
        <v>0</v>
      </c>
      <c r="N660" s="17">
        <f>COUNTIF(T660:KV660,N1)</f>
        <v>0</v>
      </c>
      <c r="O660" s="17">
        <f>COUNTIF(T660:KV660,O1)</f>
        <v>0</v>
      </c>
      <c r="P660" s="17">
        <f>COUNTIF(T660:KV660,P1)</f>
        <v>0</v>
      </c>
      <c r="Q660" s="17">
        <f t="shared" si="167"/>
        <v>0</v>
      </c>
      <c r="R660" s="17">
        <v>0</v>
      </c>
      <c r="S660" s="17">
        <v>0</v>
      </c>
      <c r="V660" s="39"/>
      <c r="X660" s="16"/>
      <c r="AW660" s="16"/>
    </row>
    <row r="661" spans="1:49" x14ac:dyDescent="0.3">
      <c r="A661" s="25" t="s">
        <v>10966</v>
      </c>
      <c r="B661" s="17" t="s">
        <v>661</v>
      </c>
      <c r="C661" s="18">
        <v>17145</v>
      </c>
      <c r="D661" s="17">
        <v>1946</v>
      </c>
      <c r="E661" s="17" t="s">
        <v>11060</v>
      </c>
      <c r="F661" s="17">
        <f t="shared" si="168"/>
        <v>216.2</v>
      </c>
      <c r="G661" s="17">
        <v>5</v>
      </c>
      <c r="H661" s="17">
        <v>1081</v>
      </c>
      <c r="I661" s="17" t="s">
        <v>5447</v>
      </c>
      <c r="J661" s="17" t="s">
        <v>23</v>
      </c>
      <c r="K661" s="17" t="s">
        <v>24</v>
      </c>
      <c r="L661" s="17">
        <f>COUNTIF(T661:KV661,L1)</f>
        <v>0</v>
      </c>
      <c r="M661" s="17">
        <f>COUNTIF(T661:KV661,M1)</f>
        <v>0</v>
      </c>
      <c r="N661" s="17">
        <f>COUNTIF(T661:KV661,N1)</f>
        <v>1</v>
      </c>
      <c r="O661" s="17">
        <f>COUNTIF(T661:KV661,O1)</f>
        <v>0</v>
      </c>
      <c r="P661" s="17">
        <f>COUNTIF(T661:KV661,P1)</f>
        <v>0</v>
      </c>
      <c r="Q661" s="17">
        <f t="shared" si="167"/>
        <v>1</v>
      </c>
      <c r="R661" s="17">
        <f>H661/Q661</f>
        <v>1081</v>
      </c>
      <c r="S661" s="17">
        <f t="shared" ref="S661" si="170">4000-R661</f>
        <v>2919</v>
      </c>
      <c r="T661" s="17" t="s">
        <v>9</v>
      </c>
      <c r="U661" s="17" t="s">
        <v>11061</v>
      </c>
      <c r="V661" s="39" t="s">
        <v>11062</v>
      </c>
      <c r="W661" s="17" t="s">
        <v>11063</v>
      </c>
      <c r="X661" s="17" t="s">
        <v>4758</v>
      </c>
      <c r="AW661" s="16"/>
    </row>
    <row r="662" spans="1:49" x14ac:dyDescent="0.3">
      <c r="A662" s="25" t="s">
        <v>10966</v>
      </c>
      <c r="B662" s="17" t="s">
        <v>661</v>
      </c>
      <c r="C662" s="18">
        <v>17168</v>
      </c>
      <c r="D662" s="17">
        <v>1947</v>
      </c>
      <c r="E662" s="17" t="s">
        <v>11064</v>
      </c>
      <c r="F662" s="17">
        <f t="shared" si="168"/>
        <v>227.5</v>
      </c>
      <c r="G662" s="17">
        <v>2</v>
      </c>
      <c r="H662" s="17">
        <v>455</v>
      </c>
      <c r="I662" s="17" t="s">
        <v>10522</v>
      </c>
      <c r="J662" s="17" t="s">
        <v>57</v>
      </c>
      <c r="K662" s="17" t="s">
        <v>24</v>
      </c>
      <c r="L662" s="17">
        <f>COUNTIF(T662:KV662,L2)</f>
        <v>0</v>
      </c>
      <c r="M662" s="17">
        <f>COUNTIF(T662:KV662,M2)</f>
        <v>0</v>
      </c>
      <c r="N662" s="17">
        <f>COUNTIF(T662:KV662,N2)</f>
        <v>0</v>
      </c>
      <c r="O662" s="17">
        <f>COUNTIF(T662:KV662,O2)</f>
        <v>0</v>
      </c>
      <c r="P662" s="17">
        <f>COUNTIF(T662:KV662,P2)</f>
        <v>0</v>
      </c>
      <c r="Q662" s="17">
        <f t="shared" si="167"/>
        <v>0</v>
      </c>
      <c r="R662" s="17">
        <v>0</v>
      </c>
      <c r="S662" s="17">
        <v>0</v>
      </c>
      <c r="V662" s="39"/>
      <c r="X662" s="16"/>
      <c r="AW662" s="16"/>
    </row>
    <row r="663" spans="1:49" x14ac:dyDescent="0.3">
      <c r="A663" s="25" t="s">
        <v>10966</v>
      </c>
      <c r="B663" s="17" t="s">
        <v>661</v>
      </c>
      <c r="C663" s="18">
        <v>17172</v>
      </c>
      <c r="D663" s="17">
        <v>1947</v>
      </c>
      <c r="E663" s="17" t="s">
        <v>11065</v>
      </c>
      <c r="F663" s="17">
        <f t="shared" si="168"/>
        <v>263.66666666666669</v>
      </c>
      <c r="G663" s="17">
        <v>3</v>
      </c>
      <c r="H663" s="17">
        <v>791</v>
      </c>
      <c r="I663" s="17" t="s">
        <v>1221</v>
      </c>
      <c r="J663" s="17" t="s">
        <v>56</v>
      </c>
      <c r="K663" s="17" t="s">
        <v>24</v>
      </c>
      <c r="L663" s="17">
        <f>COUNTIF(T663:KV663,L1)</f>
        <v>0</v>
      </c>
      <c r="M663" s="17">
        <f>COUNTIF(T663:KV663,M1)</f>
        <v>0</v>
      </c>
      <c r="N663" s="17">
        <f>COUNTIF(T663:KV663,N1)</f>
        <v>0</v>
      </c>
      <c r="O663" s="17">
        <f>COUNTIF(T663:KV663,O1)</f>
        <v>0</v>
      </c>
      <c r="P663" s="17">
        <f>COUNTIF(T663:KV663,P1)</f>
        <v>0</v>
      </c>
      <c r="Q663" s="17">
        <f t="shared" si="167"/>
        <v>0</v>
      </c>
      <c r="R663" s="17">
        <v>0</v>
      </c>
      <c r="S663" s="17">
        <v>0</v>
      </c>
      <c r="V663" s="39"/>
      <c r="X663" s="16"/>
      <c r="AW663" s="16"/>
    </row>
    <row r="664" spans="1:49" x14ac:dyDescent="0.3">
      <c r="A664" s="25" t="s">
        <v>10966</v>
      </c>
      <c r="B664" s="17" t="s">
        <v>661</v>
      </c>
      <c r="C664" s="18">
        <v>17178</v>
      </c>
      <c r="D664" s="17">
        <v>1947</v>
      </c>
      <c r="E664" s="17" t="s">
        <v>11066</v>
      </c>
      <c r="F664" s="17">
        <f t="shared" si="168"/>
        <v>211</v>
      </c>
      <c r="G664" s="17">
        <v>2</v>
      </c>
      <c r="H664" s="17">
        <v>422</v>
      </c>
      <c r="I664" s="17" t="s">
        <v>1221</v>
      </c>
      <c r="J664" s="17" t="s">
        <v>56</v>
      </c>
      <c r="K664" s="17" t="s">
        <v>24</v>
      </c>
      <c r="L664" s="17">
        <f>COUNTIF(T664:KV664,L1)</f>
        <v>0</v>
      </c>
      <c r="M664" s="17">
        <f>COUNTIF(T664:KV664,M1)</f>
        <v>0</v>
      </c>
      <c r="N664" s="17">
        <f>COUNTIF(T664:KV664,N1)</f>
        <v>0</v>
      </c>
      <c r="O664" s="17">
        <f>COUNTIF(T664:KV664,O1)</f>
        <v>0</v>
      </c>
      <c r="P664" s="17">
        <f>COUNTIF(T664:KV664,P1)</f>
        <v>0</v>
      </c>
      <c r="Q664" s="17">
        <f t="shared" si="167"/>
        <v>0</v>
      </c>
      <c r="R664" s="17">
        <v>0</v>
      </c>
      <c r="S664" s="17">
        <v>0</v>
      </c>
      <c r="V664" s="39"/>
      <c r="X664" s="16"/>
      <c r="AW664" s="16"/>
    </row>
    <row r="665" spans="1:49" x14ac:dyDescent="0.3">
      <c r="A665" s="25" t="s">
        <v>10966</v>
      </c>
      <c r="B665" s="17" t="s">
        <v>661</v>
      </c>
      <c r="C665" s="18">
        <v>17198</v>
      </c>
      <c r="D665" s="17">
        <v>1947</v>
      </c>
      <c r="E665" s="17" t="s">
        <v>11067</v>
      </c>
      <c r="F665" s="17">
        <f t="shared" si="168"/>
        <v>258</v>
      </c>
      <c r="G665" s="17">
        <v>1</v>
      </c>
      <c r="H665" s="17">
        <v>258</v>
      </c>
      <c r="I665" s="17" t="s">
        <v>1221</v>
      </c>
      <c r="J665" s="17" t="s">
        <v>56</v>
      </c>
      <c r="K665" s="17" t="s">
        <v>24</v>
      </c>
      <c r="L665" s="17">
        <f>COUNTIF(T665:KV665,L1)</f>
        <v>0</v>
      </c>
      <c r="M665" s="17">
        <f>COUNTIF(T665:KV665,M1)</f>
        <v>0</v>
      </c>
      <c r="N665" s="17">
        <f>COUNTIF(T665:KV665,N1)</f>
        <v>0</v>
      </c>
      <c r="O665" s="17">
        <f>COUNTIF(T665:KV665,O1)</f>
        <v>0</v>
      </c>
      <c r="P665" s="17">
        <f>COUNTIF(T665:KV665,P1)</f>
        <v>0</v>
      </c>
      <c r="Q665" s="17">
        <f t="shared" si="167"/>
        <v>0</v>
      </c>
      <c r="R665" s="17">
        <v>0</v>
      </c>
      <c r="S665" s="17">
        <v>0</v>
      </c>
      <c r="V665" s="39"/>
      <c r="X665" s="16"/>
      <c r="AW665" s="16"/>
    </row>
    <row r="666" spans="1:49" x14ac:dyDescent="0.3">
      <c r="A666" s="17" t="s">
        <v>7325</v>
      </c>
      <c r="B666" s="17" t="s">
        <v>661</v>
      </c>
      <c r="C666" s="18">
        <v>17199</v>
      </c>
      <c r="D666" s="17">
        <v>1947</v>
      </c>
      <c r="E666" s="17" t="s">
        <v>7376</v>
      </c>
      <c r="F666" s="17">
        <f t="shared" si="5"/>
        <v>2566</v>
      </c>
      <c r="G666" s="17">
        <v>1</v>
      </c>
      <c r="H666" s="17">
        <v>2566</v>
      </c>
      <c r="I666" s="17" t="s">
        <v>7355</v>
      </c>
      <c r="J666" s="17" t="s">
        <v>56</v>
      </c>
      <c r="K666" s="17" t="s">
        <v>24</v>
      </c>
      <c r="L666" s="17">
        <f>COUNTIF(T666:KW666,L1)</f>
        <v>0</v>
      </c>
      <c r="M666" s="17">
        <f>COUNTIF(T666:KW666,M1)</f>
        <v>0</v>
      </c>
      <c r="N666" s="17">
        <f>COUNTIF(T666:KW666,N1)</f>
        <v>0</v>
      </c>
      <c r="O666" s="17">
        <f>COUNTIF(T666:KW666,O1)</f>
        <v>0</v>
      </c>
      <c r="P666" s="17">
        <f>COUNTIF(T666:KW666,P1)</f>
        <v>0</v>
      </c>
      <c r="Q666" s="17">
        <f t="shared" si="167"/>
        <v>0</v>
      </c>
      <c r="R666" s="17">
        <v>0</v>
      </c>
      <c r="S666" s="17">
        <v>0</v>
      </c>
      <c r="V666" s="39"/>
      <c r="X666" s="32"/>
      <c r="AA666" s="39"/>
      <c r="AC666" s="32"/>
      <c r="AF666" s="39"/>
      <c r="AH666" s="32"/>
    </row>
    <row r="667" spans="1:49" x14ac:dyDescent="0.3">
      <c r="A667" s="25" t="s">
        <v>10966</v>
      </c>
      <c r="B667" s="17" t="s">
        <v>661</v>
      </c>
      <c r="C667" s="18">
        <v>17201</v>
      </c>
      <c r="D667" s="17">
        <v>1947</v>
      </c>
      <c r="E667" s="17" t="s">
        <v>11068</v>
      </c>
      <c r="F667" s="17">
        <f>H667/G667</f>
        <v>273</v>
      </c>
      <c r="G667" s="17">
        <v>1</v>
      </c>
      <c r="H667" s="17">
        <v>273</v>
      </c>
      <c r="I667" s="17" t="s">
        <v>1221</v>
      </c>
      <c r="J667" s="17" t="s">
        <v>56</v>
      </c>
      <c r="K667" s="17" t="s">
        <v>24</v>
      </c>
      <c r="L667" s="17">
        <f>COUNTIF(T667:KV667,L1)</f>
        <v>0</v>
      </c>
      <c r="M667" s="17">
        <f>COUNTIF(T667:KV667,M1)</f>
        <v>0</v>
      </c>
      <c r="N667" s="17">
        <f>COUNTIF(T667:KV667,N1)</f>
        <v>0</v>
      </c>
      <c r="O667" s="17">
        <f>COUNTIF(T667:KV667,O1)</f>
        <v>0</v>
      </c>
      <c r="P667" s="17">
        <f>COUNTIF(T667:KV667,P1)</f>
        <v>0</v>
      </c>
      <c r="Q667" s="17">
        <f t="shared" si="167"/>
        <v>0</v>
      </c>
      <c r="R667" s="17">
        <v>0</v>
      </c>
      <c r="S667" s="17">
        <v>0</v>
      </c>
      <c r="V667" s="39"/>
      <c r="X667" s="16"/>
      <c r="AW667" s="16"/>
    </row>
    <row r="668" spans="1:49" x14ac:dyDescent="0.3">
      <c r="A668" s="25" t="s">
        <v>10966</v>
      </c>
      <c r="B668" s="17" t="s">
        <v>661</v>
      </c>
      <c r="C668" s="18">
        <v>17232</v>
      </c>
      <c r="D668" s="17">
        <v>1947</v>
      </c>
      <c r="E668" s="17" t="s">
        <v>11069</v>
      </c>
      <c r="F668" s="17">
        <f>H668/G668</f>
        <v>246</v>
      </c>
      <c r="G668" s="17">
        <v>2</v>
      </c>
      <c r="H668" s="17">
        <v>492</v>
      </c>
      <c r="I668" s="17" t="s">
        <v>1221</v>
      </c>
      <c r="J668" s="17" t="s">
        <v>56</v>
      </c>
      <c r="K668" s="17" t="s">
        <v>24</v>
      </c>
      <c r="L668" s="17">
        <f>COUNTIF(T668:KV668,L1)</f>
        <v>0</v>
      </c>
      <c r="M668" s="17">
        <f>COUNTIF(T668:KV668,M1)</f>
        <v>0</v>
      </c>
      <c r="N668" s="17">
        <f>COUNTIF(T668:KV668,N1)</f>
        <v>0</v>
      </c>
      <c r="O668" s="17">
        <f>COUNTIF(T668:KV668,O1)</f>
        <v>0</v>
      </c>
      <c r="P668" s="17">
        <f>COUNTIF(T668:KV668,P1)</f>
        <v>0</v>
      </c>
      <c r="Q668" s="17">
        <f t="shared" si="167"/>
        <v>0</v>
      </c>
      <c r="R668" s="17">
        <v>0</v>
      </c>
      <c r="S668" s="17">
        <v>0</v>
      </c>
      <c r="V668" s="39"/>
      <c r="X668" s="16"/>
      <c r="AW668" s="16"/>
    </row>
    <row r="669" spans="1:49" x14ac:dyDescent="0.3">
      <c r="A669" s="25" t="s">
        <v>10966</v>
      </c>
      <c r="B669" s="17" t="s">
        <v>661</v>
      </c>
      <c r="C669" s="18">
        <v>17232</v>
      </c>
      <c r="D669" s="17">
        <v>1947</v>
      </c>
      <c r="E669" s="17" t="s">
        <v>11070</v>
      </c>
      <c r="F669" s="17">
        <f>H669/G669</f>
        <v>211</v>
      </c>
      <c r="G669" s="17">
        <v>2</v>
      </c>
      <c r="H669" s="17">
        <v>422</v>
      </c>
      <c r="I669" s="17" t="s">
        <v>1221</v>
      </c>
      <c r="J669" s="17" t="s">
        <v>56</v>
      </c>
      <c r="K669" s="17" t="s">
        <v>24</v>
      </c>
      <c r="L669" s="17">
        <f>COUNTIF(T669:KV669,L1)</f>
        <v>0</v>
      </c>
      <c r="M669" s="17">
        <f>COUNTIF(T669:KV669,M1)</f>
        <v>0</v>
      </c>
      <c r="N669" s="17">
        <f>COUNTIF(T669:KV669,N1)</f>
        <v>0</v>
      </c>
      <c r="O669" s="17">
        <f>COUNTIF(T669:KV669,O1)</f>
        <v>0</v>
      </c>
      <c r="P669" s="17">
        <f>COUNTIF(T669:KV669,P1)</f>
        <v>0</v>
      </c>
      <c r="Q669" s="17">
        <f t="shared" si="167"/>
        <v>0</v>
      </c>
      <c r="R669" s="17">
        <v>0</v>
      </c>
      <c r="S669" s="17">
        <v>0</v>
      </c>
      <c r="V669" s="39"/>
      <c r="X669" s="16"/>
      <c r="AW669" s="16"/>
    </row>
    <row r="670" spans="1:49" x14ac:dyDescent="0.3">
      <c r="A670" s="25" t="s">
        <v>10966</v>
      </c>
      <c r="B670" s="17" t="s">
        <v>661</v>
      </c>
      <c r="C670" s="18">
        <v>17242</v>
      </c>
      <c r="D670" s="17">
        <v>1947</v>
      </c>
      <c r="E670" s="17" t="s">
        <v>11071</v>
      </c>
      <c r="F670" s="17">
        <f>H670/G670</f>
        <v>211</v>
      </c>
      <c r="G670" s="17">
        <v>2</v>
      </c>
      <c r="H670" s="17">
        <v>422</v>
      </c>
      <c r="I670" s="17" t="s">
        <v>1221</v>
      </c>
      <c r="J670" s="17" t="s">
        <v>56</v>
      </c>
      <c r="K670" s="17" t="s">
        <v>24</v>
      </c>
      <c r="L670" s="17">
        <f>COUNTIF(T670:KV670,L1)</f>
        <v>0</v>
      </c>
      <c r="M670" s="17">
        <f>COUNTIF(T670:KV670,M1)</f>
        <v>0</v>
      </c>
      <c r="N670" s="17">
        <f>COUNTIF(T670:KV670,N1)</f>
        <v>0</v>
      </c>
      <c r="O670" s="17">
        <f>COUNTIF(T670:KV670,O1)</f>
        <v>0</v>
      </c>
      <c r="P670" s="17">
        <f>COUNTIF(T670:KV670,P1)</f>
        <v>0</v>
      </c>
      <c r="Q670" s="17">
        <f t="shared" si="167"/>
        <v>0</v>
      </c>
      <c r="R670" s="17">
        <v>0</v>
      </c>
      <c r="S670" s="17">
        <v>0</v>
      </c>
      <c r="V670" s="39"/>
      <c r="X670" s="16"/>
      <c r="AW670" s="16"/>
    </row>
    <row r="671" spans="1:49" x14ac:dyDescent="0.3">
      <c r="A671" s="25" t="s">
        <v>10966</v>
      </c>
      <c r="B671" s="17" t="s">
        <v>661</v>
      </c>
      <c r="C671" s="18">
        <v>17265</v>
      </c>
      <c r="D671" s="17">
        <v>1947</v>
      </c>
      <c r="E671" s="17" t="s">
        <v>11072</v>
      </c>
      <c r="F671" s="17">
        <f>H671/G671</f>
        <v>271</v>
      </c>
      <c r="G671" s="17">
        <v>1</v>
      </c>
      <c r="H671" s="17">
        <v>271</v>
      </c>
      <c r="I671" s="17" t="s">
        <v>1221</v>
      </c>
      <c r="J671" s="17" t="s">
        <v>56</v>
      </c>
      <c r="K671" s="17" t="s">
        <v>24</v>
      </c>
      <c r="L671" s="17">
        <f>COUNTIF(T671:KV671,L1)</f>
        <v>0</v>
      </c>
      <c r="M671" s="17">
        <f>COUNTIF(T671:KV671,M1)</f>
        <v>0</v>
      </c>
      <c r="N671" s="17">
        <f>COUNTIF(T671:KV671,N1)</f>
        <v>0</v>
      </c>
      <c r="O671" s="17">
        <f>COUNTIF(T671:KV671,O1)</f>
        <v>0</v>
      </c>
      <c r="P671" s="17">
        <f>COUNTIF(T671:KV671,P1)</f>
        <v>0</v>
      </c>
      <c r="Q671" s="17">
        <f t="shared" si="167"/>
        <v>0</v>
      </c>
      <c r="R671" s="17">
        <v>0</v>
      </c>
      <c r="S671" s="17">
        <v>0</v>
      </c>
      <c r="V671" s="39"/>
      <c r="X671" s="16"/>
      <c r="AW671" s="16"/>
    </row>
    <row r="672" spans="1:49" x14ac:dyDescent="0.3">
      <c r="A672" s="17" t="s">
        <v>7325</v>
      </c>
      <c r="B672" s="17" t="s">
        <v>661</v>
      </c>
      <c r="C672" s="18">
        <v>17266</v>
      </c>
      <c r="D672" s="17">
        <v>1947</v>
      </c>
      <c r="E672" s="17" t="s">
        <v>7377</v>
      </c>
      <c r="F672" s="17">
        <f t="shared" si="5"/>
        <v>552</v>
      </c>
      <c r="G672" s="17">
        <v>1</v>
      </c>
      <c r="H672" s="17">
        <v>552</v>
      </c>
      <c r="I672" s="17" t="s">
        <v>7355</v>
      </c>
      <c r="J672" s="17" t="s">
        <v>56</v>
      </c>
      <c r="K672" s="17" t="s">
        <v>24</v>
      </c>
      <c r="L672" s="17">
        <f>COUNTIF(T672:KW672,L1)</f>
        <v>0</v>
      </c>
      <c r="M672" s="17">
        <f>COUNTIF(T672:KW672,M1)</f>
        <v>0</v>
      </c>
      <c r="N672" s="17">
        <f>COUNTIF(T672:KW672,N1)</f>
        <v>0</v>
      </c>
      <c r="O672" s="17">
        <f>COUNTIF(T672:KW672,O1)</f>
        <v>0</v>
      </c>
      <c r="P672" s="17">
        <f>COUNTIF(T672:KW672,P1)</f>
        <v>0</v>
      </c>
      <c r="Q672" s="17">
        <f t="shared" si="167"/>
        <v>0</v>
      </c>
      <c r="R672" s="17">
        <v>0</v>
      </c>
      <c r="S672" s="17">
        <v>0</v>
      </c>
      <c r="V672" s="39"/>
      <c r="X672" s="16"/>
      <c r="AA672" s="39"/>
      <c r="AC672" s="16"/>
      <c r="AH672" s="16"/>
    </row>
    <row r="673" spans="1:49" x14ac:dyDescent="0.3">
      <c r="A673" s="17" t="s">
        <v>7325</v>
      </c>
      <c r="B673" s="17" t="s">
        <v>661</v>
      </c>
      <c r="C673" s="18">
        <v>17272</v>
      </c>
      <c r="D673" s="17">
        <v>1947</v>
      </c>
      <c r="E673" s="17" t="s">
        <v>7378</v>
      </c>
      <c r="F673" s="17">
        <f t="shared" si="5"/>
        <v>458</v>
      </c>
      <c r="G673" s="17">
        <v>1</v>
      </c>
      <c r="H673" s="17">
        <v>458</v>
      </c>
      <c r="I673" s="17" t="s">
        <v>1221</v>
      </c>
      <c r="J673" s="17" t="s">
        <v>56</v>
      </c>
      <c r="K673" s="17" t="s">
        <v>24</v>
      </c>
      <c r="L673" s="17">
        <f>COUNTIF(T673:KW673,L1)</f>
        <v>0</v>
      </c>
      <c r="M673" s="17">
        <f>COUNTIF(T673:KW673,M1)</f>
        <v>0</v>
      </c>
      <c r="N673" s="17">
        <f>COUNTIF(T673:KW673,N1)</f>
        <v>0</v>
      </c>
      <c r="O673" s="17">
        <f>COUNTIF(T673:KW673,O1)</f>
        <v>0</v>
      </c>
      <c r="P673" s="17">
        <f>COUNTIF(T673:KW673,P1)</f>
        <v>0</v>
      </c>
      <c r="Q673" s="17">
        <f t="shared" si="167"/>
        <v>0</v>
      </c>
      <c r="R673" s="17">
        <v>0</v>
      </c>
      <c r="S673" s="17">
        <v>0</v>
      </c>
      <c r="V673" s="39"/>
      <c r="X673" s="16"/>
      <c r="AA673" s="39"/>
      <c r="AC673" s="16"/>
      <c r="AH673" s="16"/>
    </row>
    <row r="674" spans="1:49" x14ac:dyDescent="0.3">
      <c r="A674" s="25" t="s">
        <v>10966</v>
      </c>
      <c r="B674" s="17" t="s">
        <v>661</v>
      </c>
      <c r="C674" s="18">
        <v>17293</v>
      </c>
      <c r="D674" s="17">
        <v>1947</v>
      </c>
      <c r="E674" s="17" t="s">
        <v>11073</v>
      </c>
      <c r="F674" s="17">
        <f>H674/G674</f>
        <v>267.66666666666669</v>
      </c>
      <c r="G674" s="17">
        <v>3</v>
      </c>
      <c r="H674" s="17">
        <v>803</v>
      </c>
      <c r="I674" s="17" t="s">
        <v>1221</v>
      </c>
      <c r="J674" s="17" t="s">
        <v>56</v>
      </c>
      <c r="K674" s="17" t="s">
        <v>24</v>
      </c>
      <c r="L674" s="17">
        <f>COUNTIF(T674:KV674,L1)</f>
        <v>0</v>
      </c>
      <c r="M674" s="17">
        <f>COUNTIF(T674:KV674,M1)</f>
        <v>0</v>
      </c>
      <c r="N674" s="17">
        <f>COUNTIF(T674:KV674,N1)</f>
        <v>0</v>
      </c>
      <c r="O674" s="17">
        <f>COUNTIF(T674:KV674,O1)</f>
        <v>0</v>
      </c>
      <c r="P674" s="17">
        <f>COUNTIF(T674:KV674,P1)</f>
        <v>0</v>
      </c>
      <c r="Q674" s="17">
        <f t="shared" si="167"/>
        <v>0</v>
      </c>
      <c r="R674" s="17">
        <v>0</v>
      </c>
      <c r="S674" s="17">
        <v>0</v>
      </c>
      <c r="V674" s="39"/>
      <c r="X674" s="16"/>
      <c r="AW674" s="16"/>
    </row>
    <row r="675" spans="1:49" x14ac:dyDescent="0.3">
      <c r="A675" s="25" t="s">
        <v>10966</v>
      </c>
      <c r="B675" s="17" t="s">
        <v>661</v>
      </c>
      <c r="C675" s="18">
        <v>17298</v>
      </c>
      <c r="D675" s="17">
        <v>1947</v>
      </c>
      <c r="E675" s="17" t="s">
        <v>11074</v>
      </c>
      <c r="F675" s="17">
        <f>H675/G675</f>
        <v>181.5</v>
      </c>
      <c r="G675" s="17">
        <v>2</v>
      </c>
      <c r="H675" s="17">
        <v>363</v>
      </c>
      <c r="I675" s="17" t="s">
        <v>1221</v>
      </c>
      <c r="J675" s="17" t="s">
        <v>56</v>
      </c>
      <c r="K675" s="17" t="s">
        <v>24</v>
      </c>
      <c r="L675" s="17">
        <f>COUNTIF(T675:KV675,L1)</f>
        <v>0</v>
      </c>
      <c r="M675" s="17">
        <f>COUNTIF(T675:KV675,M1)</f>
        <v>0</v>
      </c>
      <c r="N675" s="17">
        <f>COUNTIF(T675:KV675,N1)</f>
        <v>0</v>
      </c>
      <c r="O675" s="17">
        <f>COUNTIF(T675:KV675,O1)</f>
        <v>0</v>
      </c>
      <c r="P675" s="17">
        <f>COUNTIF(T675:KV675,P1)</f>
        <v>0</v>
      </c>
      <c r="Q675" s="17">
        <f t="shared" si="167"/>
        <v>0</v>
      </c>
      <c r="R675" s="17">
        <v>0</v>
      </c>
      <c r="S675" s="17">
        <v>0</v>
      </c>
      <c r="V675" s="39"/>
      <c r="X675" s="16"/>
      <c r="AW675" s="16"/>
    </row>
    <row r="676" spans="1:49" x14ac:dyDescent="0.3">
      <c r="A676" s="25" t="s">
        <v>10966</v>
      </c>
      <c r="B676" s="17" t="s">
        <v>661</v>
      </c>
      <c r="C676" s="18">
        <v>17307</v>
      </c>
      <c r="D676" s="17">
        <v>1947</v>
      </c>
      <c r="E676" s="17" t="s">
        <v>11075</v>
      </c>
      <c r="F676" s="17">
        <f>H676/G676</f>
        <v>252.5</v>
      </c>
      <c r="G676" s="17">
        <v>2</v>
      </c>
      <c r="H676" s="17">
        <v>505</v>
      </c>
      <c r="I676" s="17" t="s">
        <v>1221</v>
      </c>
      <c r="J676" s="17" t="s">
        <v>56</v>
      </c>
      <c r="K676" s="17" t="s">
        <v>24</v>
      </c>
      <c r="L676" s="17">
        <f>COUNTIF(T676:KV676,L1)</f>
        <v>0</v>
      </c>
      <c r="M676" s="17">
        <f>COUNTIF(T676:KV676,M1)</f>
        <v>0</v>
      </c>
      <c r="N676" s="17">
        <f>COUNTIF(T676:KV676,N1)</f>
        <v>0</v>
      </c>
      <c r="O676" s="17">
        <f>COUNTIF(T676:KV676,O1)</f>
        <v>0</v>
      </c>
      <c r="P676" s="17">
        <f>COUNTIF(T676:KV676,P1)</f>
        <v>0</v>
      </c>
      <c r="Q676" s="17">
        <f t="shared" si="167"/>
        <v>0</v>
      </c>
      <c r="R676" s="17">
        <v>0</v>
      </c>
      <c r="S676" s="17">
        <v>0</v>
      </c>
      <c r="V676" s="39"/>
      <c r="X676" s="16"/>
      <c r="AW676" s="16"/>
    </row>
    <row r="677" spans="1:49" x14ac:dyDescent="0.3">
      <c r="A677" s="25" t="s">
        <v>10966</v>
      </c>
      <c r="B677" s="17" t="s">
        <v>661</v>
      </c>
      <c r="C677" s="18">
        <v>17309</v>
      </c>
      <c r="D677" s="17">
        <v>1947</v>
      </c>
      <c r="E677" s="17" t="s">
        <v>11076</v>
      </c>
      <c r="F677" s="17">
        <f>H677/G677</f>
        <v>270.5</v>
      </c>
      <c r="G677" s="17">
        <v>2</v>
      </c>
      <c r="H677" s="17">
        <v>541</v>
      </c>
      <c r="I677" s="17" t="s">
        <v>1221</v>
      </c>
      <c r="J677" s="17" t="s">
        <v>56</v>
      </c>
      <c r="K677" s="17" t="s">
        <v>24</v>
      </c>
      <c r="L677" s="17">
        <f>COUNTIF(T677:KV677,L1)</f>
        <v>0</v>
      </c>
      <c r="M677" s="17">
        <f>COUNTIF(T677:KV677,M1)</f>
        <v>0</v>
      </c>
      <c r="N677" s="17">
        <f>COUNTIF(T677:KV677,N1)</f>
        <v>0</v>
      </c>
      <c r="O677" s="17">
        <f>COUNTIF(T677:KV677,O1)</f>
        <v>0</v>
      </c>
      <c r="P677" s="17">
        <f>COUNTIF(T677:KV677,P1)</f>
        <v>0</v>
      </c>
      <c r="Q677" s="17">
        <f t="shared" si="167"/>
        <v>0</v>
      </c>
      <c r="R677" s="17">
        <v>0</v>
      </c>
      <c r="S677" s="17">
        <v>0</v>
      </c>
      <c r="V677" s="39"/>
      <c r="X677" s="16"/>
      <c r="AW677" s="16"/>
    </row>
    <row r="678" spans="1:49" x14ac:dyDescent="0.3">
      <c r="A678" s="25" t="s">
        <v>10966</v>
      </c>
      <c r="B678" s="17" t="s">
        <v>661</v>
      </c>
      <c r="C678" s="18">
        <v>17311</v>
      </c>
      <c r="D678" s="17">
        <v>1947</v>
      </c>
      <c r="E678" s="17" t="s">
        <v>11077</v>
      </c>
      <c r="F678" s="17">
        <f>H678/G678</f>
        <v>204</v>
      </c>
      <c r="G678" s="17">
        <v>2</v>
      </c>
      <c r="H678" s="17">
        <v>408</v>
      </c>
      <c r="I678" s="17" t="s">
        <v>1221</v>
      </c>
      <c r="J678" s="17" t="s">
        <v>56</v>
      </c>
      <c r="K678" s="17" t="s">
        <v>24</v>
      </c>
      <c r="L678" s="17">
        <f>COUNTIF(T678:KV678,L1)</f>
        <v>0</v>
      </c>
      <c r="M678" s="17">
        <f>COUNTIF(T678:KV678,M1)</f>
        <v>0</v>
      </c>
      <c r="N678" s="17">
        <f>COUNTIF(T678:KV678,N1)</f>
        <v>0</v>
      </c>
      <c r="O678" s="17">
        <f>COUNTIF(T678:KV678,O1)</f>
        <v>0</v>
      </c>
      <c r="P678" s="17">
        <f>COUNTIF(T678:KV678,P1)</f>
        <v>0</v>
      </c>
      <c r="Q678" s="17">
        <f t="shared" si="167"/>
        <v>0</v>
      </c>
      <c r="R678" s="17">
        <v>0</v>
      </c>
      <c r="S678" s="17">
        <v>0</v>
      </c>
      <c r="V678" s="39"/>
      <c r="X678" s="16"/>
      <c r="AW678" s="16"/>
    </row>
    <row r="679" spans="1:49" x14ac:dyDescent="0.3">
      <c r="A679" s="17" t="s">
        <v>7325</v>
      </c>
      <c r="B679" s="17" t="s">
        <v>661</v>
      </c>
      <c r="C679" s="18">
        <v>17317</v>
      </c>
      <c r="D679" s="17">
        <v>1947</v>
      </c>
      <c r="E679" s="17" t="s">
        <v>7379</v>
      </c>
      <c r="F679" s="17">
        <f t="shared" si="5"/>
        <v>1249</v>
      </c>
      <c r="G679" s="17">
        <v>1</v>
      </c>
      <c r="H679" s="17">
        <v>1249</v>
      </c>
      <c r="I679" s="17" t="s">
        <v>7337</v>
      </c>
      <c r="J679" s="17" t="s">
        <v>57</v>
      </c>
      <c r="K679" s="17" t="s">
        <v>24</v>
      </c>
      <c r="L679" s="17">
        <f>COUNTIF(T679:KW679,L1)</f>
        <v>0</v>
      </c>
      <c r="M679" s="17">
        <f>COUNTIF(T679:KW679,M1)</f>
        <v>1</v>
      </c>
      <c r="N679" s="17">
        <f>COUNTIF(T679:KW679,N1)</f>
        <v>0</v>
      </c>
      <c r="O679" s="17">
        <f>COUNTIF(T679:KW679,O1)</f>
        <v>0</v>
      </c>
      <c r="P679" s="17">
        <f>COUNTIF(T679:KW679,P1)</f>
        <v>0</v>
      </c>
      <c r="Q679" s="17">
        <f t="shared" si="167"/>
        <v>1</v>
      </c>
      <c r="R679" s="17">
        <f>H679/Q679</f>
        <v>1249</v>
      </c>
      <c r="S679" s="17">
        <f>4000-R679</f>
        <v>2751</v>
      </c>
      <c r="T679" s="17" t="s">
        <v>8</v>
      </c>
      <c r="U679" s="17" t="s">
        <v>610</v>
      </c>
      <c r="V679" s="39" t="s">
        <v>7380</v>
      </c>
      <c r="W679" s="17" t="s">
        <v>7381</v>
      </c>
      <c r="X679" s="32" t="s">
        <v>7382</v>
      </c>
      <c r="AA679" s="39"/>
      <c r="AC679" s="16"/>
      <c r="AH679" s="16"/>
    </row>
    <row r="680" spans="1:49" x14ac:dyDescent="0.3">
      <c r="A680" s="25" t="s">
        <v>10966</v>
      </c>
      <c r="B680" s="17" t="s">
        <v>661</v>
      </c>
      <c r="C680" s="18">
        <v>17332</v>
      </c>
      <c r="D680" s="17">
        <v>1947</v>
      </c>
      <c r="E680" s="17" t="s">
        <v>11078</v>
      </c>
      <c r="F680" s="17">
        <f t="shared" ref="F680:F697" si="171">H680/G680</f>
        <v>272.5</v>
      </c>
      <c r="G680" s="17">
        <v>2</v>
      </c>
      <c r="H680" s="17">
        <v>545</v>
      </c>
      <c r="I680" s="17" t="s">
        <v>1221</v>
      </c>
      <c r="J680" s="17" t="s">
        <v>56</v>
      </c>
      <c r="K680" s="17" t="s">
        <v>24</v>
      </c>
      <c r="L680" s="17">
        <f>COUNTIF(T680:KV680,L1)</f>
        <v>0</v>
      </c>
      <c r="M680" s="17">
        <f>COUNTIF(T680:KV680,M1)</f>
        <v>0</v>
      </c>
      <c r="N680" s="17">
        <f>COUNTIF(T680:KV680,N1)</f>
        <v>0</v>
      </c>
      <c r="O680" s="17">
        <f>COUNTIF(T680:KV680,O1)</f>
        <v>0</v>
      </c>
      <c r="P680" s="17">
        <f>COUNTIF(T680:KV680,P1)</f>
        <v>0</v>
      </c>
      <c r="Q680" s="17">
        <f t="shared" si="167"/>
        <v>0</v>
      </c>
      <c r="R680" s="17">
        <v>0</v>
      </c>
      <c r="S680" s="17">
        <v>0</v>
      </c>
      <c r="V680" s="39"/>
      <c r="X680" s="16"/>
      <c r="AW680" s="16"/>
    </row>
    <row r="681" spans="1:49" x14ac:dyDescent="0.3">
      <c r="A681" s="25" t="s">
        <v>11079</v>
      </c>
      <c r="B681" s="17" t="s">
        <v>661</v>
      </c>
      <c r="C681" s="18">
        <v>17352</v>
      </c>
      <c r="D681" s="17">
        <v>1947</v>
      </c>
      <c r="E681" s="17" t="s">
        <v>11080</v>
      </c>
      <c r="F681" s="17">
        <f t="shared" si="171"/>
        <v>172</v>
      </c>
      <c r="G681" s="17">
        <v>2</v>
      </c>
      <c r="H681" s="17">
        <v>344</v>
      </c>
      <c r="I681" s="17" t="s">
        <v>1221</v>
      </c>
      <c r="J681" s="17" t="s">
        <v>56</v>
      </c>
      <c r="K681" s="17" t="s">
        <v>24</v>
      </c>
      <c r="L681" s="17">
        <f>COUNTIF(T681:KV681,L1)</f>
        <v>0</v>
      </c>
      <c r="M681" s="17">
        <f>COUNTIF(T681:KV681,M1)</f>
        <v>0</v>
      </c>
      <c r="N681" s="17">
        <f>COUNTIF(T681:KV681,N1)</f>
        <v>0</v>
      </c>
      <c r="O681" s="17">
        <f>COUNTIF(T681:KV681,O1)</f>
        <v>0</v>
      </c>
      <c r="P681" s="17">
        <f>COUNTIF(T681:KV681,P1)</f>
        <v>0</v>
      </c>
      <c r="Q681" s="17">
        <f t="shared" si="167"/>
        <v>0</v>
      </c>
      <c r="R681" s="17">
        <v>0</v>
      </c>
      <c r="S681" s="17">
        <v>0</v>
      </c>
      <c r="V681" s="39"/>
      <c r="X681" s="16"/>
      <c r="AW681" s="16"/>
    </row>
    <row r="682" spans="1:49" x14ac:dyDescent="0.3">
      <c r="A682" s="25" t="s">
        <v>11079</v>
      </c>
      <c r="B682" s="17" t="s">
        <v>661</v>
      </c>
      <c r="C682" s="18">
        <v>17352</v>
      </c>
      <c r="D682" s="17">
        <v>1947</v>
      </c>
      <c r="E682" s="17" t="s">
        <v>11081</v>
      </c>
      <c r="F682" s="17">
        <f t="shared" si="171"/>
        <v>197</v>
      </c>
      <c r="G682" s="17">
        <v>2</v>
      </c>
      <c r="H682" s="17">
        <v>394</v>
      </c>
      <c r="I682" s="17" t="s">
        <v>1221</v>
      </c>
      <c r="J682" s="17" t="s">
        <v>56</v>
      </c>
      <c r="K682" s="17" t="s">
        <v>24</v>
      </c>
      <c r="L682" s="17">
        <f>COUNTIF(T682:KV682,L1)</f>
        <v>0</v>
      </c>
      <c r="M682" s="17">
        <f>COUNTIF(T682:KV682,M1)</f>
        <v>0</v>
      </c>
      <c r="N682" s="17">
        <f>COUNTIF(T682:KV682,N1)</f>
        <v>0</v>
      </c>
      <c r="O682" s="17">
        <f>COUNTIF(T682:KV682,O1)</f>
        <v>0</v>
      </c>
      <c r="P682" s="17">
        <f>COUNTIF(T682:KV682,P1)</f>
        <v>0</v>
      </c>
      <c r="Q682" s="17">
        <f t="shared" si="167"/>
        <v>0</v>
      </c>
      <c r="R682" s="17">
        <v>0</v>
      </c>
      <c r="S682" s="17">
        <v>0</v>
      </c>
      <c r="V682" s="39"/>
      <c r="X682" s="16"/>
      <c r="AW682" s="16"/>
    </row>
    <row r="683" spans="1:49" x14ac:dyDescent="0.3">
      <c r="A683" s="25" t="s">
        <v>11079</v>
      </c>
      <c r="B683" s="17" t="s">
        <v>661</v>
      </c>
      <c r="C683" s="18">
        <v>17358</v>
      </c>
      <c r="D683" s="17">
        <v>1947</v>
      </c>
      <c r="E683" s="17" t="s">
        <v>11082</v>
      </c>
      <c r="F683" s="17">
        <f t="shared" si="171"/>
        <v>575</v>
      </c>
      <c r="G683" s="17">
        <v>3</v>
      </c>
      <c r="H683" s="17">
        <v>1725</v>
      </c>
      <c r="I683" s="17" t="s">
        <v>1221</v>
      </c>
      <c r="J683" s="17" t="s">
        <v>56</v>
      </c>
      <c r="K683" s="17" t="s">
        <v>24</v>
      </c>
      <c r="L683" s="17">
        <f>COUNTIF(T683:KV683,L1)</f>
        <v>0</v>
      </c>
      <c r="M683" s="17">
        <f>COUNTIF(T683:KV683,M1)</f>
        <v>0</v>
      </c>
      <c r="N683" s="17">
        <f>COUNTIF(T683:KV683,N1)</f>
        <v>0</v>
      </c>
      <c r="O683" s="17">
        <f>COUNTIF(T683:KV683,O1)</f>
        <v>0</v>
      </c>
      <c r="P683" s="17">
        <f>COUNTIF(T683:KV683,P1)</f>
        <v>0</v>
      </c>
      <c r="Q683" s="17">
        <f t="shared" si="167"/>
        <v>0</v>
      </c>
      <c r="R683" s="17">
        <v>0</v>
      </c>
      <c r="S683" s="17">
        <v>0</v>
      </c>
      <c r="V683" s="39"/>
      <c r="X683" s="16"/>
      <c r="AW683" s="16"/>
    </row>
    <row r="684" spans="1:49" x14ac:dyDescent="0.3">
      <c r="A684" s="25" t="s">
        <v>11079</v>
      </c>
      <c r="B684" s="17" t="s">
        <v>661</v>
      </c>
      <c r="C684" s="18">
        <v>17361</v>
      </c>
      <c r="D684" s="17">
        <v>1947</v>
      </c>
      <c r="E684" s="17" t="s">
        <v>11083</v>
      </c>
      <c r="F684" s="17">
        <f t="shared" si="171"/>
        <v>214</v>
      </c>
      <c r="G684" s="17">
        <v>2</v>
      </c>
      <c r="H684" s="17">
        <v>428</v>
      </c>
      <c r="I684" s="17" t="s">
        <v>7337</v>
      </c>
      <c r="J684" s="17" t="s">
        <v>57</v>
      </c>
      <c r="K684" s="17" t="s">
        <v>24</v>
      </c>
      <c r="L684" s="17">
        <f>COUNTIF(T684:KV684,L1)</f>
        <v>1</v>
      </c>
      <c r="M684" s="17">
        <f>COUNTIF(T684:KV684,M1)</f>
        <v>0</v>
      </c>
      <c r="N684" s="17">
        <f>COUNTIF(T684:KV684,N1)</f>
        <v>0</v>
      </c>
      <c r="O684" s="17">
        <f>COUNTIF(T684:KV684,O1)</f>
        <v>0</v>
      </c>
      <c r="P684" s="17">
        <f>COUNTIF(T684:KV684,P1)</f>
        <v>0</v>
      </c>
      <c r="Q684" s="17">
        <f t="shared" si="167"/>
        <v>1</v>
      </c>
      <c r="R684" s="17">
        <f>H684/Q684</f>
        <v>428</v>
      </c>
      <c r="S684" s="17">
        <f t="shared" ref="S684" si="172">4000-R684</f>
        <v>3572</v>
      </c>
      <c r="T684" s="17" t="s">
        <v>6593</v>
      </c>
      <c r="U684" s="17" t="s">
        <v>7306</v>
      </c>
      <c r="V684" s="39" t="s">
        <v>11084</v>
      </c>
      <c r="W684" s="17" t="s">
        <v>11085</v>
      </c>
      <c r="X684" s="17" t="s">
        <v>11086</v>
      </c>
      <c r="AW684" s="16"/>
    </row>
    <row r="685" spans="1:49" x14ac:dyDescent="0.3">
      <c r="A685" s="25" t="s">
        <v>11079</v>
      </c>
      <c r="B685" s="17" t="s">
        <v>661</v>
      </c>
      <c r="C685" s="18">
        <v>17369</v>
      </c>
      <c r="D685" s="17">
        <v>1947</v>
      </c>
      <c r="E685" s="17" t="s">
        <v>11087</v>
      </c>
      <c r="F685" s="17">
        <f t="shared" si="171"/>
        <v>418.33333333333331</v>
      </c>
      <c r="G685" s="17">
        <v>6</v>
      </c>
      <c r="H685" s="17">
        <v>2510</v>
      </c>
      <c r="I685" s="17" t="s">
        <v>7355</v>
      </c>
      <c r="J685" s="17" t="s">
        <v>56</v>
      </c>
      <c r="K685" s="17" t="s">
        <v>24</v>
      </c>
      <c r="L685" s="17">
        <f>COUNTIF(T685:KV685,L1)</f>
        <v>0</v>
      </c>
      <c r="M685" s="17">
        <f>COUNTIF(T685:KV685,M1)</f>
        <v>0</v>
      </c>
      <c r="N685" s="17">
        <f>COUNTIF(T685:KV685,N1)</f>
        <v>0</v>
      </c>
      <c r="O685" s="17">
        <f>COUNTIF(T685:KV685,O1)</f>
        <v>0</v>
      </c>
      <c r="P685" s="17">
        <f>COUNTIF(T685:KV685,P1)</f>
        <v>0</v>
      </c>
      <c r="Q685" s="17">
        <f t="shared" si="167"/>
        <v>0</v>
      </c>
      <c r="R685" s="17">
        <v>0</v>
      </c>
      <c r="S685" s="17">
        <v>0</v>
      </c>
      <c r="V685" s="39"/>
      <c r="X685" s="16"/>
      <c r="AW685" s="16"/>
    </row>
    <row r="686" spans="1:49" x14ac:dyDescent="0.3">
      <c r="A686" s="25" t="s">
        <v>11079</v>
      </c>
      <c r="B686" s="17" t="s">
        <v>661</v>
      </c>
      <c r="C686" s="18">
        <v>17371</v>
      </c>
      <c r="D686" s="17">
        <v>1947</v>
      </c>
      <c r="E686" s="17" t="s">
        <v>11088</v>
      </c>
      <c r="F686" s="17">
        <f t="shared" si="171"/>
        <v>289</v>
      </c>
      <c r="G686" s="17">
        <v>2</v>
      </c>
      <c r="H686" s="17">
        <v>578</v>
      </c>
      <c r="I686" s="17" t="s">
        <v>1221</v>
      </c>
      <c r="J686" s="17" t="s">
        <v>56</v>
      </c>
      <c r="K686" s="17" t="s">
        <v>24</v>
      </c>
      <c r="L686" s="17">
        <f>COUNTIF(T686:KV686,L1)</f>
        <v>0</v>
      </c>
      <c r="M686" s="17">
        <f>COUNTIF(T686:KV686,M1)</f>
        <v>0</v>
      </c>
      <c r="N686" s="17">
        <f>COUNTIF(T686:KV686,N1)</f>
        <v>0</v>
      </c>
      <c r="O686" s="17">
        <f>COUNTIF(T686:KV686,O1)</f>
        <v>0</v>
      </c>
      <c r="P686" s="17">
        <f>COUNTIF(T686:KV686,P1)</f>
        <v>0</v>
      </c>
      <c r="Q686" s="17">
        <f t="shared" si="167"/>
        <v>0</v>
      </c>
      <c r="R686" s="17">
        <v>0</v>
      </c>
      <c r="S686" s="17">
        <v>0</v>
      </c>
      <c r="V686" s="39"/>
      <c r="X686" s="16"/>
      <c r="AW686" s="16"/>
    </row>
    <row r="687" spans="1:49" x14ac:dyDescent="0.3">
      <c r="A687" s="25" t="s">
        <v>11079</v>
      </c>
      <c r="B687" s="17" t="s">
        <v>661</v>
      </c>
      <c r="C687" s="18">
        <v>17377</v>
      </c>
      <c r="D687" s="17">
        <v>1947</v>
      </c>
      <c r="E687" s="17" t="s">
        <v>11089</v>
      </c>
      <c r="F687" s="17">
        <f t="shared" si="171"/>
        <v>160.5</v>
      </c>
      <c r="G687" s="17">
        <v>2</v>
      </c>
      <c r="H687" s="17">
        <v>321</v>
      </c>
      <c r="I687" s="17" t="s">
        <v>1221</v>
      </c>
      <c r="J687" s="17" t="s">
        <v>56</v>
      </c>
      <c r="K687" s="17" t="s">
        <v>24</v>
      </c>
      <c r="L687" s="17">
        <f>COUNTIF(T687:KV687,L1)</f>
        <v>0</v>
      </c>
      <c r="M687" s="17">
        <f>COUNTIF(T687:KV687,M1)</f>
        <v>0</v>
      </c>
      <c r="N687" s="17">
        <f>COUNTIF(T687:KV687,N1)</f>
        <v>0</v>
      </c>
      <c r="O687" s="17">
        <f>COUNTIF(T687:KV687,O1)</f>
        <v>0</v>
      </c>
      <c r="P687" s="17">
        <f>COUNTIF(T687:KV687,P1)</f>
        <v>0</v>
      </c>
      <c r="Q687" s="17">
        <f t="shared" si="167"/>
        <v>0</v>
      </c>
      <c r="R687" s="17">
        <v>0</v>
      </c>
      <c r="S687" s="17">
        <v>0</v>
      </c>
      <c r="V687" s="39"/>
      <c r="X687" s="16"/>
      <c r="AW687" s="16"/>
    </row>
    <row r="688" spans="1:49" x14ac:dyDescent="0.3">
      <c r="A688" s="25" t="s">
        <v>11079</v>
      </c>
      <c r="B688" s="17" t="s">
        <v>661</v>
      </c>
      <c r="C688" s="18">
        <v>17378</v>
      </c>
      <c r="D688" s="17">
        <v>1947</v>
      </c>
      <c r="E688" s="17" t="s">
        <v>11090</v>
      </c>
      <c r="F688" s="17">
        <f t="shared" si="171"/>
        <v>170.5</v>
      </c>
      <c r="G688" s="17">
        <v>2</v>
      </c>
      <c r="H688" s="17">
        <v>341</v>
      </c>
      <c r="I688" s="17" t="s">
        <v>1221</v>
      </c>
      <c r="J688" s="17" t="s">
        <v>56</v>
      </c>
      <c r="K688" s="17" t="s">
        <v>24</v>
      </c>
      <c r="L688" s="17">
        <f>COUNTIF(T688:KV688,L1)</f>
        <v>0</v>
      </c>
      <c r="M688" s="17">
        <f>COUNTIF(T688:KV688,M1)</f>
        <v>0</v>
      </c>
      <c r="N688" s="17">
        <f>COUNTIF(T688:KV688,N1)</f>
        <v>0</v>
      </c>
      <c r="O688" s="17">
        <f>COUNTIF(T688:KV688,O1)</f>
        <v>0</v>
      </c>
      <c r="P688" s="17">
        <f>COUNTIF(T688:KV688,P1)</f>
        <v>0</v>
      </c>
      <c r="Q688" s="17">
        <f t="shared" si="167"/>
        <v>0</v>
      </c>
      <c r="R688" s="17">
        <v>0</v>
      </c>
      <c r="S688" s="17">
        <v>0</v>
      </c>
      <c r="V688" s="39"/>
      <c r="X688" s="16"/>
      <c r="AW688" s="16"/>
    </row>
    <row r="689" spans="1:49" x14ac:dyDescent="0.3">
      <c r="A689" s="25" t="s">
        <v>11079</v>
      </c>
      <c r="B689" s="17" t="s">
        <v>661</v>
      </c>
      <c r="C689" s="18">
        <v>17378</v>
      </c>
      <c r="D689" s="17">
        <v>1947</v>
      </c>
      <c r="E689" s="17" t="s">
        <v>11091</v>
      </c>
      <c r="F689" s="17">
        <f t="shared" si="171"/>
        <v>188.5</v>
      </c>
      <c r="G689" s="17">
        <v>2</v>
      </c>
      <c r="H689" s="17">
        <v>377</v>
      </c>
      <c r="I689" s="17" t="s">
        <v>1221</v>
      </c>
      <c r="J689" s="17" t="s">
        <v>56</v>
      </c>
      <c r="K689" s="17" t="s">
        <v>24</v>
      </c>
      <c r="L689" s="17">
        <f>COUNTIF(T689:KV689,L1)</f>
        <v>0</v>
      </c>
      <c r="M689" s="17">
        <f>COUNTIF(T689:KV689,M1)</f>
        <v>0</v>
      </c>
      <c r="N689" s="17">
        <f>COUNTIF(T689:KV689,N1)</f>
        <v>0</v>
      </c>
      <c r="O689" s="17">
        <f>COUNTIF(T689:KV689,O1)</f>
        <v>0</v>
      </c>
      <c r="P689" s="17">
        <f>COUNTIF(T689:KV689,P1)</f>
        <v>0</v>
      </c>
      <c r="Q689" s="17">
        <f t="shared" si="167"/>
        <v>0</v>
      </c>
      <c r="R689" s="17">
        <v>0</v>
      </c>
      <c r="S689" s="17">
        <v>0</v>
      </c>
      <c r="V689" s="39"/>
      <c r="X689" s="16"/>
      <c r="AW689" s="16"/>
    </row>
    <row r="690" spans="1:49" x14ac:dyDescent="0.3">
      <c r="A690" s="25" t="s">
        <v>11079</v>
      </c>
      <c r="B690" s="17" t="s">
        <v>661</v>
      </c>
      <c r="C690" s="18">
        <v>17385</v>
      </c>
      <c r="D690" s="17">
        <v>1947</v>
      </c>
      <c r="E690" s="17" t="s">
        <v>11092</v>
      </c>
      <c r="F690" s="17">
        <f t="shared" si="171"/>
        <v>365.5</v>
      </c>
      <c r="G690" s="17">
        <v>2</v>
      </c>
      <c r="H690" s="17">
        <v>731</v>
      </c>
      <c r="I690" s="17" t="s">
        <v>1221</v>
      </c>
      <c r="J690" s="17" t="s">
        <v>56</v>
      </c>
      <c r="K690" s="17" t="s">
        <v>24</v>
      </c>
      <c r="L690" s="17">
        <f>COUNTIF(T690:KV690,L1)</f>
        <v>0</v>
      </c>
      <c r="M690" s="17">
        <f>COUNTIF(T690:KV690,M1)</f>
        <v>0</v>
      </c>
      <c r="N690" s="17">
        <f>COUNTIF(T690:KV690,N1)</f>
        <v>0</v>
      </c>
      <c r="O690" s="17">
        <f>COUNTIF(T690:KV690,O1)</f>
        <v>0</v>
      </c>
      <c r="P690" s="17">
        <f>COUNTIF(T690:KV690,P1)</f>
        <v>0</v>
      </c>
      <c r="Q690" s="17">
        <f t="shared" si="167"/>
        <v>0</v>
      </c>
      <c r="R690" s="17">
        <v>0</v>
      </c>
      <c r="S690" s="17">
        <v>0</v>
      </c>
      <c r="V690" s="39"/>
      <c r="X690" s="16"/>
      <c r="AW690" s="16"/>
    </row>
    <row r="691" spans="1:49" x14ac:dyDescent="0.3">
      <c r="A691" s="25" t="s">
        <v>11079</v>
      </c>
      <c r="B691" s="17" t="s">
        <v>661</v>
      </c>
      <c r="C691" s="18">
        <v>17386</v>
      </c>
      <c r="D691" s="17">
        <v>1947</v>
      </c>
      <c r="E691" s="17" t="s">
        <v>11093</v>
      </c>
      <c r="F691" s="17">
        <f t="shared" si="171"/>
        <v>136.5</v>
      </c>
      <c r="G691" s="17">
        <v>2</v>
      </c>
      <c r="H691" s="17">
        <v>273</v>
      </c>
      <c r="I691" s="17" t="s">
        <v>1221</v>
      </c>
      <c r="J691" s="17" t="s">
        <v>56</v>
      </c>
      <c r="K691" s="17" t="s">
        <v>24</v>
      </c>
      <c r="L691" s="17">
        <f>COUNTIF(T691:KV691,L1)</f>
        <v>0</v>
      </c>
      <c r="M691" s="17">
        <f>COUNTIF(T691:KV691,M1)</f>
        <v>0</v>
      </c>
      <c r="N691" s="17">
        <f>COUNTIF(T691:KV691,N1)</f>
        <v>0</v>
      </c>
      <c r="O691" s="17">
        <f>COUNTIF(T691:KV691,O1)</f>
        <v>0</v>
      </c>
      <c r="P691" s="17">
        <f>COUNTIF(T691:KV691,P1)</f>
        <v>0</v>
      </c>
      <c r="Q691" s="17">
        <f t="shared" si="167"/>
        <v>0</v>
      </c>
      <c r="R691" s="17">
        <v>0</v>
      </c>
      <c r="S691" s="17">
        <v>0</v>
      </c>
      <c r="V691" s="39"/>
      <c r="X691" s="16"/>
      <c r="AW691" s="16"/>
    </row>
    <row r="692" spans="1:49" x14ac:dyDescent="0.3">
      <c r="A692" s="25" t="s">
        <v>11079</v>
      </c>
      <c r="B692" s="17" t="s">
        <v>661</v>
      </c>
      <c r="C692" s="18">
        <v>17391</v>
      </c>
      <c r="D692" s="17">
        <v>1947</v>
      </c>
      <c r="E692" s="17" t="s">
        <v>11094</v>
      </c>
      <c r="F692" s="17">
        <f t="shared" si="171"/>
        <v>280</v>
      </c>
      <c r="G692" s="17">
        <v>1</v>
      </c>
      <c r="H692" s="17">
        <v>280</v>
      </c>
      <c r="I692" s="17" t="s">
        <v>1221</v>
      </c>
      <c r="J692" s="17" t="s">
        <v>56</v>
      </c>
      <c r="K692" s="17" t="s">
        <v>24</v>
      </c>
      <c r="L692" s="17">
        <f>COUNTIF(T692:KV692,L1)</f>
        <v>0</v>
      </c>
      <c r="M692" s="17">
        <f>COUNTIF(T692:KV692,M1)</f>
        <v>0</v>
      </c>
      <c r="N692" s="17">
        <f>COUNTIF(T692:KV692,N1)</f>
        <v>0</v>
      </c>
      <c r="O692" s="17">
        <f>COUNTIF(T692:KV692,O1)</f>
        <v>0</v>
      </c>
      <c r="P692" s="17">
        <f>COUNTIF(T692:KV692,P1)</f>
        <v>0</v>
      </c>
      <c r="Q692" s="17">
        <f t="shared" si="167"/>
        <v>0</v>
      </c>
      <c r="R692" s="17">
        <v>0</v>
      </c>
      <c r="S692" s="17">
        <v>0</v>
      </c>
      <c r="V692" s="39"/>
      <c r="X692" s="16"/>
      <c r="AW692" s="16"/>
    </row>
    <row r="693" spans="1:49" x14ac:dyDescent="0.3">
      <c r="A693" s="25" t="s">
        <v>11079</v>
      </c>
      <c r="B693" s="17" t="s">
        <v>661</v>
      </c>
      <c r="C693" s="18">
        <v>17400</v>
      </c>
      <c r="D693" s="17">
        <v>1947</v>
      </c>
      <c r="E693" s="17" t="s">
        <v>11095</v>
      </c>
      <c r="F693" s="17">
        <f t="shared" si="171"/>
        <v>230</v>
      </c>
      <c r="G693" s="17">
        <v>2</v>
      </c>
      <c r="H693" s="17">
        <v>460</v>
      </c>
      <c r="I693" s="17" t="s">
        <v>1221</v>
      </c>
      <c r="J693" s="17" t="s">
        <v>56</v>
      </c>
      <c r="K693" s="17" t="s">
        <v>24</v>
      </c>
      <c r="L693" s="17">
        <f>COUNTIF(T693:KV693,L1)</f>
        <v>0</v>
      </c>
      <c r="M693" s="17">
        <f>COUNTIF(T693:KV693,M1)</f>
        <v>0</v>
      </c>
      <c r="N693" s="17">
        <f>COUNTIF(T693:KV693,N1)</f>
        <v>0</v>
      </c>
      <c r="O693" s="17">
        <f>COUNTIF(T693:KV693,O1)</f>
        <v>0</v>
      </c>
      <c r="P693" s="17">
        <f>COUNTIF(T693:KV693,P1)</f>
        <v>0</v>
      </c>
      <c r="Q693" s="17">
        <f t="shared" si="167"/>
        <v>0</v>
      </c>
      <c r="R693" s="17">
        <v>0</v>
      </c>
      <c r="S693" s="17">
        <v>0</v>
      </c>
      <c r="V693" s="39"/>
      <c r="X693" s="16"/>
      <c r="AW693" s="16"/>
    </row>
    <row r="694" spans="1:49" x14ac:dyDescent="0.3">
      <c r="A694" s="25" t="s">
        <v>11079</v>
      </c>
      <c r="B694" s="17" t="s">
        <v>661</v>
      </c>
      <c r="C694" s="18">
        <v>17401</v>
      </c>
      <c r="D694" s="17">
        <v>1947</v>
      </c>
      <c r="E694" s="17" t="s">
        <v>11096</v>
      </c>
      <c r="F694" s="17">
        <f t="shared" si="171"/>
        <v>216.5</v>
      </c>
      <c r="G694" s="17">
        <v>2</v>
      </c>
      <c r="H694" s="17">
        <v>433</v>
      </c>
      <c r="I694" s="17" t="s">
        <v>1221</v>
      </c>
      <c r="J694" s="17" t="s">
        <v>56</v>
      </c>
      <c r="K694" s="17" t="s">
        <v>24</v>
      </c>
      <c r="L694" s="17">
        <f>COUNTIF(T694:KV694,L1)</f>
        <v>0</v>
      </c>
      <c r="M694" s="17">
        <f>COUNTIF(T694:KV694,M1)</f>
        <v>0</v>
      </c>
      <c r="N694" s="17">
        <f>COUNTIF(T694:KV694,N1)</f>
        <v>0</v>
      </c>
      <c r="O694" s="17">
        <f>COUNTIF(T694:KV694,O1)</f>
        <v>0</v>
      </c>
      <c r="P694" s="17">
        <f>COUNTIF(T694:KV694,P1)</f>
        <v>0</v>
      </c>
      <c r="Q694" s="17">
        <f t="shared" si="167"/>
        <v>0</v>
      </c>
      <c r="R694" s="17">
        <v>0</v>
      </c>
      <c r="S694" s="17">
        <v>0</v>
      </c>
      <c r="V694" s="39"/>
      <c r="X694" s="16"/>
      <c r="AW694" s="16"/>
    </row>
    <row r="695" spans="1:49" x14ac:dyDescent="0.3">
      <c r="A695" s="25" t="s">
        <v>11079</v>
      </c>
      <c r="B695" s="17" t="s">
        <v>661</v>
      </c>
      <c r="C695" s="18">
        <v>17403</v>
      </c>
      <c r="D695" s="17">
        <v>1947</v>
      </c>
      <c r="E695" s="17" t="s">
        <v>11097</v>
      </c>
      <c r="F695" s="17">
        <f t="shared" si="171"/>
        <v>309.33333333333331</v>
      </c>
      <c r="G695" s="17">
        <v>3</v>
      </c>
      <c r="H695" s="17">
        <v>928</v>
      </c>
      <c r="I695" s="17" t="s">
        <v>1221</v>
      </c>
      <c r="J695" s="17" t="s">
        <v>56</v>
      </c>
      <c r="K695" s="17" t="s">
        <v>24</v>
      </c>
      <c r="L695" s="17">
        <f>COUNTIF(T695:KV695,L1)</f>
        <v>0</v>
      </c>
      <c r="M695" s="17">
        <f>COUNTIF(T695:KV695,M1)</f>
        <v>0</v>
      </c>
      <c r="N695" s="17">
        <f>COUNTIF(T695:KV695,N1)</f>
        <v>0</v>
      </c>
      <c r="O695" s="17">
        <f>COUNTIF(T695:KV695,O1)</f>
        <v>0</v>
      </c>
      <c r="P695" s="17">
        <f>COUNTIF(T695:KV695,P1)</f>
        <v>0</v>
      </c>
      <c r="Q695" s="17">
        <f t="shared" si="167"/>
        <v>0</v>
      </c>
      <c r="R695" s="17">
        <v>0</v>
      </c>
      <c r="S695" s="17">
        <v>0</v>
      </c>
      <c r="V695" s="39"/>
      <c r="X695" s="16"/>
      <c r="AW695" s="16"/>
    </row>
    <row r="696" spans="1:49" x14ac:dyDescent="0.3">
      <c r="A696" s="25" t="s">
        <v>11079</v>
      </c>
      <c r="B696" s="17" t="s">
        <v>661</v>
      </c>
      <c r="C696" s="18">
        <v>17404</v>
      </c>
      <c r="D696" s="17">
        <v>1947</v>
      </c>
      <c r="E696" s="17" t="s">
        <v>11098</v>
      </c>
      <c r="F696" s="17">
        <f t="shared" si="171"/>
        <v>341</v>
      </c>
      <c r="G696" s="17">
        <v>1</v>
      </c>
      <c r="H696" s="17">
        <v>341</v>
      </c>
      <c r="I696" s="17" t="s">
        <v>1221</v>
      </c>
      <c r="J696" s="17" t="s">
        <v>56</v>
      </c>
      <c r="K696" s="17" t="s">
        <v>24</v>
      </c>
      <c r="L696" s="17">
        <f>COUNTIF(T696:KV696,L1)</f>
        <v>0</v>
      </c>
      <c r="M696" s="17">
        <f>COUNTIF(T696:KV696,M1)</f>
        <v>0</v>
      </c>
      <c r="N696" s="17">
        <f>COUNTIF(T696:KV696,N1)</f>
        <v>0</v>
      </c>
      <c r="O696" s="17">
        <f>COUNTIF(T696:KV696,O1)</f>
        <v>0</v>
      </c>
      <c r="P696" s="17">
        <f>COUNTIF(T696:KV696,P1)</f>
        <v>0</v>
      </c>
      <c r="Q696" s="17">
        <f t="shared" si="167"/>
        <v>0</v>
      </c>
      <c r="R696" s="17">
        <v>0</v>
      </c>
      <c r="S696" s="17">
        <v>0</v>
      </c>
      <c r="V696" s="39"/>
      <c r="X696" s="16"/>
      <c r="AW696" s="16"/>
    </row>
    <row r="697" spans="1:49" x14ac:dyDescent="0.3">
      <c r="A697" s="25" t="s">
        <v>11079</v>
      </c>
      <c r="B697" s="17" t="s">
        <v>661</v>
      </c>
      <c r="C697" s="18">
        <v>17407</v>
      </c>
      <c r="D697" s="17">
        <v>1947</v>
      </c>
      <c r="E697" s="17" t="s">
        <v>11099</v>
      </c>
      <c r="F697" s="17">
        <f t="shared" si="171"/>
        <v>204.5</v>
      </c>
      <c r="G697" s="17">
        <v>2</v>
      </c>
      <c r="H697" s="17">
        <v>409</v>
      </c>
      <c r="I697" s="17" t="s">
        <v>1221</v>
      </c>
      <c r="J697" s="17" t="s">
        <v>56</v>
      </c>
      <c r="K697" s="17" t="s">
        <v>24</v>
      </c>
      <c r="L697" s="17">
        <f>COUNTIF(T697:KV697,L1)</f>
        <v>0</v>
      </c>
      <c r="M697" s="17">
        <f>COUNTIF(T697:KV697,M1)</f>
        <v>0</v>
      </c>
      <c r="N697" s="17">
        <f>COUNTIF(T697:KV697,N1)</f>
        <v>0</v>
      </c>
      <c r="O697" s="17">
        <f>COUNTIF(T697:KV697,O1)</f>
        <v>0</v>
      </c>
      <c r="P697" s="17">
        <f>COUNTIF(T697:KV697,P1)</f>
        <v>0</v>
      </c>
      <c r="Q697" s="17">
        <f t="shared" si="167"/>
        <v>0</v>
      </c>
      <c r="R697" s="17">
        <v>0</v>
      </c>
      <c r="S697" s="17">
        <v>0</v>
      </c>
      <c r="V697" s="39"/>
      <c r="X697" s="16"/>
      <c r="AW697" s="16"/>
    </row>
    <row r="698" spans="1:49" x14ac:dyDescent="0.3">
      <c r="A698" s="17" t="s">
        <v>7325</v>
      </c>
      <c r="B698" s="17" t="s">
        <v>661</v>
      </c>
      <c r="C698" s="18">
        <v>17411</v>
      </c>
      <c r="D698" s="17">
        <v>1947</v>
      </c>
      <c r="E698" s="17" t="s">
        <v>7383</v>
      </c>
      <c r="F698" s="17">
        <f t="shared" si="5"/>
        <v>1874</v>
      </c>
      <c r="G698" s="17">
        <v>1</v>
      </c>
      <c r="H698" s="17">
        <v>1874</v>
      </c>
      <c r="I698" s="17" t="s">
        <v>7355</v>
      </c>
      <c r="J698" s="17" t="s">
        <v>56</v>
      </c>
      <c r="K698" s="17" t="s">
        <v>24</v>
      </c>
      <c r="L698" s="17">
        <f>COUNTIF(T698:KW698,L1)</f>
        <v>0</v>
      </c>
      <c r="M698" s="17">
        <f>COUNTIF(T698:KW698,M1)</f>
        <v>0</v>
      </c>
      <c r="N698" s="17">
        <f>COUNTIF(T698:KW698,N1)</f>
        <v>0</v>
      </c>
      <c r="O698" s="17">
        <f>COUNTIF(T698:KW698,O1)</f>
        <v>0</v>
      </c>
      <c r="P698" s="17">
        <f>COUNTIF(T698:KW698,P1)</f>
        <v>0</v>
      </c>
      <c r="Q698" s="17">
        <f t="shared" si="167"/>
        <v>0</v>
      </c>
      <c r="R698" s="17">
        <v>0</v>
      </c>
      <c r="S698" s="17">
        <v>0</v>
      </c>
      <c r="V698" s="39"/>
      <c r="X698" s="32"/>
      <c r="AA698" s="39"/>
      <c r="AC698" s="16"/>
      <c r="AH698" s="16"/>
    </row>
    <row r="699" spans="1:49" x14ac:dyDescent="0.3">
      <c r="A699" s="25" t="s">
        <v>11079</v>
      </c>
      <c r="B699" s="17" t="s">
        <v>661</v>
      </c>
      <c r="C699" s="18">
        <v>17412</v>
      </c>
      <c r="D699" s="17">
        <v>1947</v>
      </c>
      <c r="E699" s="17" t="s">
        <v>11100</v>
      </c>
      <c r="F699" s="17">
        <f t="shared" ref="F699:F705" si="173">H699/G699</f>
        <v>333</v>
      </c>
      <c r="G699" s="17">
        <v>1</v>
      </c>
      <c r="H699" s="17">
        <v>333</v>
      </c>
      <c r="I699" s="17" t="s">
        <v>1221</v>
      </c>
      <c r="J699" s="17" t="s">
        <v>56</v>
      </c>
      <c r="K699" s="17" t="s">
        <v>24</v>
      </c>
      <c r="L699" s="17">
        <f>COUNTIF(T699:KV699,L1)</f>
        <v>0</v>
      </c>
      <c r="M699" s="17">
        <f>COUNTIF(T699:KV699,M1)</f>
        <v>0</v>
      </c>
      <c r="N699" s="17">
        <f>COUNTIF(T699:KV699,N1)</f>
        <v>0</v>
      </c>
      <c r="O699" s="17">
        <f>COUNTIF(T699:KV699,O1)</f>
        <v>0</v>
      </c>
      <c r="P699" s="17">
        <f>COUNTIF(T699:KV699,P1)</f>
        <v>0</v>
      </c>
      <c r="Q699" s="17">
        <f t="shared" si="167"/>
        <v>0</v>
      </c>
      <c r="R699" s="17">
        <v>0</v>
      </c>
      <c r="S699" s="17">
        <v>0</v>
      </c>
      <c r="V699" s="39"/>
      <c r="X699" s="16"/>
      <c r="AW699" s="16"/>
    </row>
    <row r="700" spans="1:49" x14ac:dyDescent="0.3">
      <c r="A700" s="25" t="s">
        <v>11079</v>
      </c>
      <c r="B700" s="17" t="s">
        <v>661</v>
      </c>
      <c r="C700" s="18">
        <v>17413</v>
      </c>
      <c r="D700" s="17">
        <v>1947</v>
      </c>
      <c r="E700" s="17" t="s">
        <v>11101</v>
      </c>
      <c r="F700" s="17">
        <f t="shared" si="173"/>
        <v>342</v>
      </c>
      <c r="G700" s="17">
        <v>1</v>
      </c>
      <c r="H700" s="17">
        <v>342</v>
      </c>
      <c r="I700" s="17" t="s">
        <v>1221</v>
      </c>
      <c r="J700" s="17" t="s">
        <v>56</v>
      </c>
      <c r="K700" s="17" t="s">
        <v>24</v>
      </c>
      <c r="L700" s="17">
        <f>COUNTIF(T700:KV700,L1)</f>
        <v>0</v>
      </c>
      <c r="M700" s="17">
        <f>COUNTIF(T700:KV700,M1)</f>
        <v>0</v>
      </c>
      <c r="N700" s="17">
        <f>COUNTIF(T700:KV700,N1)</f>
        <v>0</v>
      </c>
      <c r="O700" s="17">
        <f>COUNTIF(T700:KV700,O1)</f>
        <v>0</v>
      </c>
      <c r="P700" s="17">
        <f>COUNTIF(T700:KV700,P1)</f>
        <v>0</v>
      </c>
      <c r="Q700" s="17">
        <f t="shared" si="167"/>
        <v>0</v>
      </c>
      <c r="R700" s="17">
        <v>0</v>
      </c>
      <c r="S700" s="17">
        <v>0</v>
      </c>
      <c r="V700" s="39"/>
      <c r="X700" s="16"/>
      <c r="AW700" s="16"/>
    </row>
    <row r="701" spans="1:49" x14ac:dyDescent="0.3">
      <c r="A701" s="25" t="s">
        <v>11079</v>
      </c>
      <c r="B701" s="17" t="s">
        <v>661</v>
      </c>
      <c r="C701" s="18">
        <v>17414</v>
      </c>
      <c r="D701" s="17">
        <v>1947</v>
      </c>
      <c r="E701" s="17" t="s">
        <v>11102</v>
      </c>
      <c r="F701" s="17">
        <f t="shared" si="173"/>
        <v>332</v>
      </c>
      <c r="G701" s="17">
        <v>1</v>
      </c>
      <c r="H701" s="17">
        <v>332</v>
      </c>
      <c r="I701" s="17" t="s">
        <v>1221</v>
      </c>
      <c r="J701" s="17" t="s">
        <v>56</v>
      </c>
      <c r="K701" s="17" t="s">
        <v>24</v>
      </c>
      <c r="L701" s="17">
        <f>COUNTIF(T701:KV701,L1)</f>
        <v>0</v>
      </c>
      <c r="M701" s="17">
        <f>COUNTIF(T701:KV701,M1)</f>
        <v>0</v>
      </c>
      <c r="N701" s="17">
        <f>COUNTIF(T701:KV701,N1)</f>
        <v>0</v>
      </c>
      <c r="O701" s="17">
        <f>COUNTIF(T701:KV701,O1)</f>
        <v>0</v>
      </c>
      <c r="P701" s="17">
        <f>COUNTIF(T701:KV701,P1)</f>
        <v>0</v>
      </c>
      <c r="Q701" s="17">
        <f t="shared" si="167"/>
        <v>0</v>
      </c>
      <c r="R701" s="17">
        <v>0</v>
      </c>
      <c r="S701" s="17">
        <v>0</v>
      </c>
      <c r="V701" s="39"/>
      <c r="X701" s="16"/>
      <c r="AW701" s="16"/>
    </row>
    <row r="702" spans="1:49" x14ac:dyDescent="0.3">
      <c r="A702" s="25" t="s">
        <v>11079</v>
      </c>
      <c r="B702" s="17" t="s">
        <v>661</v>
      </c>
      <c r="C702" s="18">
        <v>17416</v>
      </c>
      <c r="D702" s="17">
        <v>1947</v>
      </c>
      <c r="E702" s="17" t="s">
        <v>11103</v>
      </c>
      <c r="F702" s="17">
        <f t="shared" si="173"/>
        <v>288</v>
      </c>
      <c r="G702" s="17">
        <v>1</v>
      </c>
      <c r="H702" s="17">
        <v>288</v>
      </c>
      <c r="I702" s="17" t="s">
        <v>7355</v>
      </c>
      <c r="J702" s="17" t="s">
        <v>56</v>
      </c>
      <c r="K702" s="17" t="s">
        <v>24</v>
      </c>
      <c r="L702" s="17">
        <f>COUNTIF(T702:KV702,L1)</f>
        <v>0</v>
      </c>
      <c r="M702" s="17">
        <f>COUNTIF(T702:KV702,M1)</f>
        <v>0</v>
      </c>
      <c r="N702" s="17">
        <f>COUNTIF(T702:KV702,N1)</f>
        <v>0</v>
      </c>
      <c r="O702" s="17">
        <f>COUNTIF(T702:KV702,O1)</f>
        <v>0</v>
      </c>
      <c r="P702" s="17">
        <f>COUNTIF(T702:KV702,P1)</f>
        <v>0</v>
      </c>
      <c r="Q702" s="17">
        <f t="shared" si="167"/>
        <v>0</v>
      </c>
      <c r="R702" s="17">
        <v>0</v>
      </c>
      <c r="S702" s="17">
        <v>0</v>
      </c>
      <c r="V702" s="39"/>
      <c r="X702" s="16"/>
      <c r="AW702" s="16"/>
    </row>
    <row r="703" spans="1:49" x14ac:dyDescent="0.3">
      <c r="A703" s="25" t="s">
        <v>11079</v>
      </c>
      <c r="B703" s="17" t="s">
        <v>661</v>
      </c>
      <c r="C703" s="18">
        <v>17421</v>
      </c>
      <c r="D703" s="17">
        <v>1947</v>
      </c>
      <c r="E703" s="17" t="s">
        <v>11104</v>
      </c>
      <c r="F703" s="17">
        <f t="shared" si="173"/>
        <v>229.5</v>
      </c>
      <c r="G703" s="17">
        <v>2</v>
      </c>
      <c r="H703" s="17">
        <v>459</v>
      </c>
      <c r="I703" s="17" t="s">
        <v>1221</v>
      </c>
      <c r="J703" s="17" t="s">
        <v>56</v>
      </c>
      <c r="K703" s="17" t="s">
        <v>24</v>
      </c>
      <c r="L703" s="17">
        <f>COUNTIF(T703:KV703,L1)</f>
        <v>0</v>
      </c>
      <c r="M703" s="17">
        <f>COUNTIF(T703:KV703,M1)</f>
        <v>0</v>
      </c>
      <c r="N703" s="17">
        <f>COUNTIF(T703:KV703,N1)</f>
        <v>0</v>
      </c>
      <c r="O703" s="17">
        <f>COUNTIF(T703:KV703,O1)</f>
        <v>0</v>
      </c>
      <c r="P703" s="17">
        <f>COUNTIF(T703:KV703,P1)</f>
        <v>0</v>
      </c>
      <c r="Q703" s="17">
        <f t="shared" si="167"/>
        <v>0</v>
      </c>
      <c r="R703" s="17">
        <v>0</v>
      </c>
      <c r="S703" s="17">
        <v>0</v>
      </c>
      <c r="V703" s="39"/>
      <c r="X703" s="16"/>
      <c r="AW703" s="16"/>
    </row>
    <row r="704" spans="1:49" x14ac:dyDescent="0.3">
      <c r="A704" s="25" t="s">
        <v>11079</v>
      </c>
      <c r="B704" s="17" t="s">
        <v>661</v>
      </c>
      <c r="C704" s="18">
        <v>17425</v>
      </c>
      <c r="D704" s="17">
        <v>1947</v>
      </c>
      <c r="E704" s="17" t="s">
        <v>11105</v>
      </c>
      <c r="F704" s="17">
        <f t="shared" si="173"/>
        <v>296.5</v>
      </c>
      <c r="G704" s="17">
        <v>2</v>
      </c>
      <c r="H704" s="17">
        <v>593</v>
      </c>
      <c r="I704" s="17" t="s">
        <v>1221</v>
      </c>
      <c r="J704" s="17" t="s">
        <v>56</v>
      </c>
      <c r="K704" s="17" t="s">
        <v>24</v>
      </c>
      <c r="L704" s="17">
        <f>COUNTIF(T704:KV704,L1)</f>
        <v>0</v>
      </c>
      <c r="M704" s="17">
        <f>COUNTIF(T704:KV704,M1)</f>
        <v>0</v>
      </c>
      <c r="N704" s="17">
        <f>COUNTIF(T704:KV704,N1)</f>
        <v>0</v>
      </c>
      <c r="O704" s="17">
        <f>COUNTIF(T704:KV704,O1)</f>
        <v>0</v>
      </c>
      <c r="P704" s="17">
        <f>COUNTIF(T704:KV704,P1)</f>
        <v>0</v>
      </c>
      <c r="Q704" s="17">
        <f t="shared" si="167"/>
        <v>0</v>
      </c>
      <c r="R704" s="17">
        <v>0</v>
      </c>
      <c r="S704" s="17">
        <v>0</v>
      </c>
      <c r="V704" s="39"/>
      <c r="X704" s="16"/>
      <c r="AW704" s="16"/>
    </row>
    <row r="705" spans="1:49" x14ac:dyDescent="0.3">
      <c r="A705" s="25" t="s">
        <v>11079</v>
      </c>
      <c r="B705" s="17" t="s">
        <v>661</v>
      </c>
      <c r="C705" s="18">
        <v>17443</v>
      </c>
      <c r="D705" s="17">
        <v>1947</v>
      </c>
      <c r="E705" s="17" t="s">
        <v>11106</v>
      </c>
      <c r="F705" s="17">
        <f t="shared" si="173"/>
        <v>177</v>
      </c>
      <c r="G705" s="17">
        <v>2</v>
      </c>
      <c r="H705" s="17">
        <v>354</v>
      </c>
      <c r="I705" s="17" t="s">
        <v>1221</v>
      </c>
      <c r="J705" s="17" t="s">
        <v>56</v>
      </c>
      <c r="K705" s="17" t="s">
        <v>24</v>
      </c>
      <c r="L705" s="17">
        <f>COUNTIF(T705:KV705,L1)</f>
        <v>0</v>
      </c>
      <c r="M705" s="17">
        <f>COUNTIF(T705:KV705,M1)</f>
        <v>0</v>
      </c>
      <c r="N705" s="17">
        <f>COUNTIF(T705:KV705,N1)</f>
        <v>0</v>
      </c>
      <c r="O705" s="17">
        <f>COUNTIF(T705:KV705,O1)</f>
        <v>0</v>
      </c>
      <c r="P705" s="17">
        <f>COUNTIF(T705:KV705,P1)</f>
        <v>0</v>
      </c>
      <c r="Q705" s="17">
        <f t="shared" si="167"/>
        <v>0</v>
      </c>
      <c r="R705" s="17">
        <v>0</v>
      </c>
      <c r="S705" s="17">
        <v>0</v>
      </c>
      <c r="V705" s="39"/>
      <c r="X705" s="16"/>
      <c r="AW705" s="16"/>
    </row>
    <row r="706" spans="1:49" x14ac:dyDescent="0.3">
      <c r="A706" s="17" t="s">
        <v>7325</v>
      </c>
      <c r="B706" s="17" t="s">
        <v>661</v>
      </c>
      <c r="C706" s="18">
        <v>17450</v>
      </c>
      <c r="D706" s="17">
        <v>1947</v>
      </c>
      <c r="E706" s="17" t="s">
        <v>7384</v>
      </c>
      <c r="F706" s="17">
        <f t="shared" si="5"/>
        <v>2078</v>
      </c>
      <c r="G706" s="17">
        <v>1</v>
      </c>
      <c r="H706" s="17">
        <v>2078</v>
      </c>
      <c r="I706" s="17" t="s">
        <v>1221</v>
      </c>
      <c r="J706" s="17" t="s">
        <v>57</v>
      </c>
      <c r="K706" s="17" t="s">
        <v>24</v>
      </c>
      <c r="L706" s="17">
        <f>COUNTIF(T706:KW706,L1)</f>
        <v>0</v>
      </c>
      <c r="M706" s="17">
        <f>COUNTIF(T706:KW706,M1)</f>
        <v>0</v>
      </c>
      <c r="N706" s="17">
        <f>COUNTIF(T706:KW706,N1)</f>
        <v>1</v>
      </c>
      <c r="O706" s="17">
        <f>COUNTIF(T706:KW706,O1)</f>
        <v>0</v>
      </c>
      <c r="P706" s="17">
        <f>COUNTIF(T706:KW706,P1)</f>
        <v>0</v>
      </c>
      <c r="Q706" s="17">
        <f t="shared" ref="Q706:Q769" si="174">SUM(L706:P706)</f>
        <v>1</v>
      </c>
      <c r="R706" s="17">
        <f>H706/Q706</f>
        <v>2078</v>
      </c>
      <c r="S706" s="17">
        <f>4000-R706</f>
        <v>1922</v>
      </c>
      <c r="T706" s="17" t="s">
        <v>9</v>
      </c>
      <c r="U706" s="17" t="s">
        <v>7386</v>
      </c>
      <c r="V706" s="39" t="s">
        <v>7385</v>
      </c>
      <c r="W706" s="17" t="s">
        <v>7387</v>
      </c>
      <c r="X706" s="32" t="s">
        <v>7388</v>
      </c>
      <c r="AA706" s="39"/>
      <c r="AC706" s="16"/>
      <c r="AH706" s="16"/>
    </row>
    <row r="707" spans="1:49" x14ac:dyDescent="0.3">
      <c r="A707" s="25" t="s">
        <v>11079</v>
      </c>
      <c r="B707" s="17" t="s">
        <v>661</v>
      </c>
      <c r="C707" s="18">
        <v>17451</v>
      </c>
      <c r="D707" s="17">
        <v>1947</v>
      </c>
      <c r="E707" s="17" t="s">
        <v>11107</v>
      </c>
      <c r="F707" s="17">
        <f t="shared" ref="F707:F716" si="175">H707/G707</f>
        <v>460.5</v>
      </c>
      <c r="G707" s="17">
        <v>4</v>
      </c>
      <c r="H707" s="17">
        <v>1842</v>
      </c>
      <c r="I707" s="17" t="s">
        <v>1221</v>
      </c>
      <c r="J707" s="17" t="s">
        <v>56</v>
      </c>
      <c r="K707" s="17" t="s">
        <v>24</v>
      </c>
      <c r="L707" s="17">
        <f>COUNTIF(T707:KV707,L1)</f>
        <v>0</v>
      </c>
      <c r="M707" s="17">
        <f>COUNTIF(T707:KV707,M1)</f>
        <v>0</v>
      </c>
      <c r="N707" s="17">
        <f>COUNTIF(T707:KV707,N1)</f>
        <v>0</v>
      </c>
      <c r="O707" s="17">
        <f>COUNTIF(T707:KV707,O1)</f>
        <v>0</v>
      </c>
      <c r="P707" s="17">
        <f>COUNTIF(T707:KV707,P1)</f>
        <v>0</v>
      </c>
      <c r="Q707" s="17">
        <f t="shared" si="174"/>
        <v>0</v>
      </c>
      <c r="R707" s="17">
        <v>0</v>
      </c>
      <c r="S707" s="17">
        <v>0</v>
      </c>
      <c r="V707" s="39"/>
      <c r="X707" s="16"/>
      <c r="AW707" s="16"/>
    </row>
    <row r="708" spans="1:49" x14ac:dyDescent="0.3">
      <c r="A708" s="25" t="s">
        <v>11079</v>
      </c>
      <c r="B708" s="17" t="s">
        <v>661</v>
      </c>
      <c r="C708" s="18">
        <v>17452</v>
      </c>
      <c r="D708" s="17">
        <v>1947</v>
      </c>
      <c r="E708" s="17" t="s">
        <v>11108</v>
      </c>
      <c r="F708" s="17">
        <f t="shared" si="175"/>
        <v>191</v>
      </c>
      <c r="G708" s="17">
        <v>2</v>
      </c>
      <c r="H708" s="17">
        <v>382</v>
      </c>
      <c r="I708" s="17" t="s">
        <v>7337</v>
      </c>
      <c r="J708" s="17" t="s">
        <v>57</v>
      </c>
      <c r="K708" s="17" t="s">
        <v>24</v>
      </c>
      <c r="L708" s="17">
        <f>COUNTIF(T708:KV708,L1)</f>
        <v>0</v>
      </c>
      <c r="M708" s="17">
        <f>COUNTIF(T708:KV708,M1)</f>
        <v>0</v>
      </c>
      <c r="N708" s="17">
        <f>COUNTIF(T708:KV708,N1)</f>
        <v>0</v>
      </c>
      <c r="O708" s="17">
        <f>COUNTIF(T708:KV708,O1)</f>
        <v>0</v>
      </c>
      <c r="P708" s="17">
        <f>COUNTIF(T708:KV708,P1)</f>
        <v>1</v>
      </c>
      <c r="Q708" s="17">
        <f t="shared" si="174"/>
        <v>1</v>
      </c>
      <c r="R708" s="17">
        <f>H708/Q708</f>
        <v>382</v>
      </c>
      <c r="S708" s="17">
        <f t="shared" ref="S708" si="176">4000-R708</f>
        <v>3618</v>
      </c>
      <c r="T708" s="17" t="s">
        <v>10</v>
      </c>
      <c r="U708" s="17" t="s">
        <v>11110</v>
      </c>
      <c r="V708" s="39" t="s">
        <v>11109</v>
      </c>
      <c r="W708" s="17" t="s">
        <v>11111</v>
      </c>
      <c r="X708" s="17" t="s">
        <v>2642</v>
      </c>
      <c r="AW708" s="16"/>
    </row>
    <row r="709" spans="1:49" x14ac:dyDescent="0.3">
      <c r="A709" s="25" t="s">
        <v>11079</v>
      </c>
      <c r="B709" s="17" t="s">
        <v>661</v>
      </c>
      <c r="C709" s="18">
        <v>17453</v>
      </c>
      <c r="D709" s="17">
        <v>1947</v>
      </c>
      <c r="E709" s="17" t="s">
        <v>11112</v>
      </c>
      <c r="F709" s="17">
        <f t="shared" si="175"/>
        <v>195.5</v>
      </c>
      <c r="G709" s="17">
        <v>2</v>
      </c>
      <c r="H709" s="17">
        <v>391</v>
      </c>
      <c r="I709" s="17" t="s">
        <v>1221</v>
      </c>
      <c r="J709" s="17" t="s">
        <v>56</v>
      </c>
      <c r="K709" s="17" t="s">
        <v>24</v>
      </c>
      <c r="L709" s="17">
        <f>COUNTIF(T709:KV709,L1)</f>
        <v>0</v>
      </c>
      <c r="M709" s="17">
        <f>COUNTIF(T709:KV709,M1)</f>
        <v>0</v>
      </c>
      <c r="N709" s="17">
        <f>COUNTIF(T709:KV709,N1)</f>
        <v>0</v>
      </c>
      <c r="O709" s="17">
        <f>COUNTIF(T709:KV709,O1)</f>
        <v>0</v>
      </c>
      <c r="P709" s="17">
        <f>COUNTIF(T709:KV709,P1)</f>
        <v>0</v>
      </c>
      <c r="Q709" s="17">
        <f t="shared" si="174"/>
        <v>0</v>
      </c>
      <c r="R709" s="17">
        <v>0</v>
      </c>
      <c r="S709" s="17">
        <v>0</v>
      </c>
      <c r="V709" s="39"/>
      <c r="X709" s="16"/>
      <c r="AW709" s="16"/>
    </row>
    <row r="710" spans="1:49" x14ac:dyDescent="0.3">
      <c r="A710" s="25" t="s">
        <v>11079</v>
      </c>
      <c r="B710" s="17" t="s">
        <v>661</v>
      </c>
      <c r="C710" s="18">
        <v>17455</v>
      </c>
      <c r="D710" s="17">
        <v>1947</v>
      </c>
      <c r="E710" s="17" t="s">
        <v>11113</v>
      </c>
      <c r="F710" s="17">
        <f t="shared" si="175"/>
        <v>265</v>
      </c>
      <c r="G710" s="17">
        <v>2</v>
      </c>
      <c r="H710" s="17">
        <v>530</v>
      </c>
      <c r="I710" s="17" t="s">
        <v>1221</v>
      </c>
      <c r="J710" s="17" t="s">
        <v>56</v>
      </c>
      <c r="K710" s="17" t="s">
        <v>24</v>
      </c>
      <c r="L710" s="17">
        <f>COUNTIF(T710:KV710,L1)</f>
        <v>0</v>
      </c>
      <c r="M710" s="17">
        <f>COUNTIF(T710:KV710,M1)</f>
        <v>0</v>
      </c>
      <c r="N710" s="17">
        <f>COUNTIF(T710:KV710,N1)</f>
        <v>0</v>
      </c>
      <c r="O710" s="17">
        <f>COUNTIF(T710:KV710,O1)</f>
        <v>0</v>
      </c>
      <c r="P710" s="17">
        <f>COUNTIF(T710:KV710,P1)</f>
        <v>0</v>
      </c>
      <c r="Q710" s="17">
        <f t="shared" si="174"/>
        <v>0</v>
      </c>
      <c r="R710" s="17">
        <v>0</v>
      </c>
      <c r="S710" s="17">
        <v>0</v>
      </c>
      <c r="V710" s="39"/>
      <c r="X710" s="16"/>
      <c r="AW710" s="16"/>
    </row>
    <row r="711" spans="1:49" x14ac:dyDescent="0.3">
      <c r="A711" s="25" t="s">
        <v>11079</v>
      </c>
      <c r="B711" s="17" t="s">
        <v>661</v>
      </c>
      <c r="C711" s="18">
        <v>17460</v>
      </c>
      <c r="D711" s="17">
        <v>1947</v>
      </c>
      <c r="E711" s="17" t="s">
        <v>11114</v>
      </c>
      <c r="F711" s="17">
        <f t="shared" si="175"/>
        <v>154.5</v>
      </c>
      <c r="G711" s="17">
        <v>2</v>
      </c>
      <c r="H711" s="17">
        <v>309</v>
      </c>
      <c r="I711" s="17" t="s">
        <v>1221</v>
      </c>
      <c r="J711" s="17" t="s">
        <v>56</v>
      </c>
      <c r="K711" s="17" t="s">
        <v>24</v>
      </c>
      <c r="L711" s="17">
        <f>COUNTIF(T711:KV711,L1)</f>
        <v>0</v>
      </c>
      <c r="M711" s="17">
        <f>COUNTIF(T711:KV711,M1)</f>
        <v>0</v>
      </c>
      <c r="N711" s="17">
        <f>COUNTIF(T711:KV711,N1)</f>
        <v>0</v>
      </c>
      <c r="O711" s="17">
        <f>COUNTIF(T711:KV711,O1)</f>
        <v>0</v>
      </c>
      <c r="P711" s="17">
        <f>COUNTIF(T711:KV711,P1)</f>
        <v>0</v>
      </c>
      <c r="Q711" s="17">
        <f t="shared" si="174"/>
        <v>0</v>
      </c>
      <c r="R711" s="17">
        <v>0</v>
      </c>
      <c r="S711" s="17">
        <v>0</v>
      </c>
      <c r="V711" s="39"/>
      <c r="X711" s="16"/>
      <c r="AW711" s="16"/>
    </row>
    <row r="712" spans="1:49" x14ac:dyDescent="0.3">
      <c r="A712" s="25" t="s">
        <v>11079</v>
      </c>
      <c r="B712" s="17" t="s">
        <v>661</v>
      </c>
      <c r="C712" s="18">
        <v>17488</v>
      </c>
      <c r="D712" s="17">
        <v>1947</v>
      </c>
      <c r="E712" s="17" t="s">
        <v>11115</v>
      </c>
      <c r="F712" s="17">
        <f t="shared" si="175"/>
        <v>269</v>
      </c>
      <c r="G712" s="17">
        <v>1</v>
      </c>
      <c r="H712" s="17">
        <v>269</v>
      </c>
      <c r="I712" s="17" t="s">
        <v>1221</v>
      </c>
      <c r="J712" s="17" t="s">
        <v>56</v>
      </c>
      <c r="K712" s="17" t="s">
        <v>24</v>
      </c>
      <c r="L712" s="17">
        <f>COUNTIF(T712:KV712,L1)</f>
        <v>0</v>
      </c>
      <c r="M712" s="17">
        <f>COUNTIF(T712:KV712,M1)</f>
        <v>0</v>
      </c>
      <c r="N712" s="17">
        <f>COUNTIF(T712:KV712,N1)</f>
        <v>0</v>
      </c>
      <c r="O712" s="17">
        <f>COUNTIF(T712:KV712,O1)</f>
        <v>0</v>
      </c>
      <c r="P712" s="17">
        <f>COUNTIF(T712:KV712,P1)</f>
        <v>0</v>
      </c>
      <c r="Q712" s="17">
        <f t="shared" si="174"/>
        <v>0</v>
      </c>
      <c r="R712" s="17">
        <v>0</v>
      </c>
      <c r="S712" s="17">
        <v>0</v>
      </c>
      <c r="V712" s="39"/>
      <c r="X712" s="16"/>
      <c r="AW712" s="16"/>
    </row>
    <row r="713" spans="1:49" x14ac:dyDescent="0.3">
      <c r="A713" s="25" t="s">
        <v>11079</v>
      </c>
      <c r="B713" s="17" t="s">
        <v>661</v>
      </c>
      <c r="C713" s="18">
        <v>17503</v>
      </c>
      <c r="D713" s="17">
        <v>1947</v>
      </c>
      <c r="E713" s="17" t="s">
        <v>11116</v>
      </c>
      <c r="F713" s="17">
        <f t="shared" si="175"/>
        <v>346.5</v>
      </c>
      <c r="G713" s="17">
        <v>2</v>
      </c>
      <c r="H713" s="17">
        <v>693</v>
      </c>
      <c r="I713" s="17" t="s">
        <v>7337</v>
      </c>
      <c r="J713" s="17" t="s">
        <v>57</v>
      </c>
      <c r="K713" s="17" t="s">
        <v>24</v>
      </c>
      <c r="L713" s="17">
        <f>COUNTIF(T713:KV713,L1)</f>
        <v>0</v>
      </c>
      <c r="M713" s="17">
        <f>COUNTIF(T713:KV713,M1)</f>
        <v>0</v>
      </c>
      <c r="N713" s="17">
        <f>COUNTIF(T713:KV713,N1)</f>
        <v>0</v>
      </c>
      <c r="O713" s="17">
        <f>COUNTIF(T713:KV713,O1)</f>
        <v>0</v>
      </c>
      <c r="P713" s="17">
        <f>COUNTIF(T713:KV713,P1)</f>
        <v>0</v>
      </c>
      <c r="Q713" s="17">
        <f t="shared" si="174"/>
        <v>0</v>
      </c>
      <c r="R713" s="17">
        <v>0</v>
      </c>
      <c r="S713" s="17">
        <v>0</v>
      </c>
      <c r="V713" s="39"/>
      <c r="X713" s="16"/>
      <c r="AW713" s="16"/>
    </row>
    <row r="714" spans="1:49" ht="15" customHeight="1" x14ac:dyDescent="0.3">
      <c r="A714" s="25" t="s">
        <v>11079</v>
      </c>
      <c r="B714" s="17" t="s">
        <v>661</v>
      </c>
      <c r="C714" s="18">
        <v>17522</v>
      </c>
      <c r="D714" s="17">
        <v>1947</v>
      </c>
      <c r="E714" s="17" t="s">
        <v>11117</v>
      </c>
      <c r="F714" s="17">
        <f t="shared" si="175"/>
        <v>323.25</v>
      </c>
      <c r="G714" s="17">
        <v>4</v>
      </c>
      <c r="H714" s="17">
        <v>1293</v>
      </c>
      <c r="I714" s="17" t="s">
        <v>60</v>
      </c>
      <c r="J714" s="17" t="s">
        <v>57</v>
      </c>
      <c r="K714" s="17" t="s">
        <v>24</v>
      </c>
      <c r="L714" s="17">
        <f>COUNTIF(T714:KV714,L1)</f>
        <v>3</v>
      </c>
      <c r="M714" s="17">
        <f>COUNTIF(T714:KV714,M1)</f>
        <v>2</v>
      </c>
      <c r="N714" s="17">
        <f>COUNTIF(T714:KV714,N1)</f>
        <v>0</v>
      </c>
      <c r="O714" s="17">
        <f>COUNTIF(T714:KV714,O1)</f>
        <v>0</v>
      </c>
      <c r="P714" s="17">
        <f>COUNTIF(T714:KV714,P1)</f>
        <v>0</v>
      </c>
      <c r="Q714" s="17">
        <f t="shared" si="174"/>
        <v>5</v>
      </c>
      <c r="R714" s="17">
        <f>H714/Q714</f>
        <v>258.60000000000002</v>
      </c>
      <c r="S714" s="17">
        <f t="shared" ref="S714" si="177">4000-R714</f>
        <v>3741.4</v>
      </c>
      <c r="T714" s="17" t="s">
        <v>8</v>
      </c>
      <c r="U714" s="17" t="s">
        <v>6671</v>
      </c>
      <c r="V714" s="39" t="s">
        <v>11118</v>
      </c>
      <c r="W714" s="17" t="s">
        <v>11119</v>
      </c>
      <c r="X714" s="17" t="s">
        <v>1197</v>
      </c>
      <c r="Y714" s="17" t="s">
        <v>8</v>
      </c>
      <c r="Z714" s="17" t="s">
        <v>1037</v>
      </c>
      <c r="AA714" s="17" t="s">
        <v>11120</v>
      </c>
      <c r="AB714" s="17" t="s">
        <v>11121</v>
      </c>
      <c r="AC714" s="17" t="s">
        <v>1197</v>
      </c>
      <c r="AD714" s="17" t="s">
        <v>6593</v>
      </c>
      <c r="AE714" s="17" t="s">
        <v>11123</v>
      </c>
      <c r="AF714" s="17" t="s">
        <v>11122</v>
      </c>
      <c r="AG714" s="17" t="s">
        <v>11124</v>
      </c>
      <c r="AH714" s="17" t="s">
        <v>1197</v>
      </c>
      <c r="AI714" s="17" t="s">
        <v>6593</v>
      </c>
      <c r="AJ714" s="17" t="s">
        <v>6718</v>
      </c>
      <c r="AK714" s="17" t="s">
        <v>11125</v>
      </c>
      <c r="AL714" s="17" t="s">
        <v>11126</v>
      </c>
      <c r="AM714" s="17" t="s">
        <v>1198</v>
      </c>
      <c r="AN714" s="17" t="s">
        <v>6593</v>
      </c>
      <c r="AO714" s="17" t="s">
        <v>6930</v>
      </c>
      <c r="AP714" s="17" t="s">
        <v>11127</v>
      </c>
      <c r="AQ714" s="17" t="s">
        <v>11128</v>
      </c>
      <c r="AR714" s="17" t="s">
        <v>1198</v>
      </c>
      <c r="AW714" s="16"/>
    </row>
    <row r="715" spans="1:49" ht="15" customHeight="1" x14ac:dyDescent="0.3">
      <c r="A715" s="25" t="s">
        <v>11079</v>
      </c>
      <c r="B715" s="17" t="s">
        <v>661</v>
      </c>
      <c r="C715" s="18">
        <v>17524</v>
      </c>
      <c r="D715" s="17">
        <v>1947</v>
      </c>
      <c r="E715" s="17" t="s">
        <v>11129</v>
      </c>
      <c r="F715" s="17">
        <f t="shared" si="175"/>
        <v>358</v>
      </c>
      <c r="G715" s="17">
        <v>1</v>
      </c>
      <c r="H715" s="17">
        <v>358</v>
      </c>
      <c r="I715" s="17" t="s">
        <v>1221</v>
      </c>
      <c r="J715" s="17" t="s">
        <v>56</v>
      </c>
      <c r="K715" s="17" t="s">
        <v>24</v>
      </c>
      <c r="L715" s="17">
        <f>COUNTIF(T715:KV715,L1)</f>
        <v>0</v>
      </c>
      <c r="M715" s="17">
        <f>COUNTIF(T715:KV715,M1)</f>
        <v>0</v>
      </c>
      <c r="N715" s="17">
        <f>COUNTIF(T715:KV715,N1)</f>
        <v>0</v>
      </c>
      <c r="O715" s="17">
        <f>COUNTIF(T715:KV715,O1)</f>
        <v>0</v>
      </c>
      <c r="P715" s="17">
        <f>COUNTIF(T715:KV715,P1)</f>
        <v>0</v>
      </c>
      <c r="Q715" s="17">
        <f t="shared" si="174"/>
        <v>0</v>
      </c>
      <c r="R715" s="17">
        <v>0</v>
      </c>
      <c r="S715" s="17">
        <v>0</v>
      </c>
      <c r="V715" s="39"/>
      <c r="X715" s="16"/>
      <c r="AW715" s="16"/>
    </row>
    <row r="716" spans="1:49" ht="15" customHeight="1" x14ac:dyDescent="0.3">
      <c r="A716" s="25" t="s">
        <v>11079</v>
      </c>
      <c r="B716" s="17" t="s">
        <v>661</v>
      </c>
      <c r="C716" s="18">
        <v>17525</v>
      </c>
      <c r="D716" s="17">
        <v>1947</v>
      </c>
      <c r="E716" s="17" t="s">
        <v>11130</v>
      </c>
      <c r="F716" s="17">
        <f t="shared" si="175"/>
        <v>327.5</v>
      </c>
      <c r="G716" s="17">
        <v>2</v>
      </c>
      <c r="H716" s="17">
        <v>655</v>
      </c>
      <c r="I716" s="17" t="s">
        <v>7337</v>
      </c>
      <c r="J716" s="17" t="s">
        <v>57</v>
      </c>
      <c r="K716" s="17" t="s">
        <v>24</v>
      </c>
      <c r="L716" s="17">
        <f>COUNTIF(T716:KV716,L1)</f>
        <v>0</v>
      </c>
      <c r="M716" s="17">
        <f>COUNTIF(T716:KV716,M1)</f>
        <v>0</v>
      </c>
      <c r="N716" s="17">
        <f>COUNTIF(T716:KV716,N1)</f>
        <v>0</v>
      </c>
      <c r="O716" s="17">
        <f>COUNTIF(T716:KV716,O1)</f>
        <v>0</v>
      </c>
      <c r="P716" s="17">
        <f>COUNTIF(T716:KV716,P1)</f>
        <v>0</v>
      </c>
      <c r="Q716" s="17">
        <f t="shared" si="174"/>
        <v>0</v>
      </c>
      <c r="R716" s="17">
        <v>0</v>
      </c>
      <c r="S716" s="17">
        <v>0</v>
      </c>
      <c r="V716" s="39"/>
      <c r="X716" s="16"/>
      <c r="AW716" s="16"/>
    </row>
    <row r="717" spans="1:49" x14ac:dyDescent="0.3">
      <c r="A717" s="17" t="s">
        <v>7325</v>
      </c>
      <c r="B717" s="17" t="s">
        <v>661</v>
      </c>
      <c r="C717" s="18">
        <v>17526</v>
      </c>
      <c r="D717" s="17">
        <v>1947</v>
      </c>
      <c r="E717" s="17" t="s">
        <v>7389</v>
      </c>
      <c r="F717" s="17">
        <f t="shared" si="5"/>
        <v>804.25</v>
      </c>
      <c r="G717" s="17">
        <v>8</v>
      </c>
      <c r="H717" s="17">
        <v>6434</v>
      </c>
      <c r="I717" s="17" t="s">
        <v>7355</v>
      </c>
      <c r="J717" s="17" t="s">
        <v>56</v>
      </c>
      <c r="K717" s="17" t="s">
        <v>24</v>
      </c>
      <c r="L717" s="17">
        <f>COUNTIF(T717:KW717,L1)</f>
        <v>0</v>
      </c>
      <c r="M717" s="17">
        <f>COUNTIF(T717:KW717,M1)</f>
        <v>1</v>
      </c>
      <c r="N717" s="17">
        <f>COUNTIF(T717:KW717,N1)</f>
        <v>1</v>
      </c>
      <c r="O717" s="17">
        <f>COUNTIF(T717:KW717,O1)</f>
        <v>0</v>
      </c>
      <c r="P717" s="17">
        <f>COUNTIF(T717:KW717,P1)</f>
        <v>0</v>
      </c>
      <c r="Q717" s="17">
        <f t="shared" si="174"/>
        <v>2</v>
      </c>
      <c r="R717" s="17">
        <f>H717/Q717</f>
        <v>3217</v>
      </c>
      <c r="S717" s="17">
        <f>4000-R717</f>
        <v>783</v>
      </c>
      <c r="T717" s="17" t="s">
        <v>9</v>
      </c>
      <c r="U717" s="17" t="s">
        <v>35</v>
      </c>
      <c r="V717" s="39" t="s">
        <v>7390</v>
      </c>
      <c r="W717" s="17" t="s">
        <v>7391</v>
      </c>
      <c r="X717" s="32" t="s">
        <v>7392</v>
      </c>
      <c r="Y717" s="39" t="s">
        <v>8</v>
      </c>
      <c r="Z717" s="17" t="s">
        <v>7394</v>
      </c>
      <c r="AA717" s="39" t="s">
        <v>7393</v>
      </c>
      <c r="AB717" s="17" t="s">
        <v>7395</v>
      </c>
      <c r="AC717" s="32" t="s">
        <v>7392</v>
      </c>
      <c r="AH717" s="16"/>
    </row>
    <row r="718" spans="1:49" ht="15" customHeight="1" x14ac:dyDescent="0.3">
      <c r="A718" s="25" t="s">
        <v>11079</v>
      </c>
      <c r="B718" s="17" t="s">
        <v>661</v>
      </c>
      <c r="C718" s="18">
        <v>17526</v>
      </c>
      <c r="D718" s="17">
        <v>1947</v>
      </c>
      <c r="E718" s="17" t="s">
        <v>11131</v>
      </c>
      <c r="F718" s="17">
        <f>H718/G718</f>
        <v>528.66666666666663</v>
      </c>
      <c r="G718" s="17">
        <v>9</v>
      </c>
      <c r="H718" s="17">
        <v>4758</v>
      </c>
      <c r="I718" s="17" t="s">
        <v>7355</v>
      </c>
      <c r="J718" s="17" t="s">
        <v>56</v>
      </c>
      <c r="K718" s="17" t="s">
        <v>24</v>
      </c>
      <c r="L718" s="17">
        <f>COUNTIF(T718:KV718,L1)</f>
        <v>0</v>
      </c>
      <c r="M718" s="17">
        <f>COUNTIF(T718:KV718,M1)</f>
        <v>0</v>
      </c>
      <c r="N718" s="17">
        <f>COUNTIF(T718:KV718,N1)</f>
        <v>0</v>
      </c>
      <c r="O718" s="17">
        <f>COUNTIF(T718:KV718,O1)</f>
        <v>0</v>
      </c>
      <c r="P718" s="17">
        <f>COUNTIF(T718:KV718,P1)</f>
        <v>0</v>
      </c>
      <c r="Q718" s="17">
        <f t="shared" si="174"/>
        <v>0</v>
      </c>
      <c r="R718" s="17">
        <v>0</v>
      </c>
      <c r="S718" s="17">
        <v>0</v>
      </c>
      <c r="V718" s="39"/>
      <c r="X718" s="16"/>
      <c r="AW718" s="16"/>
    </row>
    <row r="719" spans="1:49" x14ac:dyDescent="0.3">
      <c r="A719" s="17" t="s">
        <v>7325</v>
      </c>
      <c r="B719" s="17" t="s">
        <v>661</v>
      </c>
      <c r="C719" s="18">
        <v>17539</v>
      </c>
      <c r="D719" s="17">
        <v>1948</v>
      </c>
      <c r="E719" s="17" t="s">
        <v>7396</v>
      </c>
      <c r="F719" s="17">
        <f t="shared" si="5"/>
        <v>840</v>
      </c>
      <c r="G719" s="17">
        <v>1</v>
      </c>
      <c r="H719" s="17">
        <v>840</v>
      </c>
      <c r="I719" s="17" t="s">
        <v>7355</v>
      </c>
      <c r="J719" s="17" t="s">
        <v>56</v>
      </c>
      <c r="K719" s="17" t="s">
        <v>24</v>
      </c>
      <c r="L719" s="17">
        <f>COUNTIF(T719:KW719,L1)</f>
        <v>0</v>
      </c>
      <c r="M719" s="17">
        <f>COUNTIF(T719:KW719,M1)</f>
        <v>0</v>
      </c>
      <c r="N719" s="17">
        <f>COUNTIF(T719:KW719,N1)</f>
        <v>0</v>
      </c>
      <c r="O719" s="17">
        <f>COUNTIF(T719:KW719,O1)</f>
        <v>0</v>
      </c>
      <c r="P719" s="17">
        <f>COUNTIF(T719:KW719,P1)</f>
        <v>0</v>
      </c>
      <c r="Q719" s="17">
        <f t="shared" si="174"/>
        <v>0</v>
      </c>
      <c r="R719" s="17">
        <v>0</v>
      </c>
      <c r="S719" s="17">
        <v>0</v>
      </c>
      <c r="V719" s="39"/>
      <c r="X719" s="32"/>
      <c r="AA719" s="39"/>
      <c r="AC719" s="16"/>
      <c r="AH719" s="16"/>
    </row>
    <row r="720" spans="1:49" ht="15" customHeight="1" x14ac:dyDescent="0.3">
      <c r="A720" s="25" t="s">
        <v>11079</v>
      </c>
      <c r="B720" s="17" t="s">
        <v>661</v>
      </c>
      <c r="C720" s="18">
        <v>17541</v>
      </c>
      <c r="D720" s="17">
        <v>1948</v>
      </c>
      <c r="E720" s="17" t="s">
        <v>11132</v>
      </c>
      <c r="F720" s="17">
        <f>H720/G720</f>
        <v>346.5</v>
      </c>
      <c r="G720" s="17">
        <v>2</v>
      </c>
      <c r="H720" s="17">
        <v>693</v>
      </c>
      <c r="I720" s="17" t="s">
        <v>1221</v>
      </c>
      <c r="J720" s="17" t="s">
        <v>56</v>
      </c>
      <c r="K720" s="17" t="s">
        <v>24</v>
      </c>
      <c r="L720" s="17">
        <f>COUNTIF(T720:KV720,L1)</f>
        <v>0</v>
      </c>
      <c r="M720" s="17">
        <f>COUNTIF(T720:KV720,M1)</f>
        <v>0</v>
      </c>
      <c r="N720" s="17">
        <f>COUNTIF(T720:KV720,N1)</f>
        <v>0</v>
      </c>
      <c r="O720" s="17">
        <f>COUNTIF(T720:KV720,O1)</f>
        <v>0</v>
      </c>
      <c r="P720" s="17">
        <f>COUNTIF(T720:KV720,P1)</f>
        <v>0</v>
      </c>
      <c r="Q720" s="17">
        <f t="shared" si="174"/>
        <v>0</v>
      </c>
      <c r="R720" s="17">
        <v>0</v>
      </c>
      <c r="S720" s="17">
        <v>0</v>
      </c>
      <c r="V720" s="39"/>
      <c r="X720" s="16"/>
      <c r="AW720" s="16"/>
    </row>
    <row r="721" spans="1:49" ht="15" customHeight="1" x14ac:dyDescent="0.3">
      <c r="A721" s="25" t="s">
        <v>11079</v>
      </c>
      <c r="B721" s="17" t="s">
        <v>661</v>
      </c>
      <c r="C721" s="18">
        <v>17542</v>
      </c>
      <c r="D721" s="17">
        <v>1948</v>
      </c>
      <c r="E721" s="17" t="s">
        <v>11133</v>
      </c>
      <c r="F721" s="17">
        <f>H721/G721</f>
        <v>276</v>
      </c>
      <c r="G721" s="17">
        <v>2</v>
      </c>
      <c r="H721" s="17">
        <v>552</v>
      </c>
      <c r="I721" s="17" t="s">
        <v>1221</v>
      </c>
      <c r="J721" s="17" t="s">
        <v>56</v>
      </c>
      <c r="K721" s="17" t="s">
        <v>24</v>
      </c>
      <c r="L721" s="17">
        <f>COUNTIF(T721:KV721,L1)</f>
        <v>0</v>
      </c>
      <c r="M721" s="17">
        <f>COUNTIF(T721:KV721,M1)</f>
        <v>0</v>
      </c>
      <c r="N721" s="17">
        <f>COUNTIF(T721:KV721,N1)</f>
        <v>0</v>
      </c>
      <c r="O721" s="17">
        <f>COUNTIF(T721:KV721,O1)</f>
        <v>0</v>
      </c>
      <c r="P721" s="17">
        <f>COUNTIF(T721:KV721,P1)</f>
        <v>0</v>
      </c>
      <c r="Q721" s="17">
        <f t="shared" si="174"/>
        <v>0</v>
      </c>
      <c r="R721" s="17">
        <v>0</v>
      </c>
      <c r="S721" s="17">
        <v>0</v>
      </c>
      <c r="V721" s="39"/>
      <c r="X721" s="16"/>
      <c r="AW721" s="16"/>
    </row>
    <row r="722" spans="1:49" ht="15" customHeight="1" x14ac:dyDescent="0.3">
      <c r="A722" s="25" t="s">
        <v>11079</v>
      </c>
      <c r="B722" s="17" t="s">
        <v>661</v>
      </c>
      <c r="C722" s="18">
        <v>17547</v>
      </c>
      <c r="D722" s="17">
        <v>1948</v>
      </c>
      <c r="E722" s="17" t="s">
        <v>11134</v>
      </c>
      <c r="F722" s="17">
        <f>H722/G722</f>
        <v>534.70000000000005</v>
      </c>
      <c r="G722" s="17">
        <v>10</v>
      </c>
      <c r="H722" s="17">
        <v>5347</v>
      </c>
      <c r="I722" s="17" t="s">
        <v>1221</v>
      </c>
      <c r="J722" s="17" t="s">
        <v>56</v>
      </c>
      <c r="K722" s="17" t="s">
        <v>24</v>
      </c>
      <c r="L722" s="17">
        <f>COUNTIF(T722:KV722,L1)</f>
        <v>0</v>
      </c>
      <c r="M722" s="17">
        <f>COUNTIF(T722:KV722,M1)</f>
        <v>0</v>
      </c>
      <c r="N722" s="17">
        <f>COUNTIF(T722:KV722,N1)</f>
        <v>0</v>
      </c>
      <c r="O722" s="17">
        <f>COUNTIF(T722:KV722,O1)</f>
        <v>0</v>
      </c>
      <c r="P722" s="17">
        <f>COUNTIF(T722:KV722,P1)</f>
        <v>0</v>
      </c>
      <c r="Q722" s="17">
        <f t="shared" si="174"/>
        <v>0</v>
      </c>
      <c r="R722" s="17">
        <v>0</v>
      </c>
      <c r="S722" s="17">
        <v>0</v>
      </c>
      <c r="V722" s="39"/>
      <c r="X722" s="16"/>
      <c r="AW722" s="16"/>
    </row>
    <row r="723" spans="1:49" ht="15" customHeight="1" x14ac:dyDescent="0.3">
      <c r="A723" s="25" t="s">
        <v>11079</v>
      </c>
      <c r="B723" s="17" t="s">
        <v>661</v>
      </c>
      <c r="C723" s="18">
        <v>17548</v>
      </c>
      <c r="D723" s="17">
        <v>1948</v>
      </c>
      <c r="E723" s="17" t="s">
        <v>11135</v>
      </c>
      <c r="F723" s="17">
        <f>H723/G723</f>
        <v>308</v>
      </c>
      <c r="G723" s="17">
        <v>1</v>
      </c>
      <c r="H723" s="17">
        <v>308</v>
      </c>
      <c r="I723" s="17" t="s">
        <v>7355</v>
      </c>
      <c r="J723" s="17" t="s">
        <v>56</v>
      </c>
      <c r="K723" s="17" t="s">
        <v>24</v>
      </c>
      <c r="L723" s="17">
        <f>COUNTIF(T723:KV723,L1)</f>
        <v>0</v>
      </c>
      <c r="M723" s="17">
        <f>COUNTIF(T723:KV723,M1)</f>
        <v>0</v>
      </c>
      <c r="N723" s="17">
        <f>COUNTIF(T723:KV723,N1)</f>
        <v>0</v>
      </c>
      <c r="O723" s="17">
        <f>COUNTIF(T723:KV723,O1)</f>
        <v>0</v>
      </c>
      <c r="P723" s="17">
        <f>COUNTIF(T723:KV723,P1)</f>
        <v>0</v>
      </c>
      <c r="Q723" s="17">
        <f t="shared" si="174"/>
        <v>0</v>
      </c>
      <c r="R723" s="17">
        <v>0</v>
      </c>
      <c r="S723" s="17">
        <v>0</v>
      </c>
      <c r="V723" s="39"/>
      <c r="X723" s="16"/>
      <c r="AW723" s="16"/>
    </row>
    <row r="724" spans="1:49" x14ac:dyDescent="0.3">
      <c r="A724" s="17" t="s">
        <v>7325</v>
      </c>
      <c r="B724" s="17" t="s">
        <v>661</v>
      </c>
      <c r="C724" s="18">
        <v>17550</v>
      </c>
      <c r="D724" s="17">
        <v>1948</v>
      </c>
      <c r="E724" s="17" t="s">
        <v>7397</v>
      </c>
      <c r="F724" s="17">
        <f t="shared" si="5"/>
        <v>726</v>
      </c>
      <c r="G724" s="17">
        <v>4</v>
      </c>
      <c r="H724" s="17">
        <v>2904</v>
      </c>
      <c r="I724" s="17" t="s">
        <v>7355</v>
      </c>
      <c r="J724" s="17" t="s">
        <v>56</v>
      </c>
      <c r="K724" s="17" t="s">
        <v>24</v>
      </c>
      <c r="L724" s="17">
        <f>COUNTIF(T724:KW724,L1)</f>
        <v>0</v>
      </c>
      <c r="M724" s="17">
        <f>COUNTIF(T724:KW724,M1)</f>
        <v>0</v>
      </c>
      <c r="N724" s="17">
        <f>COUNTIF(T724:KW724,N1)</f>
        <v>0</v>
      </c>
      <c r="O724" s="17">
        <f>COUNTIF(T724:KW724,O1)</f>
        <v>0</v>
      </c>
      <c r="P724" s="17">
        <f>COUNTIF(T724:KW724,P1)</f>
        <v>0</v>
      </c>
      <c r="Q724" s="17">
        <f t="shared" si="174"/>
        <v>0</v>
      </c>
      <c r="R724" s="17">
        <v>0</v>
      </c>
      <c r="S724" s="17">
        <v>0</v>
      </c>
      <c r="V724" s="39"/>
      <c r="X724" s="32"/>
      <c r="AA724" s="39"/>
      <c r="AC724" s="16"/>
      <c r="AH724" s="16"/>
    </row>
    <row r="725" spans="1:49" ht="15" customHeight="1" x14ac:dyDescent="0.3">
      <c r="A725" s="25" t="s">
        <v>11079</v>
      </c>
      <c r="B725" s="17" t="s">
        <v>661</v>
      </c>
      <c r="C725" s="18">
        <v>17554</v>
      </c>
      <c r="D725" s="17">
        <v>1948</v>
      </c>
      <c r="E725" s="17" t="s">
        <v>11136</v>
      </c>
      <c r="F725" s="17">
        <f>H725/G725</f>
        <v>444.4</v>
      </c>
      <c r="G725" s="17">
        <v>5</v>
      </c>
      <c r="H725" s="17">
        <v>2222</v>
      </c>
      <c r="I725" s="17" t="s">
        <v>1221</v>
      </c>
      <c r="J725" s="17" t="s">
        <v>56</v>
      </c>
      <c r="K725" s="17" t="s">
        <v>24</v>
      </c>
      <c r="L725" s="17">
        <f>COUNTIF(T725:KV725,L1)</f>
        <v>0</v>
      </c>
      <c r="M725" s="17">
        <f>COUNTIF(T725:KV725,M1)</f>
        <v>0</v>
      </c>
      <c r="N725" s="17">
        <f>COUNTIF(T725:KV725,N1)</f>
        <v>0</v>
      </c>
      <c r="O725" s="17">
        <f>COUNTIF(T725:KV725,O1)</f>
        <v>0</v>
      </c>
      <c r="P725" s="17">
        <f>COUNTIF(T725:KV725,P1)</f>
        <v>0</v>
      </c>
      <c r="Q725" s="17">
        <f t="shared" si="174"/>
        <v>0</v>
      </c>
      <c r="R725" s="17">
        <v>0</v>
      </c>
      <c r="S725" s="17">
        <v>0</v>
      </c>
      <c r="V725" s="39"/>
      <c r="X725" s="16"/>
      <c r="AW725" s="16"/>
    </row>
    <row r="726" spans="1:49" ht="15" customHeight="1" x14ac:dyDescent="0.3">
      <c r="A726" s="25" t="s">
        <v>11079</v>
      </c>
      <c r="B726" s="17" t="s">
        <v>661</v>
      </c>
      <c r="C726" s="18">
        <v>17558</v>
      </c>
      <c r="D726" s="17">
        <v>1948</v>
      </c>
      <c r="E726" s="17" t="s">
        <v>11137</v>
      </c>
      <c r="F726" s="17">
        <f>H726/G726</f>
        <v>237</v>
      </c>
      <c r="G726" s="17">
        <v>2</v>
      </c>
      <c r="H726" s="17">
        <v>474</v>
      </c>
      <c r="I726" s="17" t="s">
        <v>1221</v>
      </c>
      <c r="J726" s="17" t="s">
        <v>56</v>
      </c>
      <c r="K726" s="17" t="s">
        <v>24</v>
      </c>
      <c r="L726" s="17">
        <f>COUNTIF(T726:KV726,L1)</f>
        <v>0</v>
      </c>
      <c r="M726" s="17">
        <f>COUNTIF(T726:KV726,M1)</f>
        <v>0</v>
      </c>
      <c r="N726" s="17">
        <f>COUNTIF(T726:KV726,N1)</f>
        <v>0</v>
      </c>
      <c r="O726" s="17">
        <f>COUNTIF(T726:KV726,O1)</f>
        <v>0</v>
      </c>
      <c r="P726" s="17">
        <f>COUNTIF(T726:KV726,P1)</f>
        <v>0</v>
      </c>
      <c r="Q726" s="17">
        <f t="shared" si="174"/>
        <v>0</v>
      </c>
      <c r="R726" s="17">
        <v>0</v>
      </c>
      <c r="S726" s="17">
        <v>0</v>
      </c>
      <c r="V726" s="39"/>
      <c r="X726" s="16"/>
      <c r="AW726" s="16"/>
    </row>
    <row r="727" spans="1:49" x14ac:dyDescent="0.3">
      <c r="A727" s="17" t="s">
        <v>7325</v>
      </c>
      <c r="B727" s="17" t="s">
        <v>661</v>
      </c>
      <c r="C727" s="18">
        <v>17562</v>
      </c>
      <c r="D727" s="17">
        <v>1948</v>
      </c>
      <c r="E727" s="17" t="s">
        <v>7398</v>
      </c>
      <c r="F727" s="17">
        <f t="shared" si="5"/>
        <v>354</v>
      </c>
      <c r="G727" s="17">
        <v>1</v>
      </c>
      <c r="H727" s="17">
        <v>354</v>
      </c>
      <c r="I727" s="17" t="s">
        <v>7368</v>
      </c>
      <c r="J727" s="17" t="s">
        <v>56</v>
      </c>
      <c r="K727" s="17" t="s">
        <v>24</v>
      </c>
      <c r="L727" s="17">
        <f>COUNTIF(T727:KW727,L1)</f>
        <v>0</v>
      </c>
      <c r="M727" s="17">
        <f>COUNTIF(T727:KW727,M1)</f>
        <v>0</v>
      </c>
      <c r="N727" s="17">
        <f>COUNTIF(T727:KW727,N1)</f>
        <v>0</v>
      </c>
      <c r="O727" s="17">
        <f>COUNTIF(T727:KW727,O1)</f>
        <v>0</v>
      </c>
      <c r="P727" s="17">
        <f>COUNTIF(T727:KW727,P1)</f>
        <v>0</v>
      </c>
      <c r="Q727" s="17">
        <f t="shared" si="174"/>
        <v>0</v>
      </c>
      <c r="R727" s="17">
        <v>0</v>
      </c>
      <c r="S727" s="17">
        <v>0</v>
      </c>
      <c r="V727" s="39"/>
      <c r="X727" s="32"/>
      <c r="AA727" s="39"/>
      <c r="AC727" s="16"/>
      <c r="AH727" s="16"/>
    </row>
    <row r="728" spans="1:49" ht="15" customHeight="1" x14ac:dyDescent="0.3">
      <c r="A728" s="25" t="s">
        <v>11079</v>
      </c>
      <c r="B728" s="17" t="s">
        <v>661</v>
      </c>
      <c r="C728" s="18">
        <v>17563</v>
      </c>
      <c r="D728" s="17">
        <v>1948</v>
      </c>
      <c r="E728" s="17" t="s">
        <v>11138</v>
      </c>
      <c r="F728" s="17">
        <f>H728/G728</f>
        <v>236.5</v>
      </c>
      <c r="G728" s="17">
        <v>2</v>
      </c>
      <c r="H728" s="17">
        <v>473</v>
      </c>
      <c r="I728" s="17" t="s">
        <v>7355</v>
      </c>
      <c r="J728" s="17" t="s">
        <v>56</v>
      </c>
      <c r="K728" s="17" t="s">
        <v>24</v>
      </c>
      <c r="L728" s="17">
        <f>COUNTIF(T728:KV728,L1)</f>
        <v>0</v>
      </c>
      <c r="M728" s="17">
        <f>COUNTIF(T728:KV728,M1)</f>
        <v>0</v>
      </c>
      <c r="N728" s="17">
        <f>COUNTIF(T728:KV728,N1)</f>
        <v>0</v>
      </c>
      <c r="O728" s="17">
        <f>COUNTIF(T728:KV728,O1)</f>
        <v>0</v>
      </c>
      <c r="P728" s="17">
        <f>COUNTIF(T728:KV728,P1)</f>
        <v>0</v>
      </c>
      <c r="Q728" s="17">
        <f t="shared" si="174"/>
        <v>0</v>
      </c>
      <c r="R728" s="17">
        <v>0</v>
      </c>
      <c r="S728" s="17">
        <v>0</v>
      </c>
      <c r="V728" s="39"/>
      <c r="X728" s="16"/>
      <c r="AW728" s="16"/>
    </row>
    <row r="729" spans="1:49" x14ac:dyDescent="0.3">
      <c r="A729" s="17" t="s">
        <v>7325</v>
      </c>
      <c r="B729" s="17" t="s">
        <v>661</v>
      </c>
      <c r="C729" s="18">
        <v>17566</v>
      </c>
      <c r="D729" s="17">
        <v>1948</v>
      </c>
      <c r="E729" s="17" t="s">
        <v>7399</v>
      </c>
      <c r="F729" s="17">
        <f t="shared" si="5"/>
        <v>735</v>
      </c>
      <c r="G729" s="17">
        <v>1</v>
      </c>
      <c r="H729" s="17">
        <v>735</v>
      </c>
      <c r="I729" s="17" t="s">
        <v>60</v>
      </c>
      <c r="J729" s="17" t="s">
        <v>56</v>
      </c>
      <c r="K729" s="17" t="s">
        <v>24</v>
      </c>
      <c r="L729" s="17">
        <f>COUNTIF(T729:KW729,L1)</f>
        <v>0</v>
      </c>
      <c r="M729" s="17">
        <f>COUNTIF(T729:KW729,M1)</f>
        <v>0</v>
      </c>
      <c r="N729" s="17">
        <f>COUNTIF(T729:KW729,N1)</f>
        <v>0</v>
      </c>
      <c r="O729" s="17">
        <f>COUNTIF(T729:KW729,O1)</f>
        <v>0</v>
      </c>
      <c r="P729" s="17">
        <f>COUNTIF(T729:KW729,P1)</f>
        <v>0</v>
      </c>
      <c r="Q729" s="17">
        <f t="shared" si="174"/>
        <v>0</v>
      </c>
      <c r="R729" s="17">
        <v>0</v>
      </c>
      <c r="S729" s="17">
        <v>0</v>
      </c>
      <c r="V729" s="39"/>
      <c r="X729" s="32"/>
      <c r="AA729" s="39"/>
      <c r="AC729" s="16"/>
      <c r="AH729" s="16"/>
    </row>
    <row r="730" spans="1:49" ht="15" customHeight="1" x14ac:dyDescent="0.3">
      <c r="A730" s="25" t="s">
        <v>11079</v>
      </c>
      <c r="B730" s="17" t="s">
        <v>661</v>
      </c>
      <c r="C730" s="18">
        <v>17569</v>
      </c>
      <c r="D730" s="17">
        <v>1948</v>
      </c>
      <c r="E730" s="17" t="s">
        <v>11139</v>
      </c>
      <c r="F730" s="17">
        <f>H730/G730</f>
        <v>596</v>
      </c>
      <c r="G730" s="17">
        <v>1</v>
      </c>
      <c r="H730" s="17">
        <v>596</v>
      </c>
      <c r="I730" s="17" t="s">
        <v>60</v>
      </c>
      <c r="J730" s="17" t="s">
        <v>56</v>
      </c>
      <c r="K730" s="17" t="s">
        <v>24</v>
      </c>
      <c r="L730" s="17">
        <f>COUNTIF(T730:KV730,L1)</f>
        <v>0</v>
      </c>
      <c r="M730" s="17">
        <f>COUNTIF(T730:KV730,M1)</f>
        <v>0</v>
      </c>
      <c r="N730" s="17">
        <f>COUNTIF(T730:KV730,N1)</f>
        <v>0</v>
      </c>
      <c r="O730" s="17">
        <f>COUNTIF(T730:KV730,O1)</f>
        <v>0</v>
      </c>
      <c r="P730" s="17">
        <f>COUNTIF(T730:KV730,P1)</f>
        <v>0</v>
      </c>
      <c r="Q730" s="17">
        <f t="shared" si="174"/>
        <v>0</v>
      </c>
      <c r="R730" s="17">
        <v>0</v>
      </c>
      <c r="S730" s="17">
        <v>0</v>
      </c>
      <c r="V730" s="39"/>
      <c r="X730" s="16"/>
      <c r="AW730" s="16"/>
    </row>
    <row r="731" spans="1:49" ht="15" customHeight="1" x14ac:dyDescent="0.3">
      <c r="A731" s="25" t="s">
        <v>11079</v>
      </c>
      <c r="B731" s="17" t="s">
        <v>661</v>
      </c>
      <c r="C731" s="18">
        <v>17570</v>
      </c>
      <c r="D731" s="17">
        <v>1948</v>
      </c>
      <c r="E731" s="17" t="s">
        <v>11140</v>
      </c>
      <c r="F731" s="17">
        <f>H731/G731</f>
        <v>281.66666666666669</v>
      </c>
      <c r="G731" s="17">
        <v>3</v>
      </c>
      <c r="H731" s="17">
        <v>845</v>
      </c>
      <c r="I731" s="17" t="s">
        <v>1221</v>
      </c>
      <c r="J731" s="17" t="s">
        <v>56</v>
      </c>
      <c r="K731" s="17" t="s">
        <v>24</v>
      </c>
      <c r="L731" s="17">
        <f>COUNTIF(T731:KV731,L1)</f>
        <v>0</v>
      </c>
      <c r="M731" s="17">
        <f>COUNTIF(T731:KV731,M1)</f>
        <v>0</v>
      </c>
      <c r="N731" s="17">
        <f>COUNTIF(T731:KV731,N1)</f>
        <v>0</v>
      </c>
      <c r="O731" s="17">
        <f>COUNTIF(T731:KV731,O1)</f>
        <v>0</v>
      </c>
      <c r="P731" s="17">
        <f>COUNTIF(T731:KV731,P1)</f>
        <v>0</v>
      </c>
      <c r="Q731" s="17">
        <f t="shared" si="174"/>
        <v>0</v>
      </c>
      <c r="R731" s="17">
        <v>0</v>
      </c>
      <c r="S731" s="17">
        <v>0</v>
      </c>
      <c r="V731" s="39"/>
      <c r="X731" s="16"/>
      <c r="AW731" s="16"/>
    </row>
    <row r="732" spans="1:49" x14ac:dyDescent="0.3">
      <c r="A732" s="17" t="s">
        <v>7325</v>
      </c>
      <c r="B732" s="17" t="s">
        <v>661</v>
      </c>
      <c r="C732" s="18">
        <v>17574</v>
      </c>
      <c r="D732" s="17">
        <v>1948</v>
      </c>
      <c r="E732" s="17" t="s">
        <v>7400</v>
      </c>
      <c r="F732" s="17">
        <f t="shared" si="5"/>
        <v>743</v>
      </c>
      <c r="G732" s="17">
        <v>1</v>
      </c>
      <c r="H732" s="17">
        <v>743</v>
      </c>
      <c r="I732" s="17" t="s">
        <v>7355</v>
      </c>
      <c r="J732" s="17" t="s">
        <v>56</v>
      </c>
      <c r="K732" s="17" t="s">
        <v>24</v>
      </c>
      <c r="L732" s="17">
        <f>COUNTIF(T732:KW732,L1)</f>
        <v>0</v>
      </c>
      <c r="M732" s="17">
        <f>COUNTIF(T732:KW732,M1)</f>
        <v>0</v>
      </c>
      <c r="N732" s="17">
        <f>COUNTIF(T732:KW732,N1)</f>
        <v>0</v>
      </c>
      <c r="O732" s="17">
        <f>COUNTIF(T732:KW732,O1)</f>
        <v>0</v>
      </c>
      <c r="P732" s="17">
        <f>COUNTIF(T732:KW732,P1)</f>
        <v>0</v>
      </c>
      <c r="Q732" s="17">
        <f t="shared" si="174"/>
        <v>0</v>
      </c>
      <c r="R732" s="17">
        <v>0</v>
      </c>
      <c r="S732" s="17">
        <v>0</v>
      </c>
      <c r="V732" s="39"/>
      <c r="X732" s="32"/>
      <c r="AA732" s="39"/>
      <c r="AC732" s="16"/>
      <c r="AH732" s="16"/>
    </row>
    <row r="733" spans="1:49" ht="15" customHeight="1" x14ac:dyDescent="0.3">
      <c r="A733" s="25" t="s">
        <v>11079</v>
      </c>
      <c r="B733" s="17" t="s">
        <v>661</v>
      </c>
      <c r="C733" s="18">
        <v>17578</v>
      </c>
      <c r="D733" s="17">
        <v>1948</v>
      </c>
      <c r="E733" s="17" t="s">
        <v>11141</v>
      </c>
      <c r="F733" s="17">
        <f>H733/G733</f>
        <v>476.5</v>
      </c>
      <c r="G733" s="17">
        <v>6</v>
      </c>
      <c r="H733" s="17">
        <v>2859</v>
      </c>
      <c r="I733" s="17" t="s">
        <v>7355</v>
      </c>
      <c r="J733" s="17" t="s">
        <v>56</v>
      </c>
      <c r="K733" s="17" t="s">
        <v>24</v>
      </c>
      <c r="L733" s="17">
        <f>COUNTIF(T733:KV733,L1)</f>
        <v>0</v>
      </c>
      <c r="M733" s="17">
        <f>COUNTIF(T733:KV733,M1)</f>
        <v>3</v>
      </c>
      <c r="N733" s="17">
        <f>COUNTIF(T733:KV733,N1)</f>
        <v>0</v>
      </c>
      <c r="O733" s="17">
        <f>COUNTIF(T733:KV733,O1)</f>
        <v>0</v>
      </c>
      <c r="P733" s="17">
        <f>COUNTIF(T733:KV733,P1)</f>
        <v>0</v>
      </c>
      <c r="Q733" s="17">
        <f t="shared" si="174"/>
        <v>3</v>
      </c>
      <c r="R733" s="17">
        <f>H733/Q733</f>
        <v>953</v>
      </c>
      <c r="S733" s="17">
        <f t="shared" ref="S733" si="178">4000-R733</f>
        <v>3047</v>
      </c>
      <c r="T733" s="17" t="s">
        <v>8</v>
      </c>
      <c r="U733" s="17" t="s">
        <v>4416</v>
      </c>
      <c r="V733" s="39" t="s">
        <v>11142</v>
      </c>
      <c r="W733" s="17" t="s">
        <v>11143</v>
      </c>
      <c r="X733" s="17" t="s">
        <v>1402</v>
      </c>
      <c r="Y733" s="17" t="s">
        <v>8</v>
      </c>
      <c r="Z733" s="17" t="s">
        <v>1156</v>
      </c>
      <c r="AA733" s="17" t="s">
        <v>11144</v>
      </c>
      <c r="AB733" s="17" t="s">
        <v>11145</v>
      </c>
      <c r="AC733" s="17" t="s">
        <v>1402</v>
      </c>
      <c r="AD733" s="17" t="s">
        <v>8</v>
      </c>
      <c r="AE733" s="17" t="s">
        <v>949</v>
      </c>
      <c r="AF733" s="17" t="s">
        <v>11146</v>
      </c>
      <c r="AG733" s="17" t="s">
        <v>11147</v>
      </c>
      <c r="AH733" s="17" t="s">
        <v>1402</v>
      </c>
      <c r="AW733" s="16"/>
    </row>
    <row r="734" spans="1:49" x14ac:dyDescent="0.3">
      <c r="A734" s="17" t="s">
        <v>7325</v>
      </c>
      <c r="B734" s="17" t="s">
        <v>661</v>
      </c>
      <c r="C734" s="18">
        <v>17578</v>
      </c>
      <c r="D734" s="17">
        <v>1948</v>
      </c>
      <c r="E734" s="17" t="s">
        <v>7401</v>
      </c>
      <c r="F734" s="17">
        <f t="shared" si="5"/>
        <v>658</v>
      </c>
      <c r="G734" s="17">
        <v>1</v>
      </c>
      <c r="H734" s="17">
        <v>658</v>
      </c>
      <c r="I734" s="17" t="s">
        <v>7355</v>
      </c>
      <c r="J734" s="17" t="s">
        <v>56</v>
      </c>
      <c r="K734" s="17" t="s">
        <v>24</v>
      </c>
      <c r="L734" s="17">
        <f>COUNTIF(T734:KW734,L1)</f>
        <v>0</v>
      </c>
      <c r="M734" s="17">
        <f>COUNTIF(T734:KW734,M1)</f>
        <v>0</v>
      </c>
      <c r="N734" s="17">
        <f>COUNTIF(T734:KW734,N1)</f>
        <v>0</v>
      </c>
      <c r="O734" s="17">
        <f>COUNTIF(T734:KW734,O1)</f>
        <v>0</v>
      </c>
      <c r="P734" s="17">
        <f>COUNTIF(T734:KW734,P1)</f>
        <v>0</v>
      </c>
      <c r="Q734" s="17">
        <f t="shared" si="174"/>
        <v>0</v>
      </c>
      <c r="R734" s="17">
        <v>0</v>
      </c>
      <c r="S734" s="17">
        <v>0</v>
      </c>
      <c r="V734" s="39"/>
      <c r="X734" s="32"/>
      <c r="AA734" s="39"/>
      <c r="AC734" s="16"/>
      <c r="AH734" s="16"/>
    </row>
    <row r="735" spans="1:49" ht="15" customHeight="1" x14ac:dyDescent="0.3">
      <c r="A735" s="25" t="s">
        <v>11079</v>
      </c>
      <c r="B735" s="17" t="s">
        <v>661</v>
      </c>
      <c r="C735" s="18">
        <v>17579</v>
      </c>
      <c r="D735" s="17">
        <v>1948</v>
      </c>
      <c r="E735" s="17" t="s">
        <v>11148</v>
      </c>
      <c r="F735" s="17">
        <f t="shared" ref="F735:F740" si="179">H735/G735</f>
        <v>239.5</v>
      </c>
      <c r="G735" s="17">
        <v>2</v>
      </c>
      <c r="H735" s="17">
        <v>479</v>
      </c>
      <c r="I735" s="17" t="s">
        <v>60</v>
      </c>
      <c r="J735" s="17" t="s">
        <v>56</v>
      </c>
      <c r="K735" s="17" t="s">
        <v>24</v>
      </c>
      <c r="L735" s="17">
        <f>COUNTIF(T735:KV735,L1)</f>
        <v>0</v>
      </c>
      <c r="M735" s="17">
        <f>COUNTIF(T735:KV735,M1)</f>
        <v>0</v>
      </c>
      <c r="N735" s="17">
        <f>COUNTIF(T735:KV735,N1)</f>
        <v>0</v>
      </c>
      <c r="O735" s="17">
        <f>COUNTIF(T735:KV735,O1)</f>
        <v>0</v>
      </c>
      <c r="P735" s="17">
        <f>COUNTIF(T735:KV735,P1)</f>
        <v>0</v>
      </c>
      <c r="Q735" s="17">
        <f t="shared" si="174"/>
        <v>0</v>
      </c>
      <c r="R735" s="17">
        <v>0</v>
      </c>
      <c r="S735" s="17">
        <v>0</v>
      </c>
      <c r="V735" s="39"/>
      <c r="X735" s="16"/>
      <c r="AW735" s="16"/>
    </row>
    <row r="736" spans="1:49" ht="15" customHeight="1" x14ac:dyDescent="0.3">
      <c r="A736" s="25" t="s">
        <v>11079</v>
      </c>
      <c r="B736" s="17" t="s">
        <v>661</v>
      </c>
      <c r="C736" s="18">
        <v>17580</v>
      </c>
      <c r="D736" s="17">
        <v>1948</v>
      </c>
      <c r="E736" s="17" t="s">
        <v>11149</v>
      </c>
      <c r="F736" s="17">
        <f t="shared" si="179"/>
        <v>366</v>
      </c>
      <c r="G736" s="17">
        <v>1</v>
      </c>
      <c r="H736" s="17">
        <v>366</v>
      </c>
      <c r="I736" s="17" t="s">
        <v>1221</v>
      </c>
      <c r="J736" s="17" t="s">
        <v>56</v>
      </c>
      <c r="K736" s="17" t="s">
        <v>24</v>
      </c>
      <c r="L736" s="17">
        <f>COUNTIF(T736:KV736,L1)</f>
        <v>0</v>
      </c>
      <c r="M736" s="17">
        <f>COUNTIF(T736:KV736,M1)</f>
        <v>0</v>
      </c>
      <c r="N736" s="17">
        <f>COUNTIF(T736:KV736,N1)</f>
        <v>0</v>
      </c>
      <c r="O736" s="17">
        <f>COUNTIF(T736:KV736,O1)</f>
        <v>0</v>
      </c>
      <c r="P736" s="17">
        <f>COUNTIF(T736:KV736,P1)</f>
        <v>0</v>
      </c>
      <c r="Q736" s="17">
        <f t="shared" si="174"/>
        <v>0</v>
      </c>
      <c r="R736" s="17">
        <v>0</v>
      </c>
      <c r="S736" s="17">
        <v>0</v>
      </c>
      <c r="V736" s="39"/>
      <c r="X736" s="16"/>
      <c r="AW736" s="16"/>
    </row>
    <row r="737" spans="1:49" ht="15" customHeight="1" x14ac:dyDescent="0.3">
      <c r="A737" s="25" t="s">
        <v>11079</v>
      </c>
      <c r="B737" s="17" t="s">
        <v>661</v>
      </c>
      <c r="C737" s="18">
        <v>17582</v>
      </c>
      <c r="D737" s="17">
        <v>1948</v>
      </c>
      <c r="E737" s="17" t="s">
        <v>11150</v>
      </c>
      <c r="F737" s="17">
        <f t="shared" si="179"/>
        <v>359</v>
      </c>
      <c r="G737" s="17">
        <v>1</v>
      </c>
      <c r="H737" s="17">
        <v>359</v>
      </c>
      <c r="I737" s="17" t="s">
        <v>60</v>
      </c>
      <c r="J737" s="17" t="s">
        <v>56</v>
      </c>
      <c r="K737" s="17" t="s">
        <v>24</v>
      </c>
      <c r="L737" s="17">
        <f>COUNTIF(T737:KV737,L1)</f>
        <v>0</v>
      </c>
      <c r="M737" s="17">
        <f>COUNTIF(T737:KV737,M1)</f>
        <v>0</v>
      </c>
      <c r="N737" s="17">
        <f>COUNTIF(T737:KV737,N1)</f>
        <v>0</v>
      </c>
      <c r="O737" s="17">
        <f>COUNTIF(T737:KV737,O1)</f>
        <v>0</v>
      </c>
      <c r="P737" s="17">
        <f>COUNTIF(T737:KV737,P1)</f>
        <v>0</v>
      </c>
      <c r="Q737" s="17">
        <f t="shared" si="174"/>
        <v>0</v>
      </c>
      <c r="R737" s="17">
        <v>0</v>
      </c>
      <c r="S737" s="17">
        <v>0</v>
      </c>
      <c r="V737" s="39"/>
      <c r="X737" s="16"/>
      <c r="AW737" s="16"/>
    </row>
    <row r="738" spans="1:49" ht="15" customHeight="1" x14ac:dyDescent="0.3">
      <c r="A738" s="25" t="s">
        <v>11079</v>
      </c>
      <c r="B738" s="17" t="s">
        <v>661</v>
      </c>
      <c r="C738" s="18">
        <v>17584</v>
      </c>
      <c r="D738" s="17">
        <v>1948</v>
      </c>
      <c r="E738" s="17" t="s">
        <v>11151</v>
      </c>
      <c r="F738" s="17">
        <f t="shared" si="179"/>
        <v>247.66666666666666</v>
      </c>
      <c r="G738" s="17">
        <v>3</v>
      </c>
      <c r="H738" s="17">
        <v>743</v>
      </c>
      <c r="I738" s="17" t="s">
        <v>1221</v>
      </c>
      <c r="J738" s="17" t="s">
        <v>56</v>
      </c>
      <c r="K738" s="17" t="s">
        <v>24</v>
      </c>
      <c r="L738" s="17">
        <f>COUNTIF(T738:KV738,L1)</f>
        <v>0</v>
      </c>
      <c r="M738" s="17">
        <f>COUNTIF(T738:KV738,M1)</f>
        <v>0</v>
      </c>
      <c r="N738" s="17">
        <f>COUNTIF(T738:KV738,N1)</f>
        <v>0</v>
      </c>
      <c r="O738" s="17">
        <f>COUNTIF(T738:KV738,O1)</f>
        <v>0</v>
      </c>
      <c r="P738" s="17">
        <f>COUNTIF(T738:KV738,P1)</f>
        <v>0</v>
      </c>
      <c r="Q738" s="17">
        <f t="shared" si="174"/>
        <v>0</v>
      </c>
      <c r="R738" s="17">
        <v>0</v>
      </c>
      <c r="S738" s="17">
        <v>0</v>
      </c>
      <c r="V738" s="39"/>
      <c r="X738" s="16"/>
      <c r="AW738" s="16"/>
    </row>
    <row r="739" spans="1:49" ht="15" customHeight="1" x14ac:dyDescent="0.3">
      <c r="A739" s="25" t="s">
        <v>11079</v>
      </c>
      <c r="B739" s="17" t="s">
        <v>661</v>
      </c>
      <c r="C739" s="18">
        <v>17585</v>
      </c>
      <c r="D739" s="17">
        <v>1948</v>
      </c>
      <c r="E739" s="17" t="s">
        <v>11152</v>
      </c>
      <c r="F739" s="17">
        <f t="shared" si="179"/>
        <v>254.5</v>
      </c>
      <c r="G739" s="17">
        <v>2</v>
      </c>
      <c r="H739" s="17">
        <v>509</v>
      </c>
      <c r="I739" s="17" t="s">
        <v>5447</v>
      </c>
      <c r="J739" s="17" t="s">
        <v>23</v>
      </c>
      <c r="K739" s="17" t="s">
        <v>24</v>
      </c>
      <c r="L739" s="17">
        <f>COUNTIF(T739:KV739,L1)</f>
        <v>0</v>
      </c>
      <c r="M739" s="17">
        <f>COUNTIF(T739:KV739,M1)</f>
        <v>0</v>
      </c>
      <c r="N739" s="17">
        <f>COUNTIF(T739:KV739,N1)</f>
        <v>0</v>
      </c>
      <c r="O739" s="17">
        <f>COUNTIF(T739:KV739,O1)</f>
        <v>0</v>
      </c>
      <c r="P739" s="17">
        <f>COUNTIF(T739:KV739,P1)</f>
        <v>0</v>
      </c>
      <c r="Q739" s="17">
        <f t="shared" si="174"/>
        <v>0</v>
      </c>
      <c r="R739" s="17">
        <v>0</v>
      </c>
      <c r="S739" s="17">
        <v>0</v>
      </c>
      <c r="V739" s="39"/>
      <c r="X739" s="16"/>
      <c r="AW739" s="16"/>
    </row>
    <row r="740" spans="1:49" ht="15" customHeight="1" x14ac:dyDescent="0.3">
      <c r="A740" s="25" t="s">
        <v>11079</v>
      </c>
      <c r="B740" s="17" t="s">
        <v>661</v>
      </c>
      <c r="C740" s="18">
        <v>17588</v>
      </c>
      <c r="D740" s="17">
        <v>1948</v>
      </c>
      <c r="E740" s="17" t="s">
        <v>11153</v>
      </c>
      <c r="F740" s="17">
        <f t="shared" si="179"/>
        <v>280</v>
      </c>
      <c r="G740" s="17">
        <v>2</v>
      </c>
      <c r="H740" s="17">
        <v>560</v>
      </c>
      <c r="I740" s="17" t="s">
        <v>60</v>
      </c>
      <c r="J740" s="17" t="s">
        <v>56</v>
      </c>
      <c r="K740" s="17" t="s">
        <v>24</v>
      </c>
      <c r="L740" s="17">
        <f>COUNTIF(T740:KV740,L1)</f>
        <v>0</v>
      </c>
      <c r="M740" s="17">
        <f>COUNTIF(T740:KV740,M1)</f>
        <v>0</v>
      </c>
      <c r="N740" s="17">
        <f>COUNTIF(T740:KV740,N1)</f>
        <v>0</v>
      </c>
      <c r="O740" s="17">
        <f>COUNTIF(T740:KV740,O1)</f>
        <v>0</v>
      </c>
      <c r="P740" s="17">
        <f>COUNTIF(T740:KV740,P1)</f>
        <v>0</v>
      </c>
      <c r="Q740" s="17">
        <f t="shared" si="174"/>
        <v>0</v>
      </c>
      <c r="R740" s="17">
        <v>0</v>
      </c>
      <c r="S740" s="17">
        <v>0</v>
      </c>
      <c r="V740" s="39"/>
      <c r="X740" s="16"/>
      <c r="AW740" s="16"/>
    </row>
    <row r="741" spans="1:49" x14ac:dyDescent="0.3">
      <c r="A741" s="17" t="s">
        <v>7325</v>
      </c>
      <c r="B741" s="17" t="s">
        <v>661</v>
      </c>
      <c r="C741" s="18">
        <v>17590</v>
      </c>
      <c r="D741" s="17">
        <v>1948</v>
      </c>
      <c r="E741" s="17" t="s">
        <v>7402</v>
      </c>
      <c r="F741" s="17">
        <f t="shared" si="5"/>
        <v>789</v>
      </c>
      <c r="G741" s="17">
        <v>1</v>
      </c>
      <c r="H741" s="17">
        <v>789</v>
      </c>
      <c r="I741" s="17" t="s">
        <v>7355</v>
      </c>
      <c r="J741" s="17" t="s">
        <v>56</v>
      </c>
      <c r="K741" s="17" t="s">
        <v>24</v>
      </c>
      <c r="L741" s="17">
        <f>COUNTIF(T741:KW741,L1)</f>
        <v>0</v>
      </c>
      <c r="M741" s="17">
        <f>COUNTIF(T741:KW741,M1)</f>
        <v>0</v>
      </c>
      <c r="N741" s="17">
        <f>COUNTIF(T741:KW741,N1)</f>
        <v>0</v>
      </c>
      <c r="O741" s="17">
        <f>COUNTIF(T741:KW741,O1)</f>
        <v>0</v>
      </c>
      <c r="P741" s="17">
        <f>COUNTIF(T741:KW741,P1)</f>
        <v>0</v>
      </c>
      <c r="Q741" s="17">
        <f t="shared" si="174"/>
        <v>0</v>
      </c>
      <c r="R741" s="17">
        <v>0</v>
      </c>
      <c r="S741" s="17">
        <v>0</v>
      </c>
      <c r="V741" s="39"/>
      <c r="X741" s="32"/>
      <c r="AA741" s="39"/>
      <c r="AC741" s="16"/>
      <c r="AH741" s="16"/>
    </row>
    <row r="742" spans="1:49" x14ac:dyDescent="0.3">
      <c r="A742" s="17" t="s">
        <v>7325</v>
      </c>
      <c r="B742" s="17" t="s">
        <v>661</v>
      </c>
      <c r="C742" s="18">
        <v>17593</v>
      </c>
      <c r="D742" s="17">
        <v>1948</v>
      </c>
      <c r="E742" s="17" t="s">
        <v>7403</v>
      </c>
      <c r="F742" s="17">
        <f t="shared" si="5"/>
        <v>1264</v>
      </c>
      <c r="G742" s="17">
        <v>1</v>
      </c>
      <c r="H742" s="17">
        <v>1264</v>
      </c>
      <c r="I742" s="17" t="s">
        <v>7355</v>
      </c>
      <c r="J742" s="17" t="s">
        <v>56</v>
      </c>
      <c r="K742" s="17" t="s">
        <v>24</v>
      </c>
      <c r="L742" s="17">
        <f>COUNTIF(T742:KW742,L1)</f>
        <v>0</v>
      </c>
      <c r="M742" s="17">
        <f>COUNTIF(T742:KW742,M1)</f>
        <v>1</v>
      </c>
      <c r="N742" s="17">
        <f>COUNTIF(T742:KW742,N1)</f>
        <v>0</v>
      </c>
      <c r="O742" s="17">
        <f>COUNTIF(T742:KW742,O1)</f>
        <v>0</v>
      </c>
      <c r="P742" s="17">
        <f>COUNTIF(T742:KW742,P1)</f>
        <v>0</v>
      </c>
      <c r="Q742" s="17">
        <f t="shared" si="174"/>
        <v>1</v>
      </c>
      <c r="R742" s="17">
        <f>H742/Q742</f>
        <v>1264</v>
      </c>
      <c r="S742" s="17">
        <f>4000-R742</f>
        <v>2736</v>
      </c>
      <c r="T742" s="17" t="s">
        <v>8</v>
      </c>
      <c r="U742" s="17" t="s">
        <v>5825</v>
      </c>
      <c r="V742" s="39" t="s">
        <v>7404</v>
      </c>
      <c r="W742" s="17" t="s">
        <v>7405</v>
      </c>
      <c r="X742" s="32" t="s">
        <v>7406</v>
      </c>
      <c r="AA742" s="39"/>
      <c r="AC742" s="16"/>
      <c r="AH742" s="16"/>
    </row>
    <row r="743" spans="1:49" ht="15" customHeight="1" x14ac:dyDescent="0.3">
      <c r="A743" s="25" t="s">
        <v>11079</v>
      </c>
      <c r="B743" s="17" t="s">
        <v>661</v>
      </c>
      <c r="C743" s="18">
        <v>17594</v>
      </c>
      <c r="D743" s="17">
        <v>1948</v>
      </c>
      <c r="E743" s="17" t="s">
        <v>11154</v>
      </c>
      <c r="F743" s="17">
        <f>H743/G743</f>
        <v>158</v>
      </c>
      <c r="G743" s="17">
        <v>2</v>
      </c>
      <c r="H743" s="17">
        <v>316</v>
      </c>
      <c r="I743" s="17" t="s">
        <v>1221</v>
      </c>
      <c r="J743" s="17" t="s">
        <v>56</v>
      </c>
      <c r="K743" s="17" t="s">
        <v>24</v>
      </c>
      <c r="L743" s="17">
        <f>COUNTIF(T743:KV743,L1)</f>
        <v>0</v>
      </c>
      <c r="M743" s="17">
        <f>COUNTIF(T743:KV743,M1)</f>
        <v>0</v>
      </c>
      <c r="N743" s="17">
        <f>COUNTIF(T743:KV743,N1)</f>
        <v>0</v>
      </c>
      <c r="O743" s="17">
        <f>COUNTIF(T743:KV743,O1)</f>
        <v>0</v>
      </c>
      <c r="P743" s="17">
        <f>COUNTIF(T743:KV743,P1)</f>
        <v>0</v>
      </c>
      <c r="Q743" s="17">
        <f t="shared" si="174"/>
        <v>0</v>
      </c>
      <c r="R743" s="17">
        <v>0</v>
      </c>
      <c r="S743" s="17">
        <v>0</v>
      </c>
      <c r="V743" s="39"/>
      <c r="X743" s="16"/>
      <c r="AW743" s="16"/>
    </row>
    <row r="744" spans="1:49" ht="15" customHeight="1" x14ac:dyDescent="0.3">
      <c r="A744" s="25" t="s">
        <v>11079</v>
      </c>
      <c r="B744" s="17" t="s">
        <v>661</v>
      </c>
      <c r="C744" s="18">
        <v>17598</v>
      </c>
      <c r="D744" s="17">
        <v>1948</v>
      </c>
      <c r="E744" s="17" t="s">
        <v>11155</v>
      </c>
      <c r="F744" s="17">
        <f>H744/G744</f>
        <v>274</v>
      </c>
      <c r="G744" s="17">
        <v>3</v>
      </c>
      <c r="H744" s="17">
        <v>822</v>
      </c>
      <c r="I744" s="17" t="s">
        <v>60</v>
      </c>
      <c r="J744" s="17" t="s">
        <v>56</v>
      </c>
      <c r="K744" s="17" t="s">
        <v>24</v>
      </c>
      <c r="L744" s="17">
        <f>COUNTIF(T744:KV744,L1)</f>
        <v>0</v>
      </c>
      <c r="M744" s="17">
        <f>COUNTIF(T744:KV744,M1)</f>
        <v>0</v>
      </c>
      <c r="N744" s="17">
        <f>COUNTIF(T744:KV744,N1)</f>
        <v>0</v>
      </c>
      <c r="O744" s="17">
        <f>COUNTIF(T744:KV744,O1)</f>
        <v>0</v>
      </c>
      <c r="P744" s="17">
        <f>COUNTIF(T744:KV744,P1)</f>
        <v>0</v>
      </c>
      <c r="Q744" s="17">
        <f t="shared" si="174"/>
        <v>0</v>
      </c>
      <c r="R744" s="17">
        <v>0</v>
      </c>
      <c r="S744" s="17">
        <v>0</v>
      </c>
      <c r="V744" s="39"/>
      <c r="X744" s="16"/>
      <c r="AW744" s="16"/>
    </row>
    <row r="745" spans="1:49" x14ac:dyDescent="0.3">
      <c r="A745" s="17" t="s">
        <v>7325</v>
      </c>
      <c r="B745" s="17" t="s">
        <v>661</v>
      </c>
      <c r="C745" s="18">
        <v>17599</v>
      </c>
      <c r="D745" s="17">
        <v>1948</v>
      </c>
      <c r="E745" s="17" t="s">
        <v>7407</v>
      </c>
      <c r="F745" s="17">
        <f t="shared" si="5"/>
        <v>1696</v>
      </c>
      <c r="G745" s="17">
        <v>1</v>
      </c>
      <c r="H745" s="17">
        <v>1696</v>
      </c>
      <c r="I745" s="17" t="s">
        <v>1221</v>
      </c>
      <c r="J745" s="17" t="s">
        <v>57</v>
      </c>
      <c r="K745" s="17" t="s">
        <v>24</v>
      </c>
      <c r="L745" s="17">
        <f>COUNTIF(T745:KW745,L1)</f>
        <v>0</v>
      </c>
      <c r="M745" s="17">
        <f>COUNTIF(T745:KW745,M1)</f>
        <v>0</v>
      </c>
      <c r="N745" s="17">
        <f>COUNTIF(T745:KW745,N1)</f>
        <v>0</v>
      </c>
      <c r="O745" s="17">
        <f>COUNTIF(T745:KW745,O1)</f>
        <v>0</v>
      </c>
      <c r="P745" s="17">
        <f>COUNTIF(T745:KW745,P1)</f>
        <v>0</v>
      </c>
      <c r="Q745" s="17">
        <f t="shared" si="174"/>
        <v>0</v>
      </c>
      <c r="R745" s="17">
        <v>0</v>
      </c>
      <c r="S745" s="17">
        <v>0</v>
      </c>
      <c r="V745" s="39"/>
      <c r="X745" s="32"/>
      <c r="AA745" s="39"/>
      <c r="AC745" s="16"/>
      <c r="AH745" s="16"/>
    </row>
    <row r="746" spans="1:49" ht="15" customHeight="1" x14ac:dyDescent="0.3">
      <c r="A746" s="25" t="s">
        <v>11079</v>
      </c>
      <c r="B746" s="17" t="s">
        <v>661</v>
      </c>
      <c r="C746" s="18">
        <v>17604</v>
      </c>
      <c r="D746" s="17">
        <v>1948</v>
      </c>
      <c r="E746" s="17" t="s">
        <v>11157</v>
      </c>
      <c r="F746" s="17">
        <f>H746/G746</f>
        <v>256.5</v>
      </c>
      <c r="G746" s="17">
        <v>2</v>
      </c>
      <c r="H746" s="17">
        <v>513</v>
      </c>
      <c r="I746" s="17" t="s">
        <v>11156</v>
      </c>
      <c r="J746" s="17" t="s">
        <v>57</v>
      </c>
      <c r="K746" s="17" t="s">
        <v>24</v>
      </c>
      <c r="L746" s="17">
        <f>COUNTIF(T746:KV746,L1)</f>
        <v>0</v>
      </c>
      <c r="M746" s="17">
        <f>COUNTIF(T746:KV746,M1)</f>
        <v>0</v>
      </c>
      <c r="N746" s="17">
        <f>COUNTIF(T746:KV746,N1)</f>
        <v>0</v>
      </c>
      <c r="O746" s="17">
        <f>COUNTIF(T746:KV746,O1)</f>
        <v>0</v>
      </c>
      <c r="P746" s="17">
        <f>COUNTIF(T746:KV746,P1)</f>
        <v>0</v>
      </c>
      <c r="Q746" s="17">
        <f t="shared" si="174"/>
        <v>0</v>
      </c>
      <c r="R746" s="17">
        <v>0</v>
      </c>
      <c r="S746" s="17">
        <v>0</v>
      </c>
      <c r="V746" s="39"/>
      <c r="X746" s="16"/>
      <c r="AW746" s="16"/>
    </row>
    <row r="747" spans="1:49" ht="15" customHeight="1" x14ac:dyDescent="0.3">
      <c r="A747" s="25" t="s">
        <v>11079</v>
      </c>
      <c r="B747" s="17" t="s">
        <v>661</v>
      </c>
      <c r="C747" s="18">
        <v>17606</v>
      </c>
      <c r="D747" s="17">
        <v>1948</v>
      </c>
      <c r="E747" s="17" t="s">
        <v>11158</v>
      </c>
      <c r="F747" s="17">
        <f>H747/G747</f>
        <v>175</v>
      </c>
      <c r="G747" s="17">
        <v>2</v>
      </c>
      <c r="H747" s="17">
        <v>350</v>
      </c>
      <c r="I747" s="17" t="s">
        <v>1221</v>
      </c>
      <c r="J747" s="17" t="s">
        <v>56</v>
      </c>
      <c r="K747" s="17" t="s">
        <v>24</v>
      </c>
      <c r="L747" s="17">
        <f>COUNTIF(T747:KV747,L1)</f>
        <v>0</v>
      </c>
      <c r="M747" s="17">
        <f>COUNTIF(T747:KV747,M1)</f>
        <v>0</v>
      </c>
      <c r="N747" s="17">
        <f>COUNTIF(T747:KV747,N1)</f>
        <v>0</v>
      </c>
      <c r="O747" s="17">
        <f>COUNTIF(T747:KV747,O1)</f>
        <v>0</v>
      </c>
      <c r="P747" s="17">
        <f>COUNTIF(T747:KV747,P1)</f>
        <v>0</v>
      </c>
      <c r="Q747" s="17">
        <f t="shared" si="174"/>
        <v>0</v>
      </c>
      <c r="R747" s="17">
        <v>0</v>
      </c>
      <c r="S747" s="17">
        <v>0</v>
      </c>
      <c r="V747" s="39"/>
      <c r="X747" s="16"/>
      <c r="AW747" s="16"/>
    </row>
    <row r="748" spans="1:49" x14ac:dyDescent="0.3">
      <c r="A748" s="17" t="s">
        <v>7325</v>
      </c>
      <c r="B748" s="17" t="s">
        <v>661</v>
      </c>
      <c r="C748" s="18">
        <v>17612</v>
      </c>
      <c r="D748" s="17">
        <v>1948</v>
      </c>
      <c r="E748" s="17" t="s">
        <v>7408</v>
      </c>
      <c r="F748" s="17">
        <f t="shared" si="5"/>
        <v>2873</v>
      </c>
      <c r="G748" s="17">
        <v>1</v>
      </c>
      <c r="H748" s="17">
        <v>2873</v>
      </c>
      <c r="I748" s="17" t="s">
        <v>7355</v>
      </c>
      <c r="J748" s="17" t="s">
        <v>56</v>
      </c>
      <c r="K748" s="17" t="s">
        <v>24</v>
      </c>
      <c r="L748" s="17">
        <f>COUNTIF(T748:KW748,L1)</f>
        <v>0</v>
      </c>
      <c r="M748" s="17">
        <f>COUNTIF(T748:KW748,M1)</f>
        <v>0</v>
      </c>
      <c r="N748" s="17">
        <f>COUNTIF(T748:KW748,N1)</f>
        <v>0</v>
      </c>
      <c r="O748" s="17">
        <f>COUNTIF(T748:KW748,O1)</f>
        <v>0</v>
      </c>
      <c r="P748" s="17">
        <f>COUNTIF(T748:KW748,P1)</f>
        <v>0</v>
      </c>
      <c r="Q748" s="17">
        <f t="shared" si="174"/>
        <v>0</v>
      </c>
      <c r="R748" s="17">
        <v>0</v>
      </c>
      <c r="S748" s="17">
        <v>0</v>
      </c>
      <c r="V748" s="39"/>
      <c r="X748" s="32"/>
      <c r="AA748" s="39"/>
      <c r="AC748" s="16"/>
      <c r="AH748" s="16"/>
    </row>
    <row r="749" spans="1:49" x14ac:dyDescent="0.3">
      <c r="A749" s="17" t="s">
        <v>7325</v>
      </c>
      <c r="B749" s="17" t="s">
        <v>661</v>
      </c>
      <c r="C749" s="18">
        <v>17624</v>
      </c>
      <c r="D749" s="17">
        <v>1948</v>
      </c>
      <c r="E749" s="17" t="s">
        <v>7409</v>
      </c>
      <c r="F749" s="17">
        <f t="shared" si="5"/>
        <v>936</v>
      </c>
      <c r="G749" s="17">
        <v>5</v>
      </c>
      <c r="H749" s="17">
        <v>4680</v>
      </c>
      <c r="I749" s="17" t="s">
        <v>60</v>
      </c>
      <c r="J749" s="17" t="s">
        <v>56</v>
      </c>
      <c r="K749" s="17" t="s">
        <v>24</v>
      </c>
      <c r="L749" s="17">
        <f>COUNTIF(T749:KW749,L1)</f>
        <v>0</v>
      </c>
      <c r="M749" s="17">
        <f>COUNTIF(T749:KW749,M1)</f>
        <v>0</v>
      </c>
      <c r="N749" s="17">
        <f>COUNTIF(T749:KW749,N1)</f>
        <v>0</v>
      </c>
      <c r="O749" s="17">
        <f>COUNTIF(T749:KW749,O1)</f>
        <v>0</v>
      </c>
      <c r="P749" s="17">
        <f>COUNTIF(T749:KW749,P1)</f>
        <v>0</v>
      </c>
      <c r="Q749" s="17">
        <f t="shared" si="174"/>
        <v>0</v>
      </c>
      <c r="R749" s="17">
        <v>0</v>
      </c>
      <c r="S749" s="17">
        <v>0</v>
      </c>
      <c r="V749" s="39"/>
      <c r="X749" s="32"/>
      <c r="AA749" s="39"/>
      <c r="AC749" s="16"/>
      <c r="AH749" s="16"/>
    </row>
    <row r="750" spans="1:49" x14ac:dyDescent="0.3">
      <c r="A750" s="17" t="s">
        <v>7325</v>
      </c>
      <c r="B750" s="17" t="s">
        <v>661</v>
      </c>
      <c r="C750" s="18">
        <v>17625</v>
      </c>
      <c r="D750" s="17">
        <v>1948</v>
      </c>
      <c r="E750" s="17" t="s">
        <v>7410</v>
      </c>
      <c r="F750" s="17">
        <f t="shared" si="5"/>
        <v>1852</v>
      </c>
      <c r="G750" s="17">
        <v>1</v>
      </c>
      <c r="H750" s="17">
        <v>1852</v>
      </c>
      <c r="I750" s="17" t="s">
        <v>60</v>
      </c>
      <c r="J750" s="17" t="s">
        <v>56</v>
      </c>
      <c r="K750" s="17" t="s">
        <v>24</v>
      </c>
      <c r="L750" s="17">
        <f>COUNTIF(T750:KW750,L1)</f>
        <v>1</v>
      </c>
      <c r="M750" s="17">
        <f>COUNTIF(T750:KW750,M1)</f>
        <v>0</v>
      </c>
      <c r="N750" s="17">
        <f>COUNTIF(T750:KW750,N1)</f>
        <v>0</v>
      </c>
      <c r="O750" s="17">
        <f>COUNTIF(T750:KW750,O1)</f>
        <v>0</v>
      </c>
      <c r="P750" s="17">
        <f>COUNTIF(T750:KW750,P1)</f>
        <v>0</v>
      </c>
      <c r="Q750" s="17">
        <f t="shared" si="174"/>
        <v>1</v>
      </c>
      <c r="R750" s="17">
        <f>H750/Q750</f>
        <v>1852</v>
      </c>
      <c r="S750" s="17">
        <f>4000-R750</f>
        <v>2148</v>
      </c>
      <c r="T750" s="17" t="s">
        <v>6593</v>
      </c>
      <c r="U750" s="17" t="s">
        <v>7412</v>
      </c>
      <c r="V750" s="25" t="s">
        <v>7411</v>
      </c>
      <c r="W750" s="42" t="s">
        <v>7414</v>
      </c>
      <c r="X750" s="32" t="s">
        <v>7413</v>
      </c>
      <c r="AA750" s="39"/>
      <c r="AC750" s="16"/>
      <c r="AH750" s="16"/>
    </row>
    <row r="751" spans="1:49" x14ac:dyDescent="0.3">
      <c r="A751" s="17" t="s">
        <v>7325</v>
      </c>
      <c r="B751" s="17" t="s">
        <v>661</v>
      </c>
      <c r="C751" s="18">
        <v>17631</v>
      </c>
      <c r="D751" s="17">
        <v>1948</v>
      </c>
      <c r="E751" s="17" t="s">
        <v>7415</v>
      </c>
      <c r="F751" s="17">
        <f t="shared" si="5"/>
        <v>723</v>
      </c>
      <c r="G751" s="17">
        <v>1</v>
      </c>
      <c r="H751" s="17">
        <v>723</v>
      </c>
      <c r="I751" s="17" t="s">
        <v>7355</v>
      </c>
      <c r="J751" s="17" t="s">
        <v>56</v>
      </c>
      <c r="K751" s="17" t="s">
        <v>24</v>
      </c>
      <c r="L751" s="17">
        <f>COUNTIF(T751:KW751,L1)</f>
        <v>0</v>
      </c>
      <c r="M751" s="17">
        <f>COUNTIF(T751:KW751,M1)</f>
        <v>0</v>
      </c>
      <c r="N751" s="17">
        <f>COUNTIF(T751:KW751,N1)</f>
        <v>0</v>
      </c>
      <c r="O751" s="17">
        <f>COUNTIF(T751:KW751,O1)</f>
        <v>0</v>
      </c>
      <c r="P751" s="17">
        <f>COUNTIF(T751:KW751,P1)</f>
        <v>0</v>
      </c>
      <c r="Q751" s="17">
        <f t="shared" si="174"/>
        <v>0</v>
      </c>
      <c r="R751" s="17">
        <v>0</v>
      </c>
      <c r="S751" s="17">
        <v>0</v>
      </c>
      <c r="V751" s="39"/>
      <c r="X751" s="32"/>
      <c r="AA751" s="39"/>
      <c r="AC751" s="16"/>
      <c r="AH751" s="16"/>
    </row>
    <row r="752" spans="1:49" ht="15" customHeight="1" x14ac:dyDescent="0.3">
      <c r="A752" s="25" t="s">
        <v>11079</v>
      </c>
      <c r="B752" s="17" t="s">
        <v>661</v>
      </c>
      <c r="C752" s="18">
        <v>17633</v>
      </c>
      <c r="D752" s="17">
        <v>1948</v>
      </c>
      <c r="E752" s="17" t="s">
        <v>11159</v>
      </c>
      <c r="F752" s="17">
        <f>H752/G752</f>
        <v>307.66666666666669</v>
      </c>
      <c r="G752" s="17">
        <v>3</v>
      </c>
      <c r="H752" s="17">
        <v>923</v>
      </c>
      <c r="I752" s="17" t="s">
        <v>60</v>
      </c>
      <c r="J752" s="17" t="s">
        <v>56</v>
      </c>
      <c r="K752" s="17" t="s">
        <v>24</v>
      </c>
      <c r="L752" s="17">
        <f>COUNTIF(T752:KV752,L1)</f>
        <v>0</v>
      </c>
      <c r="M752" s="17">
        <f>COUNTIF(T752:KV752,M1)</f>
        <v>0</v>
      </c>
      <c r="N752" s="17">
        <f>COUNTIF(T752:KV752,N1)</f>
        <v>0</v>
      </c>
      <c r="O752" s="17">
        <f>COUNTIF(T752:KV752,O1)</f>
        <v>0</v>
      </c>
      <c r="P752" s="17">
        <f>COUNTIF(T752:KV752,P1)</f>
        <v>0</v>
      </c>
      <c r="Q752" s="17">
        <f t="shared" si="174"/>
        <v>0</v>
      </c>
      <c r="R752" s="17">
        <v>0</v>
      </c>
      <c r="S752" s="17">
        <v>0</v>
      </c>
      <c r="V752" s="39"/>
      <c r="X752" s="16"/>
      <c r="AW752" s="16"/>
    </row>
    <row r="753" spans="1:49" ht="15" customHeight="1" x14ac:dyDescent="0.3">
      <c r="A753" s="25" t="s">
        <v>11079</v>
      </c>
      <c r="B753" s="17" t="s">
        <v>661</v>
      </c>
      <c r="C753" s="18">
        <v>17645</v>
      </c>
      <c r="D753" s="17">
        <v>1948</v>
      </c>
      <c r="E753" s="17" t="s">
        <v>11160</v>
      </c>
      <c r="F753" s="17">
        <f>H753/G753</f>
        <v>127.5</v>
      </c>
      <c r="G753" s="17">
        <v>2</v>
      </c>
      <c r="H753" s="17">
        <v>255</v>
      </c>
      <c r="I753" s="17" t="s">
        <v>1221</v>
      </c>
      <c r="J753" s="17" t="s">
        <v>56</v>
      </c>
      <c r="K753" s="17" t="s">
        <v>24</v>
      </c>
      <c r="L753" s="17">
        <f>COUNTIF(T753:KV753,L1)</f>
        <v>0</v>
      </c>
      <c r="M753" s="17">
        <f>COUNTIF(T753:KV753,M1)</f>
        <v>0</v>
      </c>
      <c r="N753" s="17">
        <f>COUNTIF(T753:KV753,N1)</f>
        <v>0</v>
      </c>
      <c r="O753" s="17">
        <f>COUNTIF(T753:KV753,O1)</f>
        <v>0</v>
      </c>
      <c r="P753" s="17">
        <f>COUNTIF(T753:KV753,P1)</f>
        <v>0</v>
      </c>
      <c r="Q753" s="17">
        <f t="shared" si="174"/>
        <v>0</v>
      </c>
      <c r="R753" s="17">
        <v>0</v>
      </c>
      <c r="S753" s="17">
        <v>0</v>
      </c>
      <c r="V753" s="39"/>
      <c r="X753" s="16"/>
      <c r="AW753" s="16"/>
    </row>
    <row r="754" spans="1:49" x14ac:dyDescent="0.3">
      <c r="A754" s="25" t="s">
        <v>9173</v>
      </c>
      <c r="B754" s="17" t="s">
        <v>661</v>
      </c>
      <c r="C754" s="18">
        <v>17649</v>
      </c>
      <c r="D754" s="17">
        <v>1948</v>
      </c>
      <c r="E754" s="17" t="s">
        <v>9174</v>
      </c>
      <c r="F754" s="17">
        <f>H754/G754</f>
        <v>561</v>
      </c>
      <c r="G754" s="17">
        <v>1</v>
      </c>
      <c r="H754" s="17">
        <v>561</v>
      </c>
      <c r="I754" s="17" t="s">
        <v>9172</v>
      </c>
      <c r="J754" s="17" t="s">
        <v>23</v>
      </c>
      <c r="K754" s="17" t="s">
        <v>24</v>
      </c>
      <c r="L754" s="17">
        <f>COUNTIF(T754:KV754,L1)</f>
        <v>0</v>
      </c>
      <c r="M754" s="17">
        <f>COUNTIF(T754:KV754,M1)</f>
        <v>0</v>
      </c>
      <c r="N754" s="17">
        <f>COUNTIF(T754:KV754,N1)</f>
        <v>0</v>
      </c>
      <c r="O754" s="17">
        <f>COUNTIF(T754:KV754,O1)</f>
        <v>0</v>
      </c>
      <c r="P754" s="17">
        <f>COUNTIF(T754:KV754,P1)</f>
        <v>0</v>
      </c>
      <c r="Q754" s="17">
        <f t="shared" si="174"/>
        <v>0</v>
      </c>
      <c r="R754" s="17">
        <v>0</v>
      </c>
      <c r="S754" s="17">
        <v>0</v>
      </c>
    </row>
    <row r="755" spans="1:49" ht="15" customHeight="1" x14ac:dyDescent="0.3">
      <c r="A755" s="25" t="s">
        <v>11079</v>
      </c>
      <c r="B755" s="17" t="s">
        <v>661</v>
      </c>
      <c r="C755" s="18">
        <v>17654</v>
      </c>
      <c r="D755" s="17">
        <v>1948</v>
      </c>
      <c r="E755" s="17" t="s">
        <v>11161</v>
      </c>
      <c r="F755" s="17">
        <f>H755/G755</f>
        <v>179.5</v>
      </c>
      <c r="G755" s="17">
        <v>2</v>
      </c>
      <c r="H755" s="17">
        <v>359</v>
      </c>
      <c r="I755" s="17" t="s">
        <v>7437</v>
      </c>
      <c r="J755" s="17" t="s">
        <v>57</v>
      </c>
      <c r="K755" s="17" t="s">
        <v>24</v>
      </c>
      <c r="L755" s="17">
        <f>COUNTIF(T755:KV755,L1)</f>
        <v>0</v>
      </c>
      <c r="M755" s="17">
        <f>COUNTIF(T755:KV755,M2)</f>
        <v>0</v>
      </c>
      <c r="N755" s="17">
        <f>COUNTIF(T755:KV755,N2)</f>
        <v>0</v>
      </c>
      <c r="O755" s="17">
        <f>COUNTIF(T755:KV755,O2)</f>
        <v>0</v>
      </c>
      <c r="P755" s="17">
        <f>COUNTIF(T755:KV755,P2)</f>
        <v>0</v>
      </c>
      <c r="Q755" s="17">
        <f t="shared" si="174"/>
        <v>0</v>
      </c>
      <c r="R755" s="17">
        <v>0</v>
      </c>
      <c r="S755" s="17">
        <v>0</v>
      </c>
      <c r="V755" s="39"/>
      <c r="X755" s="16"/>
      <c r="AW755" s="16"/>
    </row>
    <row r="756" spans="1:49" ht="15" customHeight="1" x14ac:dyDescent="0.3">
      <c r="A756" s="25" t="s">
        <v>11079</v>
      </c>
      <c r="B756" s="17" t="s">
        <v>661</v>
      </c>
      <c r="C756" s="18">
        <v>17658</v>
      </c>
      <c r="D756" s="17">
        <v>1948</v>
      </c>
      <c r="E756" s="17" t="s">
        <v>11162</v>
      </c>
      <c r="F756" s="17">
        <f>H756/G756</f>
        <v>216</v>
      </c>
      <c r="G756" s="17">
        <v>2</v>
      </c>
      <c r="H756" s="17">
        <v>432</v>
      </c>
      <c r="I756" s="17" t="s">
        <v>1221</v>
      </c>
      <c r="J756" s="17" t="s">
        <v>56</v>
      </c>
      <c r="K756" s="17" t="s">
        <v>24</v>
      </c>
      <c r="L756" s="17">
        <f>COUNTIF(T756:KV756,L1)</f>
        <v>0</v>
      </c>
      <c r="M756" s="17">
        <f>COUNTIF(T756:KV756,M1)</f>
        <v>0</v>
      </c>
      <c r="N756" s="17">
        <f>COUNTIF(T756:KV756,N1)</f>
        <v>0</v>
      </c>
      <c r="O756" s="17">
        <f>COUNTIF(T756:KV756,O1)</f>
        <v>0</v>
      </c>
      <c r="P756" s="17">
        <f>COUNTIF(T756:KV756,P1)</f>
        <v>0</v>
      </c>
      <c r="Q756" s="17">
        <f t="shared" si="174"/>
        <v>0</v>
      </c>
      <c r="R756" s="17">
        <v>0</v>
      </c>
      <c r="S756" s="17">
        <v>0</v>
      </c>
      <c r="V756" s="39"/>
      <c r="X756" s="16"/>
      <c r="AW756" s="16"/>
    </row>
    <row r="757" spans="1:49" x14ac:dyDescent="0.3">
      <c r="A757" s="17" t="s">
        <v>7325</v>
      </c>
      <c r="B757" s="17" t="s">
        <v>661</v>
      </c>
      <c r="C757" s="18">
        <v>17677</v>
      </c>
      <c r="D757" s="17">
        <v>1948</v>
      </c>
      <c r="E757" s="17" t="s">
        <v>7416</v>
      </c>
      <c r="F757" s="17">
        <f t="shared" si="5"/>
        <v>401</v>
      </c>
      <c r="G757" s="17">
        <v>1</v>
      </c>
      <c r="H757" s="17">
        <v>401</v>
      </c>
      <c r="I757" s="17" t="s">
        <v>60</v>
      </c>
      <c r="J757" s="17" t="s">
        <v>56</v>
      </c>
      <c r="K757" s="17" t="s">
        <v>24</v>
      </c>
      <c r="L757" s="17">
        <f>COUNTIF(T757:KW757,L1)</f>
        <v>0</v>
      </c>
      <c r="M757" s="17">
        <f>COUNTIF(T757:KW757,M1)</f>
        <v>0</v>
      </c>
      <c r="N757" s="17">
        <f>COUNTIF(T757:KW757,N1)</f>
        <v>0</v>
      </c>
      <c r="O757" s="17">
        <f>COUNTIF(T757:KW757,O1)</f>
        <v>0</v>
      </c>
      <c r="P757" s="17">
        <f>COUNTIF(T757:KW757,P1)</f>
        <v>0</v>
      </c>
      <c r="Q757" s="17">
        <f t="shared" si="174"/>
        <v>0</v>
      </c>
      <c r="R757" s="17">
        <v>0</v>
      </c>
      <c r="S757" s="17">
        <v>0</v>
      </c>
      <c r="V757" s="39"/>
      <c r="X757" s="32"/>
      <c r="AA757" s="39"/>
      <c r="AC757" s="16"/>
      <c r="AH757" s="16"/>
    </row>
    <row r="758" spans="1:49" x14ac:dyDescent="0.3">
      <c r="A758" s="17" t="s">
        <v>7325</v>
      </c>
      <c r="B758" s="17" t="s">
        <v>661</v>
      </c>
      <c r="C758" s="18">
        <v>17678</v>
      </c>
      <c r="D758" s="17">
        <v>1948</v>
      </c>
      <c r="E758" s="17" t="s">
        <v>7417</v>
      </c>
      <c r="F758" s="17">
        <f t="shared" si="5"/>
        <v>270.125</v>
      </c>
      <c r="G758" s="17">
        <v>8</v>
      </c>
      <c r="H758" s="17">
        <v>2161</v>
      </c>
      <c r="I758" s="17" t="s">
        <v>7355</v>
      </c>
      <c r="J758" s="17" t="s">
        <v>56</v>
      </c>
      <c r="K758" s="17" t="s">
        <v>24</v>
      </c>
      <c r="L758" s="17">
        <f>COUNTIF(T758:KW758,L1)</f>
        <v>0</v>
      </c>
      <c r="M758" s="17">
        <f>COUNTIF(T758:KW758,M1)</f>
        <v>0</v>
      </c>
      <c r="N758" s="17">
        <f>COUNTIF(T758:KW758,N1)</f>
        <v>0</v>
      </c>
      <c r="O758" s="17">
        <f>COUNTIF(T758:KW758,O1)</f>
        <v>0</v>
      </c>
      <c r="P758" s="17">
        <f>COUNTIF(T758:KW758,P1)</f>
        <v>0</v>
      </c>
      <c r="Q758" s="17">
        <f t="shared" si="174"/>
        <v>0</v>
      </c>
      <c r="R758" s="17">
        <v>0</v>
      </c>
      <c r="S758" s="17">
        <v>0</v>
      </c>
      <c r="V758" s="39"/>
      <c r="X758" s="32"/>
      <c r="AA758" s="39"/>
      <c r="AC758" s="16"/>
      <c r="AH758" s="16"/>
    </row>
    <row r="759" spans="1:49" ht="15" customHeight="1" x14ac:dyDescent="0.3">
      <c r="A759" s="25" t="s">
        <v>11079</v>
      </c>
      <c r="B759" s="17" t="s">
        <v>661</v>
      </c>
      <c r="C759" s="18">
        <v>17685</v>
      </c>
      <c r="D759" s="17">
        <v>1948</v>
      </c>
      <c r="E759" s="17" t="s">
        <v>11163</v>
      </c>
      <c r="F759" s="17">
        <f t="shared" ref="F759:F770" si="180">H759/G759</f>
        <v>150.5</v>
      </c>
      <c r="G759" s="17">
        <v>2</v>
      </c>
      <c r="H759" s="17">
        <v>301</v>
      </c>
      <c r="I759" s="17" t="s">
        <v>1221</v>
      </c>
      <c r="J759" s="17" t="s">
        <v>56</v>
      </c>
      <c r="K759" s="17" t="s">
        <v>24</v>
      </c>
      <c r="L759" s="17">
        <f>COUNTIF(T759:KV759,L1)</f>
        <v>0</v>
      </c>
      <c r="M759" s="17">
        <f>COUNTIF(T759:KV759,M1)</f>
        <v>0</v>
      </c>
      <c r="N759" s="17">
        <f>COUNTIF(T759:KV759,N1)</f>
        <v>0</v>
      </c>
      <c r="O759" s="17">
        <f>COUNTIF(T759:KV759,O1)</f>
        <v>0</v>
      </c>
      <c r="P759" s="17">
        <f>COUNTIF(T759:KV759,P1)</f>
        <v>0</v>
      </c>
      <c r="Q759" s="17">
        <f t="shared" si="174"/>
        <v>0</v>
      </c>
      <c r="R759" s="17">
        <v>0</v>
      </c>
      <c r="S759" s="17">
        <v>0</v>
      </c>
      <c r="V759" s="39"/>
      <c r="X759" s="16"/>
      <c r="AW759" s="16"/>
    </row>
    <row r="760" spans="1:49" ht="15" customHeight="1" x14ac:dyDescent="0.3">
      <c r="A760" s="25" t="s">
        <v>11079</v>
      </c>
      <c r="B760" s="17" t="s">
        <v>661</v>
      </c>
      <c r="C760" s="18">
        <v>17691</v>
      </c>
      <c r="D760" s="17">
        <v>1948</v>
      </c>
      <c r="E760" s="17" t="s">
        <v>11164</v>
      </c>
      <c r="F760" s="17">
        <f t="shared" si="180"/>
        <v>368.5</v>
      </c>
      <c r="G760" s="17">
        <v>2</v>
      </c>
      <c r="H760" s="17">
        <v>737</v>
      </c>
      <c r="I760" s="17" t="s">
        <v>1221</v>
      </c>
      <c r="J760" s="17" t="s">
        <v>56</v>
      </c>
      <c r="K760" s="17" t="s">
        <v>24</v>
      </c>
      <c r="L760" s="17">
        <f>COUNTIF(T760:KV760,L1)</f>
        <v>0</v>
      </c>
      <c r="M760" s="17">
        <f>COUNTIF(T760:KV760,M1)</f>
        <v>0</v>
      </c>
      <c r="N760" s="17">
        <f>COUNTIF(T760:KV760,N1)</f>
        <v>0</v>
      </c>
      <c r="O760" s="17">
        <f>COUNTIF(T760:KV760,O1)</f>
        <v>0</v>
      </c>
      <c r="P760" s="17">
        <f>COUNTIF(T760:KV760,P1)</f>
        <v>0</v>
      </c>
      <c r="Q760" s="17">
        <f t="shared" si="174"/>
        <v>0</v>
      </c>
      <c r="R760" s="17">
        <v>0</v>
      </c>
      <c r="S760" s="17">
        <v>0</v>
      </c>
      <c r="V760" s="39"/>
      <c r="X760" s="16"/>
      <c r="AW760" s="16"/>
    </row>
    <row r="761" spans="1:49" ht="15" customHeight="1" x14ac:dyDescent="0.3">
      <c r="A761" s="25" t="s">
        <v>11079</v>
      </c>
      <c r="B761" s="17" t="s">
        <v>661</v>
      </c>
      <c r="C761" s="18">
        <v>17703</v>
      </c>
      <c r="D761" s="17">
        <v>1948</v>
      </c>
      <c r="E761" s="17" t="s">
        <v>11165</v>
      </c>
      <c r="F761" s="17">
        <f t="shared" si="180"/>
        <v>286</v>
      </c>
      <c r="G761" s="17">
        <v>1</v>
      </c>
      <c r="H761" s="17">
        <v>286</v>
      </c>
      <c r="I761" s="17" t="s">
        <v>1221</v>
      </c>
      <c r="J761" s="17" t="s">
        <v>56</v>
      </c>
      <c r="K761" s="17" t="s">
        <v>24</v>
      </c>
      <c r="L761" s="17">
        <f>COUNTIF(T761:KV761,L1)</f>
        <v>0</v>
      </c>
      <c r="M761" s="17">
        <f>COUNTIF(T761:KV761,M1)</f>
        <v>0</v>
      </c>
      <c r="N761" s="17">
        <f>COUNTIF(T761:KV761,N1)</f>
        <v>0</v>
      </c>
      <c r="O761" s="17">
        <f>COUNTIF(T761:KV761,O1)</f>
        <v>0</v>
      </c>
      <c r="P761" s="17">
        <f>COUNTIF(T761:KV761,P1)</f>
        <v>0</v>
      </c>
      <c r="Q761" s="17">
        <f t="shared" si="174"/>
        <v>0</v>
      </c>
      <c r="R761" s="17">
        <v>0</v>
      </c>
      <c r="S761" s="17">
        <v>0</v>
      </c>
      <c r="V761" s="39"/>
      <c r="X761" s="16"/>
      <c r="AW761" s="16"/>
    </row>
    <row r="762" spans="1:49" ht="15" customHeight="1" x14ac:dyDescent="0.3">
      <c r="A762" s="25" t="s">
        <v>11079</v>
      </c>
      <c r="B762" s="17" t="s">
        <v>661</v>
      </c>
      <c r="C762" s="18">
        <v>17706</v>
      </c>
      <c r="D762" s="17">
        <v>1948</v>
      </c>
      <c r="E762" s="17" t="s">
        <v>11166</v>
      </c>
      <c r="F762" s="17">
        <f t="shared" si="180"/>
        <v>163</v>
      </c>
      <c r="G762" s="17">
        <v>2</v>
      </c>
      <c r="H762" s="17">
        <v>326</v>
      </c>
      <c r="I762" s="17" t="s">
        <v>1221</v>
      </c>
      <c r="J762" s="17" t="s">
        <v>56</v>
      </c>
      <c r="K762" s="17" t="s">
        <v>24</v>
      </c>
      <c r="L762" s="17">
        <f>COUNTIF(T762:KV762,L1)</f>
        <v>0</v>
      </c>
      <c r="M762" s="17">
        <f>COUNTIF(T762:KV762,M1)</f>
        <v>0</v>
      </c>
      <c r="N762" s="17">
        <f>COUNTIF(T762:KV762,N1)</f>
        <v>0</v>
      </c>
      <c r="O762" s="17">
        <f>COUNTIF(T762:KV762,O1)</f>
        <v>0</v>
      </c>
      <c r="P762" s="17">
        <f>COUNTIF(T762:KV762,P1)</f>
        <v>0</v>
      </c>
      <c r="Q762" s="17">
        <f t="shared" si="174"/>
        <v>0</v>
      </c>
      <c r="R762" s="17">
        <v>0</v>
      </c>
      <c r="S762" s="17">
        <v>0</v>
      </c>
      <c r="V762" s="39"/>
      <c r="X762" s="16"/>
      <c r="AW762" s="16"/>
    </row>
    <row r="763" spans="1:49" ht="15" customHeight="1" x14ac:dyDescent="0.3">
      <c r="A763" s="25" t="s">
        <v>11079</v>
      </c>
      <c r="B763" s="17" t="s">
        <v>661</v>
      </c>
      <c r="C763" s="18">
        <v>17709</v>
      </c>
      <c r="D763" s="17">
        <v>1948</v>
      </c>
      <c r="E763" s="17" t="s">
        <v>11167</v>
      </c>
      <c r="F763" s="17">
        <f t="shared" si="180"/>
        <v>281</v>
      </c>
      <c r="G763" s="17">
        <v>1</v>
      </c>
      <c r="H763" s="17">
        <v>281</v>
      </c>
      <c r="I763" s="17" t="s">
        <v>7355</v>
      </c>
      <c r="J763" s="17" t="s">
        <v>56</v>
      </c>
      <c r="K763" s="17" t="s">
        <v>24</v>
      </c>
      <c r="L763" s="17">
        <f>COUNTIF(T763:KV763,L1)</f>
        <v>0</v>
      </c>
      <c r="M763" s="17">
        <f>COUNTIF(T763:KV763,M1)</f>
        <v>0</v>
      </c>
      <c r="N763" s="17">
        <f>COUNTIF(T763:KV763,N1)</f>
        <v>0</v>
      </c>
      <c r="O763" s="17">
        <f>COUNTIF(T763:KV763,O1)</f>
        <v>0</v>
      </c>
      <c r="P763" s="17">
        <f>COUNTIF(T763:KV763,P1)</f>
        <v>0</v>
      </c>
      <c r="Q763" s="17">
        <f t="shared" si="174"/>
        <v>0</v>
      </c>
      <c r="R763" s="17">
        <v>0</v>
      </c>
      <c r="S763" s="17">
        <v>0</v>
      </c>
      <c r="V763" s="39"/>
      <c r="X763" s="16"/>
      <c r="AW763" s="16"/>
    </row>
    <row r="764" spans="1:49" ht="15" customHeight="1" x14ac:dyDescent="0.3">
      <c r="A764" s="25" t="s">
        <v>11079</v>
      </c>
      <c r="B764" s="17" t="s">
        <v>661</v>
      </c>
      <c r="C764" s="18">
        <v>17724</v>
      </c>
      <c r="D764" s="17">
        <v>1948</v>
      </c>
      <c r="E764" s="17" t="s">
        <v>11168</v>
      </c>
      <c r="F764" s="17">
        <f t="shared" si="180"/>
        <v>161</v>
      </c>
      <c r="G764" s="17">
        <v>2</v>
      </c>
      <c r="H764" s="17">
        <v>322</v>
      </c>
      <c r="I764" s="17" t="s">
        <v>1221</v>
      </c>
      <c r="J764" s="17" t="s">
        <v>56</v>
      </c>
      <c r="K764" s="17" t="s">
        <v>24</v>
      </c>
      <c r="L764" s="17">
        <f>COUNTIF(T764:KV764,L1)</f>
        <v>0</v>
      </c>
      <c r="M764" s="17">
        <f>COUNTIF(T764:KV764,M1)</f>
        <v>0</v>
      </c>
      <c r="N764" s="17">
        <f>COUNTIF(T764:KV764,N1)</f>
        <v>0</v>
      </c>
      <c r="O764" s="17">
        <f>COUNTIF(T764:KV764,O1)</f>
        <v>0</v>
      </c>
      <c r="P764" s="17">
        <f>COUNTIF(T764:KV764,P1)</f>
        <v>0</v>
      </c>
      <c r="Q764" s="17">
        <f t="shared" si="174"/>
        <v>0</v>
      </c>
      <c r="R764" s="17">
        <v>0</v>
      </c>
      <c r="S764" s="17">
        <v>0</v>
      </c>
      <c r="V764" s="39"/>
      <c r="X764" s="16"/>
      <c r="AW764" s="16"/>
    </row>
    <row r="765" spans="1:49" ht="15" customHeight="1" x14ac:dyDescent="0.3">
      <c r="A765" s="25" t="s">
        <v>11079</v>
      </c>
      <c r="B765" s="17" t="s">
        <v>661</v>
      </c>
      <c r="C765" s="18">
        <v>17732</v>
      </c>
      <c r="D765" s="17">
        <v>1948</v>
      </c>
      <c r="E765" s="17" t="s">
        <v>11169</v>
      </c>
      <c r="F765" s="17">
        <f t="shared" si="180"/>
        <v>183.5</v>
      </c>
      <c r="G765" s="17">
        <v>2</v>
      </c>
      <c r="H765" s="17">
        <v>367</v>
      </c>
      <c r="I765" s="17" t="s">
        <v>60</v>
      </c>
      <c r="J765" s="17" t="s">
        <v>56</v>
      </c>
      <c r="K765" s="17" t="s">
        <v>24</v>
      </c>
      <c r="L765" s="17">
        <f>COUNTIF(T765:KV765,L1)</f>
        <v>0</v>
      </c>
      <c r="M765" s="17">
        <f>COUNTIF(T765:KV765,M1)</f>
        <v>0</v>
      </c>
      <c r="N765" s="17">
        <f>COUNTIF(T765:KV765,N1)</f>
        <v>0</v>
      </c>
      <c r="O765" s="17">
        <f>COUNTIF(T765:KV765,O1)</f>
        <v>0</v>
      </c>
      <c r="P765" s="17">
        <f>COUNTIF(T765:KV765,P1)</f>
        <v>0</v>
      </c>
      <c r="Q765" s="17">
        <f t="shared" si="174"/>
        <v>0</v>
      </c>
      <c r="R765" s="17">
        <v>0</v>
      </c>
      <c r="S765" s="17">
        <v>0</v>
      </c>
      <c r="V765" s="39"/>
      <c r="X765" s="16"/>
      <c r="AW765" s="16"/>
    </row>
    <row r="766" spans="1:49" ht="15" customHeight="1" x14ac:dyDescent="0.3">
      <c r="A766" s="25" t="s">
        <v>11079</v>
      </c>
      <c r="B766" s="17" t="s">
        <v>661</v>
      </c>
      <c r="C766" s="18">
        <v>17736</v>
      </c>
      <c r="D766" s="17">
        <v>1948</v>
      </c>
      <c r="E766" s="17" t="s">
        <v>11170</v>
      </c>
      <c r="F766" s="17">
        <f t="shared" si="180"/>
        <v>177</v>
      </c>
      <c r="G766" s="17">
        <v>2</v>
      </c>
      <c r="H766" s="17">
        <v>354</v>
      </c>
      <c r="I766" s="17" t="s">
        <v>1221</v>
      </c>
      <c r="J766" s="17" t="s">
        <v>56</v>
      </c>
      <c r="K766" s="17" t="s">
        <v>24</v>
      </c>
      <c r="L766" s="17">
        <f>COUNTIF(T766:KV766,L1)</f>
        <v>0</v>
      </c>
      <c r="M766" s="17">
        <f>COUNTIF(T766:KV766,M1)</f>
        <v>0</v>
      </c>
      <c r="N766" s="17">
        <f>COUNTIF(T766:KV766,N1)</f>
        <v>0</v>
      </c>
      <c r="O766" s="17">
        <f>COUNTIF(T766:KV766,O1)</f>
        <v>0</v>
      </c>
      <c r="P766" s="17">
        <f>COUNTIF(T766:KV766,P1)</f>
        <v>0</v>
      </c>
      <c r="Q766" s="17">
        <f t="shared" si="174"/>
        <v>0</v>
      </c>
      <c r="R766" s="17">
        <v>0</v>
      </c>
      <c r="S766" s="17">
        <v>0</v>
      </c>
      <c r="V766" s="39"/>
      <c r="X766" s="16"/>
      <c r="AW766" s="16"/>
    </row>
    <row r="767" spans="1:49" ht="15" customHeight="1" x14ac:dyDescent="0.3">
      <c r="A767" s="25" t="s">
        <v>11079</v>
      </c>
      <c r="B767" s="17" t="s">
        <v>661</v>
      </c>
      <c r="C767" s="18">
        <v>17746</v>
      </c>
      <c r="D767" s="17">
        <v>1948</v>
      </c>
      <c r="E767" s="17" t="s">
        <v>11171</v>
      </c>
      <c r="F767" s="17">
        <f t="shared" si="180"/>
        <v>388</v>
      </c>
      <c r="G767" s="17">
        <v>2</v>
      </c>
      <c r="H767" s="17">
        <v>776</v>
      </c>
      <c r="I767" s="17" t="s">
        <v>60</v>
      </c>
      <c r="J767" s="17" t="s">
        <v>56</v>
      </c>
      <c r="K767" s="17" t="s">
        <v>24</v>
      </c>
      <c r="L767" s="17">
        <f>COUNTIF(T767:KV767,L1)</f>
        <v>0</v>
      </c>
      <c r="M767" s="17">
        <f>COUNTIF(T767:KV767,M1)</f>
        <v>0</v>
      </c>
      <c r="N767" s="17">
        <f>COUNTIF(T767:KV767,N1)</f>
        <v>0</v>
      </c>
      <c r="O767" s="17">
        <f>COUNTIF(T767:KV767,O1)</f>
        <v>0</v>
      </c>
      <c r="P767" s="17">
        <f>COUNTIF(T767:KV767,P1)</f>
        <v>0</v>
      </c>
      <c r="Q767" s="17">
        <f t="shared" si="174"/>
        <v>0</v>
      </c>
      <c r="R767" s="17">
        <v>0</v>
      </c>
      <c r="S767" s="17">
        <v>0</v>
      </c>
      <c r="V767" s="39"/>
      <c r="X767" s="16"/>
      <c r="AW767" s="16"/>
    </row>
    <row r="768" spans="1:49" ht="15" customHeight="1" x14ac:dyDescent="0.3">
      <c r="A768" s="25" t="s">
        <v>11079</v>
      </c>
      <c r="B768" s="17" t="s">
        <v>661</v>
      </c>
      <c r="C768" s="18">
        <v>17757</v>
      </c>
      <c r="D768" s="17">
        <v>1948</v>
      </c>
      <c r="E768" s="17" t="s">
        <v>11172</v>
      </c>
      <c r="F768" s="17">
        <f t="shared" si="180"/>
        <v>298.33333333333331</v>
      </c>
      <c r="G768" s="17">
        <v>3</v>
      </c>
      <c r="H768" s="17">
        <v>895</v>
      </c>
      <c r="I768" s="17" t="s">
        <v>1221</v>
      </c>
      <c r="J768" s="17" t="s">
        <v>56</v>
      </c>
      <c r="K768" s="17" t="s">
        <v>24</v>
      </c>
      <c r="L768" s="17">
        <f>COUNTIF(T768:KV768,L1)</f>
        <v>0</v>
      </c>
      <c r="M768" s="17">
        <f>COUNTIF(T768:KV768,M1)</f>
        <v>0</v>
      </c>
      <c r="N768" s="17">
        <f>COUNTIF(T768:KV768,N1)</f>
        <v>0</v>
      </c>
      <c r="O768" s="17">
        <f>COUNTIF(T768:KV768,O1)</f>
        <v>0</v>
      </c>
      <c r="P768" s="17">
        <f>COUNTIF(T768:KV768,P1)</f>
        <v>0</v>
      </c>
      <c r="Q768" s="17">
        <f t="shared" si="174"/>
        <v>0</v>
      </c>
      <c r="R768" s="17">
        <v>0</v>
      </c>
      <c r="S768" s="17">
        <v>0</v>
      </c>
      <c r="V768" s="39"/>
      <c r="X768" s="16"/>
      <c r="AW768" s="16"/>
    </row>
    <row r="769" spans="1:49" ht="15" customHeight="1" x14ac:dyDescent="0.3">
      <c r="A769" s="25" t="s">
        <v>11079</v>
      </c>
      <c r="B769" s="17" t="s">
        <v>661</v>
      </c>
      <c r="C769" s="18">
        <v>17767</v>
      </c>
      <c r="D769" s="17">
        <v>1948</v>
      </c>
      <c r="E769" s="17" t="s">
        <v>11173</v>
      </c>
      <c r="F769" s="17">
        <f t="shared" si="180"/>
        <v>341</v>
      </c>
      <c r="G769" s="17">
        <v>1</v>
      </c>
      <c r="H769" s="17">
        <v>341</v>
      </c>
      <c r="I769" s="17" t="s">
        <v>60</v>
      </c>
      <c r="J769" s="17" t="s">
        <v>56</v>
      </c>
      <c r="K769" s="17" t="s">
        <v>24</v>
      </c>
      <c r="L769" s="17">
        <f>COUNTIF(T769:KV769,L1)</f>
        <v>0</v>
      </c>
      <c r="M769" s="17">
        <f>COUNTIF(T769:KV769,M1)</f>
        <v>0</v>
      </c>
      <c r="N769" s="17">
        <f>COUNTIF(T769:KV769,N1)</f>
        <v>0</v>
      </c>
      <c r="O769" s="17">
        <f>COUNTIF(T769:KV769,O1)</f>
        <v>0</v>
      </c>
      <c r="P769" s="17">
        <f>COUNTIF(T769:KV769,P1)</f>
        <v>0</v>
      </c>
      <c r="Q769" s="17">
        <f t="shared" si="174"/>
        <v>0</v>
      </c>
      <c r="R769" s="17">
        <v>0</v>
      </c>
      <c r="S769" s="17">
        <v>0</v>
      </c>
      <c r="V769" s="39"/>
      <c r="X769" s="16"/>
      <c r="AW769" s="16"/>
    </row>
    <row r="770" spans="1:49" ht="15" customHeight="1" x14ac:dyDescent="0.3">
      <c r="A770" s="25" t="s">
        <v>11079</v>
      </c>
      <c r="B770" s="17" t="s">
        <v>661</v>
      </c>
      <c r="C770" s="18">
        <v>17781</v>
      </c>
      <c r="D770" s="17">
        <v>1948</v>
      </c>
      <c r="E770" s="17" t="s">
        <v>11175</v>
      </c>
      <c r="F770" s="17">
        <f t="shared" si="180"/>
        <v>195</v>
      </c>
      <c r="G770" s="17">
        <v>2</v>
      </c>
      <c r="H770" s="17">
        <v>390</v>
      </c>
      <c r="I770" s="17" t="s">
        <v>1221</v>
      </c>
      <c r="J770" s="17" t="s">
        <v>56</v>
      </c>
      <c r="K770" s="17" t="s">
        <v>24</v>
      </c>
      <c r="L770" s="17">
        <f>COUNTIF(T770:KV770,L1)</f>
        <v>0</v>
      </c>
      <c r="M770" s="17">
        <f>COUNTIF(T770:KV770,M1)</f>
        <v>0</v>
      </c>
      <c r="N770" s="17">
        <f>COUNTIF(T770:KV770,N1)</f>
        <v>0</v>
      </c>
      <c r="O770" s="17">
        <f>COUNTIF(T770:KV770,O1)</f>
        <v>0</v>
      </c>
      <c r="P770" s="17">
        <f>COUNTIF(T770:KV770,P1)</f>
        <v>0</v>
      </c>
      <c r="Q770" s="17">
        <f t="shared" ref="Q770:Q833" si="181">SUM(L770:P770)</f>
        <v>0</v>
      </c>
      <c r="R770" s="17">
        <v>0</v>
      </c>
      <c r="S770" s="17">
        <v>0</v>
      </c>
      <c r="V770" s="39"/>
      <c r="X770" s="16"/>
      <c r="AW770" s="16"/>
    </row>
    <row r="771" spans="1:49" x14ac:dyDescent="0.3">
      <c r="A771" s="17" t="s">
        <v>7325</v>
      </c>
      <c r="B771" s="17" t="s">
        <v>661</v>
      </c>
      <c r="C771" s="18">
        <v>17783</v>
      </c>
      <c r="D771" s="17">
        <v>1948</v>
      </c>
      <c r="E771" s="17" t="s">
        <v>11174</v>
      </c>
      <c r="F771" s="17">
        <f t="shared" si="5"/>
        <v>867</v>
      </c>
      <c r="G771" s="17">
        <v>1</v>
      </c>
      <c r="H771" s="17">
        <v>867</v>
      </c>
      <c r="I771" s="17" t="s">
        <v>1221</v>
      </c>
      <c r="J771" s="17" t="s">
        <v>56</v>
      </c>
      <c r="K771" s="17" t="s">
        <v>24</v>
      </c>
      <c r="L771" s="17">
        <f>COUNTIF(T771:KW771,L1)</f>
        <v>0</v>
      </c>
      <c r="M771" s="17">
        <f>COUNTIF(T771:KW771,M1)</f>
        <v>0</v>
      </c>
      <c r="N771" s="17">
        <f>COUNTIF(T771:KW771,N1)</f>
        <v>0</v>
      </c>
      <c r="O771" s="17">
        <f>COUNTIF(T771:KW771,O1)</f>
        <v>0</v>
      </c>
      <c r="P771" s="17">
        <f>COUNTIF(T771:KW771,P1)</f>
        <v>0</v>
      </c>
      <c r="Q771" s="17">
        <f t="shared" si="181"/>
        <v>0</v>
      </c>
      <c r="R771" s="17">
        <v>0</v>
      </c>
      <c r="S771" s="17">
        <v>0</v>
      </c>
      <c r="V771" s="39"/>
      <c r="X771" s="32"/>
      <c r="AA771" s="39"/>
      <c r="AC771" s="16"/>
      <c r="AH771" s="16"/>
    </row>
    <row r="772" spans="1:49" ht="15" customHeight="1" x14ac:dyDescent="0.3">
      <c r="A772" s="25" t="s">
        <v>11079</v>
      </c>
      <c r="B772" s="17" t="s">
        <v>661</v>
      </c>
      <c r="C772" s="18">
        <v>17784</v>
      </c>
      <c r="D772" s="17">
        <v>1948</v>
      </c>
      <c r="E772" s="17" t="s">
        <v>11176</v>
      </c>
      <c r="F772" s="17">
        <f>H772/G772</f>
        <v>527.76470588235293</v>
      </c>
      <c r="G772" s="17">
        <v>17</v>
      </c>
      <c r="H772" s="17">
        <v>8972</v>
      </c>
      <c r="I772" s="17" t="s">
        <v>7355</v>
      </c>
      <c r="J772" s="17" t="s">
        <v>56</v>
      </c>
      <c r="K772" s="17" t="s">
        <v>24</v>
      </c>
      <c r="L772" s="17">
        <f>COUNTIF(T772:KV772,L1)</f>
        <v>0</v>
      </c>
      <c r="M772" s="17">
        <f>COUNTIF(T772:KV772,M1)</f>
        <v>2</v>
      </c>
      <c r="N772" s="17">
        <f>COUNTIF(T772:KV772,N1)</f>
        <v>0</v>
      </c>
      <c r="O772" s="17">
        <f>COUNTIF(T772:KV772,O1)</f>
        <v>0</v>
      </c>
      <c r="P772" s="17">
        <f>COUNTIF(T772:KV772,P1)</f>
        <v>1</v>
      </c>
      <c r="Q772" s="17">
        <f t="shared" si="181"/>
        <v>3</v>
      </c>
      <c r="R772" s="17">
        <f>H772/Q772</f>
        <v>2990.6666666666665</v>
      </c>
      <c r="S772" s="17">
        <f t="shared" ref="S772" si="182">4000-R772</f>
        <v>1009.3333333333335</v>
      </c>
      <c r="T772" s="17" t="s">
        <v>10</v>
      </c>
      <c r="U772" s="17" t="s">
        <v>638</v>
      </c>
      <c r="V772" s="39" t="s">
        <v>11177</v>
      </c>
      <c r="W772" s="17" t="s">
        <v>11178</v>
      </c>
      <c r="X772" s="17" t="s">
        <v>4598</v>
      </c>
      <c r="Y772" s="17" t="s">
        <v>8</v>
      </c>
      <c r="Z772" s="17" t="s">
        <v>1547</v>
      </c>
      <c r="AA772" s="17" t="s">
        <v>11179</v>
      </c>
      <c r="AB772" s="17" t="s">
        <v>11180</v>
      </c>
      <c r="AC772" s="17" t="s">
        <v>1703</v>
      </c>
      <c r="AD772" s="17" t="s">
        <v>8</v>
      </c>
      <c r="AE772" s="17" t="s">
        <v>11182</v>
      </c>
      <c r="AF772" s="17" t="s">
        <v>11181</v>
      </c>
      <c r="AG772" s="17" t="s">
        <v>11183</v>
      </c>
      <c r="AH772" s="17" t="s">
        <v>3321</v>
      </c>
      <c r="AW772" s="16"/>
    </row>
    <row r="773" spans="1:49" ht="15" customHeight="1" x14ac:dyDescent="0.3">
      <c r="A773" s="25" t="s">
        <v>11079</v>
      </c>
      <c r="B773" s="17" t="s">
        <v>661</v>
      </c>
      <c r="C773" s="18">
        <v>17787</v>
      </c>
      <c r="D773" s="17">
        <v>1948</v>
      </c>
      <c r="E773" s="17" t="s">
        <v>11184</v>
      </c>
      <c r="F773" s="17">
        <f>H773/G773</f>
        <v>262</v>
      </c>
      <c r="G773" s="17">
        <v>2</v>
      </c>
      <c r="H773" s="17">
        <v>524</v>
      </c>
      <c r="I773" s="17" t="s">
        <v>1221</v>
      </c>
      <c r="J773" s="17" t="s">
        <v>56</v>
      </c>
      <c r="K773" s="17" t="s">
        <v>24</v>
      </c>
      <c r="L773" s="17">
        <f>COUNTIF(T773:KV773,L1)</f>
        <v>0</v>
      </c>
      <c r="M773" s="17">
        <f>COUNTIF(T773:KV773,M1)</f>
        <v>0</v>
      </c>
      <c r="N773" s="17">
        <f>COUNTIF(T773:KV773,N1)</f>
        <v>0</v>
      </c>
      <c r="O773" s="17">
        <f>COUNTIF(T773:KV773,O1)</f>
        <v>0</v>
      </c>
      <c r="P773" s="17">
        <f>COUNTIF(T773:KV773,P1)</f>
        <v>0</v>
      </c>
      <c r="Q773" s="17">
        <f t="shared" si="181"/>
        <v>0</v>
      </c>
      <c r="R773" s="17">
        <v>0</v>
      </c>
      <c r="S773" s="17">
        <v>0</v>
      </c>
      <c r="V773" s="39"/>
      <c r="X773" s="16"/>
      <c r="AW773" s="16"/>
    </row>
    <row r="774" spans="1:49" x14ac:dyDescent="0.3">
      <c r="A774" s="17" t="s">
        <v>7325</v>
      </c>
      <c r="B774" s="17" t="s">
        <v>661</v>
      </c>
      <c r="C774" s="18">
        <v>17796</v>
      </c>
      <c r="D774" s="17">
        <v>1948</v>
      </c>
      <c r="E774" s="17" t="s">
        <v>7419</v>
      </c>
      <c r="F774" s="17">
        <f t="shared" si="5"/>
        <v>448</v>
      </c>
      <c r="G774" s="17">
        <v>1</v>
      </c>
      <c r="H774" s="17">
        <v>448</v>
      </c>
      <c r="I774" s="17" t="s">
        <v>7355</v>
      </c>
      <c r="J774" s="17" t="s">
        <v>56</v>
      </c>
      <c r="K774" s="17" t="s">
        <v>24</v>
      </c>
      <c r="L774" s="17">
        <f>COUNTIF(T774:KW774,L1)</f>
        <v>0</v>
      </c>
      <c r="M774" s="17">
        <f>COUNTIF(T774:KW774,M1)</f>
        <v>0</v>
      </c>
      <c r="N774" s="17">
        <f>COUNTIF(T774:KW774,N1)</f>
        <v>0</v>
      </c>
      <c r="O774" s="17">
        <f>COUNTIF(T774:KW774,O1)</f>
        <v>0</v>
      </c>
      <c r="P774" s="17">
        <f>COUNTIF(T774:KW774,P1)</f>
        <v>0</v>
      </c>
      <c r="Q774" s="17">
        <f t="shared" si="181"/>
        <v>0</v>
      </c>
      <c r="R774" s="17">
        <v>0</v>
      </c>
      <c r="S774" s="17">
        <v>0</v>
      </c>
      <c r="V774" s="39"/>
      <c r="X774" s="32"/>
      <c r="AA774" s="39"/>
      <c r="AC774" s="16"/>
      <c r="AH774" s="16"/>
    </row>
    <row r="775" spans="1:49" ht="15" customHeight="1" x14ac:dyDescent="0.3">
      <c r="A775" s="25" t="s">
        <v>11079</v>
      </c>
      <c r="B775" s="17" t="s">
        <v>661</v>
      </c>
      <c r="C775" s="18">
        <v>17801</v>
      </c>
      <c r="D775" s="17">
        <v>1948</v>
      </c>
      <c r="E775" s="17" t="s">
        <v>11185</v>
      </c>
      <c r="F775" s="17">
        <f t="shared" ref="F775:F780" si="183">H775/G775</f>
        <v>236</v>
      </c>
      <c r="G775" s="17">
        <v>2</v>
      </c>
      <c r="H775" s="17">
        <v>472</v>
      </c>
      <c r="I775" s="17" t="s">
        <v>1221</v>
      </c>
      <c r="J775" s="17" t="s">
        <v>56</v>
      </c>
      <c r="K775" s="17" t="s">
        <v>24</v>
      </c>
      <c r="L775" s="17">
        <f>COUNTIF(T775:KV775,L1)</f>
        <v>0</v>
      </c>
      <c r="M775" s="17">
        <f>COUNTIF(T775:KV775,M1)</f>
        <v>0</v>
      </c>
      <c r="N775" s="17">
        <f>COUNTIF(T775:KV775,N1)</f>
        <v>0</v>
      </c>
      <c r="O775" s="17">
        <f>COUNTIF(T775:KV775,O1)</f>
        <v>0</v>
      </c>
      <c r="P775" s="17">
        <f>COUNTIF(T775:KV775,P1)</f>
        <v>0</v>
      </c>
      <c r="Q775" s="17">
        <f t="shared" si="181"/>
        <v>0</v>
      </c>
      <c r="R775" s="17">
        <v>0</v>
      </c>
      <c r="S775" s="17">
        <v>0</v>
      </c>
      <c r="V775" s="39"/>
      <c r="X775" s="16"/>
      <c r="AW775" s="16"/>
    </row>
    <row r="776" spans="1:49" ht="15" customHeight="1" x14ac:dyDescent="0.3">
      <c r="A776" s="25" t="s">
        <v>11079</v>
      </c>
      <c r="B776" s="17" t="s">
        <v>661</v>
      </c>
      <c r="C776" s="18">
        <v>17803</v>
      </c>
      <c r="D776" s="17">
        <v>1948</v>
      </c>
      <c r="E776" s="17" t="s">
        <v>11186</v>
      </c>
      <c r="F776" s="17">
        <f t="shared" si="183"/>
        <v>360</v>
      </c>
      <c r="G776" s="17">
        <v>2</v>
      </c>
      <c r="H776" s="17">
        <v>720</v>
      </c>
      <c r="I776" s="17" t="s">
        <v>1221</v>
      </c>
      <c r="J776" s="17" t="s">
        <v>56</v>
      </c>
      <c r="K776" s="17" t="s">
        <v>24</v>
      </c>
      <c r="L776" s="17">
        <f>COUNTIF(T776:KV776,L1)</f>
        <v>0</v>
      </c>
      <c r="M776" s="17">
        <f>COUNTIF(T776:KV776,M1)</f>
        <v>0</v>
      </c>
      <c r="N776" s="17">
        <f>COUNTIF(T776:KV776,N1)</f>
        <v>0</v>
      </c>
      <c r="O776" s="17">
        <f>COUNTIF(T776:KV776,O1)</f>
        <v>0</v>
      </c>
      <c r="P776" s="17">
        <f>COUNTIF(T776:KV776,P1)</f>
        <v>0</v>
      </c>
      <c r="Q776" s="17">
        <f t="shared" si="181"/>
        <v>0</v>
      </c>
      <c r="R776" s="17">
        <v>0</v>
      </c>
      <c r="S776" s="17">
        <v>0</v>
      </c>
      <c r="V776" s="39"/>
      <c r="X776" s="16"/>
      <c r="AW776" s="16"/>
    </row>
    <row r="777" spans="1:49" ht="15" customHeight="1" x14ac:dyDescent="0.3">
      <c r="A777" s="25" t="s">
        <v>11079</v>
      </c>
      <c r="B777" s="17" t="s">
        <v>661</v>
      </c>
      <c r="C777" s="18">
        <v>17804</v>
      </c>
      <c r="D777" s="17">
        <v>1948</v>
      </c>
      <c r="E777" s="17" t="s">
        <v>11187</v>
      </c>
      <c r="F777" s="17">
        <f t="shared" si="183"/>
        <v>184</v>
      </c>
      <c r="G777" s="17">
        <v>2</v>
      </c>
      <c r="H777" s="17">
        <v>368</v>
      </c>
      <c r="I777" s="17" t="s">
        <v>1221</v>
      </c>
      <c r="J777" s="17" t="s">
        <v>56</v>
      </c>
      <c r="K777" s="17" t="s">
        <v>24</v>
      </c>
      <c r="L777" s="17">
        <f>COUNTIF(T777:KV777,L1)</f>
        <v>0</v>
      </c>
      <c r="M777" s="17">
        <f>COUNTIF(T777:KV777,M1)</f>
        <v>0</v>
      </c>
      <c r="N777" s="17">
        <f>COUNTIF(T777:KV777,N1)</f>
        <v>0</v>
      </c>
      <c r="O777" s="17">
        <f>COUNTIF(T777:KV777,O1)</f>
        <v>0</v>
      </c>
      <c r="P777" s="17">
        <f>COUNTIF(T777:KV777,P1)</f>
        <v>0</v>
      </c>
      <c r="Q777" s="17">
        <f t="shared" si="181"/>
        <v>0</v>
      </c>
      <c r="R777" s="17">
        <v>0</v>
      </c>
      <c r="S777" s="17">
        <v>0</v>
      </c>
      <c r="V777" s="39"/>
      <c r="X777" s="16"/>
      <c r="AW777" s="16"/>
    </row>
    <row r="778" spans="1:49" ht="15" customHeight="1" x14ac:dyDescent="0.3">
      <c r="A778" s="25" t="s">
        <v>11079</v>
      </c>
      <c r="B778" s="17" t="s">
        <v>661</v>
      </c>
      <c r="C778" s="18">
        <v>17805</v>
      </c>
      <c r="D778" s="17">
        <v>1948</v>
      </c>
      <c r="E778" s="17" t="s">
        <v>11188</v>
      </c>
      <c r="F778" s="17">
        <f t="shared" si="183"/>
        <v>287</v>
      </c>
      <c r="G778" s="17">
        <v>2</v>
      </c>
      <c r="H778" s="17">
        <v>574</v>
      </c>
      <c r="I778" s="17" t="s">
        <v>1221</v>
      </c>
      <c r="J778" s="17" t="s">
        <v>56</v>
      </c>
      <c r="K778" s="17" t="s">
        <v>24</v>
      </c>
      <c r="L778" s="17">
        <f>COUNTIF(T778:KV778,L1)</f>
        <v>0</v>
      </c>
      <c r="M778" s="17">
        <f>COUNTIF(T778:KV778,M1)</f>
        <v>0</v>
      </c>
      <c r="N778" s="17">
        <f>COUNTIF(T778:KV778,N1)</f>
        <v>0</v>
      </c>
      <c r="O778" s="17">
        <f>COUNTIF(T778:KV778,O1)</f>
        <v>0</v>
      </c>
      <c r="P778" s="17">
        <f>COUNTIF(T778:KV778,P1)</f>
        <v>0</v>
      </c>
      <c r="Q778" s="17">
        <f t="shared" si="181"/>
        <v>0</v>
      </c>
      <c r="R778" s="17">
        <v>0</v>
      </c>
      <c r="S778" s="17">
        <v>0</v>
      </c>
      <c r="V778" s="39"/>
      <c r="X778" s="16"/>
      <c r="AW778" s="16"/>
    </row>
    <row r="779" spans="1:49" ht="15" customHeight="1" x14ac:dyDescent="0.3">
      <c r="A779" s="25" t="s">
        <v>11079</v>
      </c>
      <c r="B779" s="17" t="s">
        <v>661</v>
      </c>
      <c r="C779" s="18">
        <v>17809</v>
      </c>
      <c r="D779" s="17">
        <v>1948</v>
      </c>
      <c r="E779" s="17" t="s">
        <v>11189</v>
      </c>
      <c r="F779" s="17">
        <f t="shared" si="183"/>
        <v>284</v>
      </c>
      <c r="G779" s="17">
        <v>1</v>
      </c>
      <c r="H779" s="17">
        <v>284</v>
      </c>
      <c r="I779" s="17" t="s">
        <v>1221</v>
      </c>
      <c r="J779" s="17" t="s">
        <v>56</v>
      </c>
      <c r="K779" s="17" t="s">
        <v>24</v>
      </c>
      <c r="L779" s="17">
        <f>COUNTIF(T779:KV779,L1)</f>
        <v>0</v>
      </c>
      <c r="M779" s="17">
        <f>COUNTIF(T779:KV779,M1)</f>
        <v>0</v>
      </c>
      <c r="N779" s="17">
        <f>COUNTIF(T779:KV779,N1)</f>
        <v>0</v>
      </c>
      <c r="O779" s="17">
        <f>COUNTIF(T779:KV779,O1)</f>
        <v>0</v>
      </c>
      <c r="P779" s="17">
        <f>COUNTIF(T779:KV779,P1)</f>
        <v>0</v>
      </c>
      <c r="Q779" s="17">
        <f t="shared" si="181"/>
        <v>0</v>
      </c>
      <c r="R779" s="17">
        <v>0</v>
      </c>
      <c r="S779" s="17">
        <v>0</v>
      </c>
      <c r="V779" s="39"/>
      <c r="X779" s="16"/>
      <c r="AW779" s="16"/>
    </row>
    <row r="780" spans="1:49" ht="15" customHeight="1" x14ac:dyDescent="0.3">
      <c r="A780" s="25" t="s">
        <v>11079</v>
      </c>
      <c r="B780" s="17" t="s">
        <v>661</v>
      </c>
      <c r="C780" s="18">
        <v>17810</v>
      </c>
      <c r="D780" s="17">
        <v>1948</v>
      </c>
      <c r="E780" s="17" t="s">
        <v>11190</v>
      </c>
      <c r="F780" s="17">
        <f t="shared" si="183"/>
        <v>400.5</v>
      </c>
      <c r="G780" s="17">
        <v>2</v>
      </c>
      <c r="H780" s="17">
        <v>801</v>
      </c>
      <c r="I780" s="17" t="s">
        <v>1221</v>
      </c>
      <c r="J780" s="17" t="s">
        <v>56</v>
      </c>
      <c r="K780" s="17" t="s">
        <v>24</v>
      </c>
      <c r="L780" s="17">
        <f>COUNTIF(T780:KV780,L1)</f>
        <v>0</v>
      </c>
      <c r="M780" s="17">
        <f>COUNTIF(T780:KV780,M1)</f>
        <v>0</v>
      </c>
      <c r="N780" s="17">
        <f>COUNTIF(T780:KV780,N1)</f>
        <v>0</v>
      </c>
      <c r="O780" s="17">
        <f>COUNTIF(T780:KV780,O1)</f>
        <v>0</v>
      </c>
      <c r="P780" s="17">
        <f>COUNTIF(T780:KV780,P1)</f>
        <v>0</v>
      </c>
      <c r="Q780" s="17">
        <f t="shared" si="181"/>
        <v>0</v>
      </c>
      <c r="R780" s="17">
        <v>0</v>
      </c>
      <c r="S780" s="17">
        <v>0</v>
      </c>
      <c r="V780" s="39"/>
      <c r="X780" s="16"/>
      <c r="AW780" s="16"/>
    </row>
    <row r="781" spans="1:49" x14ac:dyDescent="0.3">
      <c r="A781" s="17" t="s">
        <v>7325</v>
      </c>
      <c r="B781" s="17" t="s">
        <v>661</v>
      </c>
      <c r="C781" s="18">
        <v>17816</v>
      </c>
      <c r="D781" s="17">
        <v>1948</v>
      </c>
      <c r="E781" s="17" t="s">
        <v>7418</v>
      </c>
      <c r="F781" s="17">
        <f t="shared" si="5"/>
        <v>571</v>
      </c>
      <c r="G781" s="17">
        <v>1</v>
      </c>
      <c r="H781" s="17">
        <v>571</v>
      </c>
      <c r="I781" s="17" t="s">
        <v>1221</v>
      </c>
      <c r="J781" s="17" t="s">
        <v>56</v>
      </c>
      <c r="K781" s="17" t="s">
        <v>24</v>
      </c>
      <c r="L781" s="17">
        <f>COUNTIF(T781:KW781,L1)</f>
        <v>0</v>
      </c>
      <c r="M781" s="17">
        <f>COUNTIF(T781:KW781,M1)</f>
        <v>0</v>
      </c>
      <c r="N781" s="17">
        <f>COUNTIF(T781:KW781,N1)</f>
        <v>0</v>
      </c>
      <c r="O781" s="17">
        <f>COUNTIF(T781:KW781,O1)</f>
        <v>0</v>
      </c>
      <c r="P781" s="17">
        <f>COUNTIF(T781:KW781,P1)</f>
        <v>0</v>
      </c>
      <c r="Q781" s="17">
        <f t="shared" si="181"/>
        <v>0</v>
      </c>
      <c r="R781" s="17">
        <v>0</v>
      </c>
      <c r="S781" s="17">
        <v>0</v>
      </c>
      <c r="V781" s="39"/>
      <c r="X781" s="32"/>
      <c r="AA781" s="39"/>
      <c r="AC781" s="16"/>
      <c r="AH781" s="16"/>
    </row>
    <row r="782" spans="1:49" x14ac:dyDescent="0.3">
      <c r="A782" s="17" t="s">
        <v>7325</v>
      </c>
      <c r="B782" s="17" t="s">
        <v>661</v>
      </c>
      <c r="C782" s="18">
        <v>17816</v>
      </c>
      <c r="D782" s="17">
        <v>1948</v>
      </c>
      <c r="E782" s="17" t="s">
        <v>7420</v>
      </c>
      <c r="F782" s="17">
        <f t="shared" si="5"/>
        <v>2901</v>
      </c>
      <c r="G782" s="17">
        <v>1</v>
      </c>
      <c r="H782" s="17">
        <v>2901</v>
      </c>
      <c r="I782" s="17" t="s">
        <v>7355</v>
      </c>
      <c r="J782" s="17" t="s">
        <v>56</v>
      </c>
      <c r="K782" s="17" t="s">
        <v>24</v>
      </c>
      <c r="L782" s="17">
        <f>COUNTIF(T782:KW782,L1)</f>
        <v>0</v>
      </c>
      <c r="M782" s="17">
        <f>COUNTIF(T782:KW782,M1)</f>
        <v>0</v>
      </c>
      <c r="N782" s="17">
        <f>COUNTIF(T782:KW782,N1)</f>
        <v>0</v>
      </c>
      <c r="O782" s="17">
        <f>COUNTIF(T782:KW782,O1)</f>
        <v>0</v>
      </c>
      <c r="P782" s="17">
        <f>COUNTIF(T782:KW782,P1)</f>
        <v>0</v>
      </c>
      <c r="Q782" s="17">
        <f t="shared" si="181"/>
        <v>0</v>
      </c>
      <c r="R782" s="17">
        <v>0</v>
      </c>
      <c r="S782" s="17">
        <v>0</v>
      </c>
      <c r="V782" s="39"/>
      <c r="X782" s="32"/>
      <c r="AA782" s="39"/>
      <c r="AC782" s="16"/>
      <c r="AH782" s="16"/>
    </row>
    <row r="783" spans="1:49" x14ac:dyDescent="0.3">
      <c r="A783" s="17" t="s">
        <v>7325</v>
      </c>
      <c r="B783" s="17" t="s">
        <v>661</v>
      </c>
      <c r="C783" s="18">
        <v>17817</v>
      </c>
      <c r="D783" s="17">
        <v>1948</v>
      </c>
      <c r="E783" s="17" t="s">
        <v>7421</v>
      </c>
      <c r="F783" s="17">
        <f t="shared" si="5"/>
        <v>649</v>
      </c>
      <c r="G783" s="17">
        <v>1</v>
      </c>
      <c r="H783" s="17">
        <v>649</v>
      </c>
      <c r="I783" s="17" t="s">
        <v>1221</v>
      </c>
      <c r="J783" s="17" t="s">
        <v>56</v>
      </c>
      <c r="K783" s="17" t="s">
        <v>24</v>
      </c>
      <c r="L783" s="17">
        <f>COUNTIF(T783:KW783,L1)</f>
        <v>0</v>
      </c>
      <c r="M783" s="17">
        <f>COUNTIF(T783:KW783,M1)</f>
        <v>0</v>
      </c>
      <c r="N783" s="17">
        <f>COUNTIF(T783:KW783,N1)</f>
        <v>0</v>
      </c>
      <c r="O783" s="17">
        <f>COUNTIF(T783:KW783,O1)</f>
        <v>0</v>
      </c>
      <c r="P783" s="17">
        <f>COUNTIF(T783:KW783,P1)</f>
        <v>0</v>
      </c>
      <c r="Q783" s="17">
        <f t="shared" si="181"/>
        <v>0</v>
      </c>
      <c r="R783" s="17">
        <v>0</v>
      </c>
      <c r="S783" s="17">
        <v>0</v>
      </c>
      <c r="V783" s="39"/>
      <c r="X783" s="32"/>
      <c r="AA783" s="39"/>
      <c r="AC783" s="16"/>
      <c r="AH783" s="16"/>
    </row>
    <row r="784" spans="1:49" ht="15" customHeight="1" x14ac:dyDescent="0.3">
      <c r="A784" s="25" t="s">
        <v>11079</v>
      </c>
      <c r="B784" s="17" t="s">
        <v>661</v>
      </c>
      <c r="C784" s="18">
        <v>17820</v>
      </c>
      <c r="D784" s="17">
        <v>1948</v>
      </c>
      <c r="E784" s="17" t="s">
        <v>11191</v>
      </c>
      <c r="F784" s="17">
        <f t="shared" ref="F784:F793" si="184">H784/G784</f>
        <v>331.25</v>
      </c>
      <c r="G784" s="17">
        <v>4</v>
      </c>
      <c r="H784" s="17">
        <v>1325</v>
      </c>
      <c r="I784" s="17" t="s">
        <v>1221</v>
      </c>
      <c r="J784" s="17" t="s">
        <v>56</v>
      </c>
      <c r="K784" s="17" t="s">
        <v>24</v>
      </c>
      <c r="L784" s="17">
        <f>COUNTIF(T784:KV784,L1)</f>
        <v>0</v>
      </c>
      <c r="M784" s="17">
        <f>COUNTIF(T784:KV784,M1)</f>
        <v>0</v>
      </c>
      <c r="N784" s="17">
        <f>COUNTIF(T784:KV784,N1)</f>
        <v>0</v>
      </c>
      <c r="O784" s="17">
        <f>COUNTIF(T784:KV784,O1)</f>
        <v>0</v>
      </c>
      <c r="P784" s="17">
        <f>COUNTIF(T784:KV784,P1)</f>
        <v>0</v>
      </c>
      <c r="Q784" s="17">
        <f t="shared" si="181"/>
        <v>0</v>
      </c>
      <c r="R784" s="17">
        <v>0</v>
      </c>
      <c r="S784" s="17">
        <v>0</v>
      </c>
      <c r="V784" s="39"/>
      <c r="X784" s="16"/>
      <c r="AW784" s="16"/>
    </row>
    <row r="785" spans="1:49" ht="15" customHeight="1" x14ac:dyDescent="0.3">
      <c r="A785" s="25" t="s">
        <v>11079</v>
      </c>
      <c r="B785" s="17" t="s">
        <v>661</v>
      </c>
      <c r="C785" s="18">
        <v>17821</v>
      </c>
      <c r="D785" s="17">
        <v>1948</v>
      </c>
      <c r="E785" s="17" t="s">
        <v>11192</v>
      </c>
      <c r="F785" s="17">
        <f t="shared" si="184"/>
        <v>359</v>
      </c>
      <c r="G785" s="17">
        <v>1</v>
      </c>
      <c r="H785" s="17">
        <v>359</v>
      </c>
      <c r="I785" s="17" t="s">
        <v>1221</v>
      </c>
      <c r="J785" s="17" t="s">
        <v>56</v>
      </c>
      <c r="K785" s="17" t="s">
        <v>24</v>
      </c>
      <c r="L785" s="17">
        <f>COUNTIF(T785:KV785,L1)</f>
        <v>0</v>
      </c>
      <c r="M785" s="17">
        <f>COUNTIF(T785:KV785,M1)</f>
        <v>0</v>
      </c>
      <c r="N785" s="17">
        <f>COUNTIF(T785:KV785,N1)</f>
        <v>0</v>
      </c>
      <c r="O785" s="17">
        <f>COUNTIF(T785:KV785,O1)</f>
        <v>0</v>
      </c>
      <c r="P785" s="17">
        <f>COUNTIF(T785:KV785,P1)</f>
        <v>0</v>
      </c>
      <c r="Q785" s="17">
        <f t="shared" si="181"/>
        <v>0</v>
      </c>
      <c r="R785" s="17">
        <v>0</v>
      </c>
      <c r="S785" s="17">
        <v>0</v>
      </c>
      <c r="V785" s="39"/>
      <c r="X785" s="16"/>
      <c r="AW785" s="16"/>
    </row>
    <row r="786" spans="1:49" ht="15" customHeight="1" x14ac:dyDescent="0.3">
      <c r="A786" s="25" t="s">
        <v>11079</v>
      </c>
      <c r="B786" s="17" t="s">
        <v>661</v>
      </c>
      <c r="C786" s="18">
        <v>17823</v>
      </c>
      <c r="D786" s="17">
        <v>1948</v>
      </c>
      <c r="E786" s="17" t="s">
        <v>11194</v>
      </c>
      <c r="F786" s="17">
        <f t="shared" si="184"/>
        <v>318.75</v>
      </c>
      <c r="G786" s="17">
        <v>4</v>
      </c>
      <c r="H786" s="17">
        <v>1275</v>
      </c>
      <c r="I786" s="17" t="s">
        <v>11193</v>
      </c>
      <c r="J786" s="17" t="s">
        <v>23</v>
      </c>
      <c r="K786" s="17" t="s">
        <v>61</v>
      </c>
      <c r="L786" s="17">
        <f>COUNTIF(T786:KV786,L1)</f>
        <v>0</v>
      </c>
      <c r="M786" s="17">
        <f>COUNTIF(T786:KV786,M1)</f>
        <v>6</v>
      </c>
      <c r="N786" s="17">
        <f>COUNTIF(T786:KV786,N1)</f>
        <v>0</v>
      </c>
      <c r="O786" s="17">
        <f>COUNTIF(T786:KV786,O1)</f>
        <v>0</v>
      </c>
      <c r="P786" s="17">
        <f>COUNTIF(T786:KV786,P1)</f>
        <v>0</v>
      </c>
      <c r="Q786" s="17">
        <f t="shared" si="181"/>
        <v>6</v>
      </c>
      <c r="R786" s="17">
        <f>H786/Q786</f>
        <v>212.5</v>
      </c>
      <c r="S786" s="17">
        <f>4000-R786</f>
        <v>3787.5</v>
      </c>
      <c r="T786" s="17" t="s">
        <v>8</v>
      </c>
      <c r="U786" s="17" t="s">
        <v>5743</v>
      </c>
      <c r="V786" s="39" t="s">
        <v>11195</v>
      </c>
      <c r="W786" s="17" t="s">
        <v>11196</v>
      </c>
      <c r="X786" s="17" t="s">
        <v>1808</v>
      </c>
      <c r="Y786" s="17" t="s">
        <v>8</v>
      </c>
      <c r="Z786" s="17" t="s">
        <v>5743</v>
      </c>
      <c r="AA786" s="17" t="s">
        <v>11197</v>
      </c>
      <c r="AB786" s="17" t="s">
        <v>11198</v>
      </c>
      <c r="AC786" s="17" t="s">
        <v>1808</v>
      </c>
      <c r="AD786" s="17" t="s">
        <v>8</v>
      </c>
      <c r="AE786" s="17" t="s">
        <v>6738</v>
      </c>
      <c r="AF786" s="17" t="s">
        <v>11200</v>
      </c>
      <c r="AG786" s="17" t="s">
        <v>11199</v>
      </c>
      <c r="AH786" s="17" t="s">
        <v>1812</v>
      </c>
      <c r="AI786" s="17" t="s">
        <v>8</v>
      </c>
      <c r="AJ786" s="17" t="s">
        <v>11201</v>
      </c>
      <c r="AK786" s="17" t="s">
        <v>11202</v>
      </c>
      <c r="AL786" s="17" t="s">
        <v>11203</v>
      </c>
      <c r="AM786" s="17" t="s">
        <v>1812</v>
      </c>
      <c r="AN786" s="17" t="s">
        <v>8</v>
      </c>
      <c r="AO786" s="17" t="s">
        <v>6671</v>
      </c>
      <c r="AP786" s="17" t="s">
        <v>11204</v>
      </c>
      <c r="AQ786" s="17" t="s">
        <v>11205</v>
      </c>
      <c r="AR786" s="17" t="s">
        <v>3439</v>
      </c>
      <c r="AS786" s="17" t="s">
        <v>8</v>
      </c>
      <c r="AT786" s="17" t="s">
        <v>2215</v>
      </c>
      <c r="AU786" s="17" t="s">
        <v>11206</v>
      </c>
      <c r="AV786" s="17" t="s">
        <v>11208</v>
      </c>
      <c r="AW786" s="17" t="s">
        <v>11207</v>
      </c>
    </row>
    <row r="787" spans="1:49" ht="15" customHeight="1" x14ac:dyDescent="0.3">
      <c r="A787" s="25" t="s">
        <v>11079</v>
      </c>
      <c r="B787" s="17" t="s">
        <v>661</v>
      </c>
      <c r="C787" s="18">
        <v>17828</v>
      </c>
      <c r="D787" s="17">
        <v>1948</v>
      </c>
      <c r="E787" s="17" t="s">
        <v>11209</v>
      </c>
      <c r="F787" s="17">
        <f t="shared" si="184"/>
        <v>240.5</v>
      </c>
      <c r="G787" s="17">
        <v>2</v>
      </c>
      <c r="H787" s="17">
        <v>481</v>
      </c>
      <c r="I787" s="17" t="s">
        <v>1221</v>
      </c>
      <c r="J787" s="17" t="s">
        <v>56</v>
      </c>
      <c r="K787" s="17" t="s">
        <v>24</v>
      </c>
      <c r="L787" s="17">
        <f>COUNTIF(T787:KV787,L1)</f>
        <v>0</v>
      </c>
      <c r="M787" s="17">
        <f>COUNTIF(T787:KV787,M1)</f>
        <v>0</v>
      </c>
      <c r="N787" s="17">
        <f>COUNTIF(T787:KV787,N1)</f>
        <v>0</v>
      </c>
      <c r="O787" s="17">
        <f>COUNTIF(T787:KV787,O1)</f>
        <v>0</v>
      </c>
      <c r="P787" s="17">
        <f>COUNTIF(T787:KV787,P1)</f>
        <v>0</v>
      </c>
      <c r="Q787" s="17">
        <f t="shared" si="181"/>
        <v>0</v>
      </c>
      <c r="R787" s="17">
        <v>0</v>
      </c>
      <c r="S787" s="17">
        <v>0</v>
      </c>
      <c r="V787" s="39"/>
      <c r="X787" s="16"/>
      <c r="AW787" s="16"/>
    </row>
    <row r="788" spans="1:49" ht="15" customHeight="1" x14ac:dyDescent="0.3">
      <c r="A788" s="25" t="s">
        <v>11079</v>
      </c>
      <c r="B788" s="17" t="s">
        <v>661</v>
      </c>
      <c r="C788" s="18">
        <v>17828</v>
      </c>
      <c r="D788" s="17">
        <v>1948</v>
      </c>
      <c r="E788" s="17" t="s">
        <v>11210</v>
      </c>
      <c r="F788" s="17">
        <f t="shared" si="184"/>
        <v>234.5</v>
      </c>
      <c r="G788" s="17">
        <v>2</v>
      </c>
      <c r="H788" s="17">
        <v>469</v>
      </c>
      <c r="I788" s="17" t="s">
        <v>1221</v>
      </c>
      <c r="J788" s="17" t="s">
        <v>56</v>
      </c>
      <c r="K788" s="17" t="s">
        <v>24</v>
      </c>
      <c r="L788" s="17">
        <f>COUNTIF(T788:KV788,L1)</f>
        <v>0</v>
      </c>
      <c r="M788" s="17">
        <f>COUNTIF(T788:KV788,M1)</f>
        <v>0</v>
      </c>
      <c r="N788" s="17">
        <f>COUNTIF(T788:KV788,N1)</f>
        <v>0</v>
      </c>
      <c r="O788" s="17">
        <f>COUNTIF(T788:KV788,O1)</f>
        <v>0</v>
      </c>
      <c r="P788" s="17">
        <f>COUNTIF(T788:KV788,P1)</f>
        <v>0</v>
      </c>
      <c r="Q788" s="17">
        <f t="shared" si="181"/>
        <v>0</v>
      </c>
      <c r="R788" s="17">
        <v>0</v>
      </c>
      <c r="S788" s="17">
        <v>0</v>
      </c>
      <c r="V788" s="39"/>
      <c r="X788" s="16"/>
      <c r="AW788" s="16"/>
    </row>
    <row r="789" spans="1:49" ht="15" customHeight="1" x14ac:dyDescent="0.3">
      <c r="A789" s="25" t="s">
        <v>11079</v>
      </c>
      <c r="B789" s="17" t="s">
        <v>661</v>
      </c>
      <c r="C789" s="18">
        <v>17832</v>
      </c>
      <c r="D789" s="17">
        <v>1948</v>
      </c>
      <c r="E789" s="17" t="s">
        <v>11211</v>
      </c>
      <c r="F789" s="17">
        <f t="shared" si="184"/>
        <v>190.5</v>
      </c>
      <c r="G789" s="17">
        <v>2</v>
      </c>
      <c r="H789" s="17">
        <v>381</v>
      </c>
      <c r="I789" s="17" t="s">
        <v>7337</v>
      </c>
      <c r="J789" s="17" t="s">
        <v>57</v>
      </c>
      <c r="K789" s="17" t="s">
        <v>24</v>
      </c>
      <c r="L789" s="17">
        <f>COUNTIF(T789:KV789,L1)</f>
        <v>0</v>
      </c>
      <c r="M789" s="17">
        <f>COUNTIF(T789:KV789,M1)</f>
        <v>0</v>
      </c>
      <c r="N789" s="17">
        <f>COUNTIF(T789:KV789,N1)</f>
        <v>0</v>
      </c>
      <c r="O789" s="17">
        <f>COUNTIF(T789:KV789,O1)</f>
        <v>0</v>
      </c>
      <c r="P789" s="17">
        <f>COUNTIF(T789:KV789,P1)</f>
        <v>0</v>
      </c>
      <c r="Q789" s="17">
        <f t="shared" si="181"/>
        <v>0</v>
      </c>
      <c r="R789" s="17">
        <v>0</v>
      </c>
      <c r="S789" s="17">
        <v>0</v>
      </c>
      <c r="V789" s="39"/>
      <c r="X789" s="16"/>
      <c r="AW789" s="16"/>
    </row>
    <row r="790" spans="1:49" ht="15" customHeight="1" x14ac:dyDescent="0.3">
      <c r="A790" s="25" t="s">
        <v>11079</v>
      </c>
      <c r="B790" s="17" t="s">
        <v>661</v>
      </c>
      <c r="C790" s="18">
        <v>17832</v>
      </c>
      <c r="D790" s="17">
        <v>1948</v>
      </c>
      <c r="E790" s="17" t="s">
        <v>11212</v>
      </c>
      <c r="F790" s="17">
        <f t="shared" si="184"/>
        <v>212</v>
      </c>
      <c r="G790" s="17">
        <v>2</v>
      </c>
      <c r="H790" s="17">
        <v>424</v>
      </c>
      <c r="I790" s="17" t="s">
        <v>1221</v>
      </c>
      <c r="J790" s="17" t="s">
        <v>56</v>
      </c>
      <c r="K790" s="17" t="s">
        <v>24</v>
      </c>
      <c r="L790" s="17">
        <f>COUNTIF(T790:KV790,L1)</f>
        <v>0</v>
      </c>
      <c r="M790" s="17">
        <f>COUNTIF(T790:KV790,M1)</f>
        <v>0</v>
      </c>
      <c r="N790" s="17">
        <f>COUNTIF(T790:KV790,N1)</f>
        <v>0</v>
      </c>
      <c r="O790" s="17">
        <f>COUNTIF(T790:KV790,O1)</f>
        <v>0</v>
      </c>
      <c r="P790" s="17">
        <f>COUNTIF(T790:KV790,P1)</f>
        <v>0</v>
      </c>
      <c r="Q790" s="17">
        <f t="shared" si="181"/>
        <v>0</v>
      </c>
      <c r="R790" s="17">
        <v>0</v>
      </c>
      <c r="S790" s="17">
        <v>0</v>
      </c>
      <c r="V790" s="39"/>
      <c r="X790" s="16"/>
      <c r="AW790" s="16"/>
    </row>
    <row r="791" spans="1:49" ht="15" customHeight="1" x14ac:dyDescent="0.3">
      <c r="A791" s="25" t="s">
        <v>11079</v>
      </c>
      <c r="B791" s="17" t="s">
        <v>661</v>
      </c>
      <c r="C791" s="18">
        <v>17833</v>
      </c>
      <c r="D791" s="17">
        <v>1948</v>
      </c>
      <c r="E791" s="17" t="s">
        <v>11213</v>
      </c>
      <c r="F791" s="17">
        <f t="shared" si="184"/>
        <v>166</v>
      </c>
      <c r="G791" s="17">
        <v>2</v>
      </c>
      <c r="H791" s="17">
        <v>332</v>
      </c>
      <c r="I791" s="17" t="s">
        <v>7337</v>
      </c>
      <c r="J791" s="17" t="s">
        <v>57</v>
      </c>
      <c r="K791" s="17" t="s">
        <v>24</v>
      </c>
      <c r="L791" s="17">
        <f>COUNTIF(T791:KV791,L1)</f>
        <v>0</v>
      </c>
      <c r="M791" s="17">
        <f>COUNTIF(T791:KV791,M1)</f>
        <v>0</v>
      </c>
      <c r="N791" s="17">
        <f>COUNTIF(T791:KV791,N1)</f>
        <v>0</v>
      </c>
      <c r="O791" s="17">
        <f>COUNTIF(T791:KV791,O1)</f>
        <v>0</v>
      </c>
      <c r="P791" s="17">
        <f>COUNTIF(T791:KV791,P1)</f>
        <v>0</v>
      </c>
      <c r="Q791" s="17">
        <f t="shared" si="181"/>
        <v>0</v>
      </c>
      <c r="R791" s="17">
        <v>0</v>
      </c>
      <c r="S791" s="17">
        <v>0</v>
      </c>
      <c r="V791" s="39"/>
      <c r="X791" s="16"/>
      <c r="AW791" s="16"/>
    </row>
    <row r="792" spans="1:49" ht="15" customHeight="1" x14ac:dyDescent="0.3">
      <c r="A792" s="25" t="s">
        <v>11079</v>
      </c>
      <c r="B792" s="17" t="s">
        <v>661</v>
      </c>
      <c r="C792" s="18">
        <v>17837</v>
      </c>
      <c r="D792" s="17">
        <v>1948</v>
      </c>
      <c r="E792" s="17" t="s">
        <v>11214</v>
      </c>
      <c r="F792" s="17">
        <f t="shared" si="184"/>
        <v>261</v>
      </c>
      <c r="G792" s="17">
        <v>2</v>
      </c>
      <c r="H792" s="17">
        <v>522</v>
      </c>
      <c r="I792" s="17" t="s">
        <v>1221</v>
      </c>
      <c r="J792" s="17" t="s">
        <v>56</v>
      </c>
      <c r="K792" s="17" t="s">
        <v>24</v>
      </c>
      <c r="L792" s="17">
        <f>COUNTIF(T792:KV792,L1)</f>
        <v>0</v>
      </c>
      <c r="M792" s="17">
        <f>COUNTIF(T792:KV792,M1)</f>
        <v>0</v>
      </c>
      <c r="N792" s="17">
        <f>COUNTIF(T792:KV792,N1)</f>
        <v>0</v>
      </c>
      <c r="O792" s="17">
        <f>COUNTIF(T792:KV792,O1)</f>
        <v>0</v>
      </c>
      <c r="P792" s="17">
        <f>COUNTIF(T792:KV792,P1)</f>
        <v>0</v>
      </c>
      <c r="Q792" s="17">
        <f t="shared" si="181"/>
        <v>0</v>
      </c>
      <c r="R792" s="17">
        <v>0</v>
      </c>
      <c r="S792" s="17">
        <v>0</v>
      </c>
      <c r="V792" s="39"/>
      <c r="X792" s="16"/>
      <c r="AW792" s="16"/>
    </row>
    <row r="793" spans="1:49" ht="15" customHeight="1" x14ac:dyDescent="0.3">
      <c r="A793" s="25" t="s">
        <v>11079</v>
      </c>
      <c r="B793" s="17" t="s">
        <v>661</v>
      </c>
      <c r="C793" s="18">
        <v>17837</v>
      </c>
      <c r="D793" s="17">
        <v>1948</v>
      </c>
      <c r="E793" s="17" t="s">
        <v>11215</v>
      </c>
      <c r="F793" s="17">
        <f t="shared" si="184"/>
        <v>183.5</v>
      </c>
      <c r="G793" s="17">
        <v>2</v>
      </c>
      <c r="H793" s="17">
        <v>367</v>
      </c>
      <c r="I793" s="17" t="s">
        <v>7337</v>
      </c>
      <c r="J793" s="17" t="s">
        <v>57</v>
      </c>
      <c r="K793" s="17" t="s">
        <v>24</v>
      </c>
      <c r="L793" s="17">
        <f>COUNTIF(T793:KV793,L1)</f>
        <v>1</v>
      </c>
      <c r="M793" s="17">
        <f>COUNTIF(T793:KV793,M1)</f>
        <v>0</v>
      </c>
      <c r="N793" s="17">
        <f>COUNTIF(T793:KV793,N1)</f>
        <v>0</v>
      </c>
      <c r="O793" s="17">
        <f>COUNTIF(T793:KV793,O1)</f>
        <v>0</v>
      </c>
      <c r="P793" s="17">
        <f>COUNTIF(T793:KV793,P1)</f>
        <v>0</v>
      </c>
      <c r="Q793" s="17">
        <f t="shared" si="181"/>
        <v>1</v>
      </c>
      <c r="R793" s="17">
        <f>H793/Q793</f>
        <v>367</v>
      </c>
      <c r="S793" s="17">
        <f t="shared" ref="S793" si="185">4000-R793</f>
        <v>3633</v>
      </c>
      <c r="T793" s="17" t="s">
        <v>6593</v>
      </c>
      <c r="U793" s="17" t="s">
        <v>1469</v>
      </c>
      <c r="V793" s="39" t="s">
        <v>11216</v>
      </c>
      <c r="W793" s="17" t="s">
        <v>11217</v>
      </c>
      <c r="X793" s="17" t="s">
        <v>11218</v>
      </c>
      <c r="AW793" s="16"/>
    </row>
    <row r="794" spans="1:49" x14ac:dyDescent="0.3">
      <c r="A794" s="17" t="s">
        <v>7325</v>
      </c>
      <c r="B794" s="17" t="s">
        <v>661</v>
      </c>
      <c r="C794" s="18">
        <v>17838</v>
      </c>
      <c r="D794" s="17">
        <v>1948</v>
      </c>
      <c r="E794" s="17" t="s">
        <v>7422</v>
      </c>
      <c r="F794" s="17">
        <f t="shared" si="5"/>
        <v>1273</v>
      </c>
      <c r="G794" s="17">
        <v>1</v>
      </c>
      <c r="H794" s="17">
        <v>1273</v>
      </c>
      <c r="I794" s="17" t="s">
        <v>7423</v>
      </c>
      <c r="J794" s="17" t="s">
        <v>23</v>
      </c>
      <c r="K794" s="17" t="s">
        <v>61</v>
      </c>
      <c r="L794" s="17">
        <f>COUNTIF(T794:KW794,L1)</f>
        <v>0</v>
      </c>
      <c r="M794" s="17">
        <f>COUNTIF(T794:KW794,M1)</f>
        <v>4</v>
      </c>
      <c r="N794" s="17">
        <f>COUNTIF(T794:KW794,N1)</f>
        <v>0</v>
      </c>
      <c r="O794" s="17">
        <f>COUNTIF(T794:KW794,O1)</f>
        <v>0</v>
      </c>
      <c r="P794" s="17">
        <f>COUNTIF(T794:KW794,P1)</f>
        <v>0</v>
      </c>
      <c r="Q794" s="17">
        <f t="shared" si="181"/>
        <v>4</v>
      </c>
      <c r="R794" s="17">
        <f>H794/Q794</f>
        <v>318.25</v>
      </c>
      <c r="S794" s="17">
        <f>4000-R794</f>
        <v>3681.75</v>
      </c>
      <c r="T794" s="17" t="s">
        <v>8</v>
      </c>
      <c r="U794" s="17" t="s">
        <v>5743</v>
      </c>
      <c r="V794" s="39" t="s">
        <v>7424</v>
      </c>
      <c r="W794" s="17" t="s">
        <v>7425</v>
      </c>
      <c r="X794" s="32" t="s">
        <v>7426</v>
      </c>
      <c r="Y794" s="17" t="s">
        <v>8</v>
      </c>
      <c r="Z794" s="17" t="s">
        <v>7429</v>
      </c>
      <c r="AA794" s="39" t="s">
        <v>7427</v>
      </c>
      <c r="AB794" s="17" t="s">
        <v>7428</v>
      </c>
      <c r="AC794" s="32" t="s">
        <v>7426</v>
      </c>
      <c r="AD794" s="17" t="s">
        <v>8</v>
      </c>
      <c r="AE794" s="17" t="s">
        <v>6671</v>
      </c>
      <c r="AF794" s="39" t="s">
        <v>7430</v>
      </c>
      <c r="AG794" s="17" t="s">
        <v>7431</v>
      </c>
      <c r="AH794" s="32" t="s">
        <v>7426</v>
      </c>
      <c r="AI794" s="17" t="s">
        <v>8</v>
      </c>
      <c r="AJ794" s="17" t="s">
        <v>2215</v>
      </c>
      <c r="AK794" s="39" t="s">
        <v>7432</v>
      </c>
      <c r="AL794" s="17" t="s">
        <v>7433</v>
      </c>
      <c r="AN794" s="32" t="s">
        <v>7426</v>
      </c>
    </row>
    <row r="795" spans="1:49" ht="15" customHeight="1" x14ac:dyDescent="0.3">
      <c r="A795" s="25" t="s">
        <v>11079</v>
      </c>
      <c r="B795" s="17" t="s">
        <v>661</v>
      </c>
      <c r="C795" s="18">
        <v>17842</v>
      </c>
      <c r="D795" s="17">
        <v>1948</v>
      </c>
      <c r="E795" s="17" t="s">
        <v>11219</v>
      </c>
      <c r="F795" s="17">
        <f>H795/G795</f>
        <v>335.5</v>
      </c>
      <c r="G795" s="17">
        <v>2</v>
      </c>
      <c r="H795" s="17">
        <v>671</v>
      </c>
      <c r="I795" s="17" t="s">
        <v>7337</v>
      </c>
      <c r="J795" s="17" t="s">
        <v>57</v>
      </c>
      <c r="K795" s="17" t="s">
        <v>24</v>
      </c>
      <c r="L795" s="17">
        <f>COUNTIF(T795:KV795,L1)</f>
        <v>1</v>
      </c>
      <c r="M795" s="17">
        <f>COUNTIF(T795:KV795,M1)</f>
        <v>0</v>
      </c>
      <c r="N795" s="17">
        <f>COUNTIF(T795:KV795,N1)</f>
        <v>0</v>
      </c>
      <c r="O795" s="17">
        <f>COUNTIF(T795:KV795,O1)</f>
        <v>0</v>
      </c>
      <c r="P795" s="17">
        <f>COUNTIF(T795:KV795,P1)</f>
        <v>0</v>
      </c>
      <c r="Q795" s="17">
        <f t="shared" si="181"/>
        <v>1</v>
      </c>
      <c r="R795" s="17">
        <f>H795/Q795</f>
        <v>671</v>
      </c>
      <c r="S795" s="17">
        <f t="shared" ref="S795" si="186">4000-R795</f>
        <v>3329</v>
      </c>
      <c r="T795" s="17" t="s">
        <v>6593</v>
      </c>
      <c r="U795" s="17" t="s">
        <v>11220</v>
      </c>
      <c r="V795" s="39" t="s">
        <v>11221</v>
      </c>
      <c r="W795" s="17" t="s">
        <v>11222</v>
      </c>
      <c r="X795" s="17" t="s">
        <v>11223</v>
      </c>
      <c r="AW795" s="16"/>
    </row>
    <row r="796" spans="1:49" ht="15" customHeight="1" x14ac:dyDescent="0.3">
      <c r="A796" s="25" t="s">
        <v>11079</v>
      </c>
      <c r="B796" s="17" t="s">
        <v>661</v>
      </c>
      <c r="C796" s="18">
        <v>17844</v>
      </c>
      <c r="D796" s="17">
        <v>1948</v>
      </c>
      <c r="E796" s="17" t="s">
        <v>11224</v>
      </c>
      <c r="F796" s="17">
        <f>H796/G796</f>
        <v>268</v>
      </c>
      <c r="G796" s="17">
        <v>1</v>
      </c>
      <c r="H796" s="17">
        <v>268</v>
      </c>
      <c r="I796" s="17" t="s">
        <v>1221</v>
      </c>
      <c r="J796" s="17" t="s">
        <v>56</v>
      </c>
      <c r="K796" s="17" t="s">
        <v>24</v>
      </c>
      <c r="L796" s="17">
        <f>COUNTIF(T796:KV796,L1)</f>
        <v>0</v>
      </c>
      <c r="M796" s="17">
        <f>COUNTIF(T796:KV796,M1)</f>
        <v>0</v>
      </c>
      <c r="N796" s="17">
        <f>COUNTIF(T796:KV796,N1)</f>
        <v>0</v>
      </c>
      <c r="O796" s="17">
        <f>COUNTIF(T796:KV796,O1)</f>
        <v>0</v>
      </c>
      <c r="P796" s="17">
        <f>COUNTIF(T796:KV796,P1)</f>
        <v>0</v>
      </c>
      <c r="Q796" s="17">
        <f t="shared" si="181"/>
        <v>0</v>
      </c>
      <c r="R796" s="17">
        <v>0</v>
      </c>
      <c r="S796" s="17">
        <v>0</v>
      </c>
      <c r="V796" s="39"/>
      <c r="X796" s="16"/>
      <c r="AW796" s="16"/>
    </row>
    <row r="797" spans="1:49" ht="15" customHeight="1" x14ac:dyDescent="0.3">
      <c r="A797" s="25" t="s">
        <v>11079</v>
      </c>
      <c r="B797" s="17" t="s">
        <v>661</v>
      </c>
      <c r="C797" s="18">
        <v>17846</v>
      </c>
      <c r="D797" s="17">
        <v>1948</v>
      </c>
      <c r="E797" s="17" t="s">
        <v>11225</v>
      </c>
      <c r="F797" s="17">
        <f>H797/G797</f>
        <v>178</v>
      </c>
      <c r="G797" s="17">
        <v>2</v>
      </c>
      <c r="H797" s="17">
        <v>356</v>
      </c>
      <c r="I797" s="17" t="s">
        <v>1221</v>
      </c>
      <c r="J797" s="17" t="s">
        <v>56</v>
      </c>
      <c r="K797" s="17" t="s">
        <v>24</v>
      </c>
      <c r="L797" s="17">
        <f>COUNTIF(T797:KV797,L1)</f>
        <v>0</v>
      </c>
      <c r="M797" s="17">
        <f>COUNTIF(T797:KV797,M1)</f>
        <v>0</v>
      </c>
      <c r="N797" s="17">
        <f>COUNTIF(T797:KV797,N1)</f>
        <v>0</v>
      </c>
      <c r="O797" s="17">
        <f>COUNTIF(T797:KV797,O1)</f>
        <v>0</v>
      </c>
      <c r="P797" s="17">
        <f>COUNTIF(T797:KV797,P1)</f>
        <v>0</v>
      </c>
      <c r="Q797" s="17">
        <f t="shared" si="181"/>
        <v>0</v>
      </c>
      <c r="R797" s="17">
        <v>0</v>
      </c>
      <c r="S797" s="17">
        <v>0</v>
      </c>
      <c r="V797" s="39"/>
      <c r="X797" s="16"/>
      <c r="AW797" s="16"/>
    </row>
    <row r="798" spans="1:49" ht="15" customHeight="1" x14ac:dyDescent="0.3">
      <c r="A798" s="25" t="s">
        <v>11079</v>
      </c>
      <c r="B798" s="17" t="s">
        <v>661</v>
      </c>
      <c r="C798" s="18">
        <v>17848</v>
      </c>
      <c r="D798" s="17">
        <v>1948</v>
      </c>
      <c r="E798" s="17" t="s">
        <v>11226</v>
      </c>
      <c r="F798" s="17">
        <f>H798/G798</f>
        <v>370</v>
      </c>
      <c r="G798" s="17">
        <v>1</v>
      </c>
      <c r="H798" s="17">
        <v>370</v>
      </c>
      <c r="I798" s="17" t="s">
        <v>60</v>
      </c>
      <c r="J798" s="17" t="s">
        <v>56</v>
      </c>
      <c r="K798" s="17" t="s">
        <v>24</v>
      </c>
      <c r="L798" s="17">
        <f>COUNTIF(T798:KV798,L1)</f>
        <v>0</v>
      </c>
      <c r="M798" s="17">
        <f>COUNTIF(T798:KV798,M1)</f>
        <v>0</v>
      </c>
      <c r="N798" s="17">
        <f>COUNTIF(T798:KV798,N1)</f>
        <v>0</v>
      </c>
      <c r="O798" s="17">
        <f>COUNTIF(T798:KV798,O1)</f>
        <v>0</v>
      </c>
      <c r="P798" s="17">
        <f>COUNTIF(T798:KV798,P1)</f>
        <v>0</v>
      </c>
      <c r="Q798" s="17">
        <f t="shared" si="181"/>
        <v>0</v>
      </c>
      <c r="R798" s="17">
        <v>0</v>
      </c>
      <c r="S798" s="17">
        <v>0</v>
      </c>
      <c r="V798" s="39"/>
      <c r="X798" s="16"/>
      <c r="AW798" s="16"/>
    </row>
    <row r="799" spans="1:49" x14ac:dyDescent="0.3">
      <c r="A799" s="17" t="s">
        <v>7325</v>
      </c>
      <c r="B799" s="17" t="s">
        <v>661</v>
      </c>
      <c r="C799" s="18">
        <v>17851</v>
      </c>
      <c r="D799" s="17">
        <v>1948</v>
      </c>
      <c r="E799" s="17" t="s">
        <v>7434</v>
      </c>
      <c r="F799" s="17">
        <f t="shared" si="5"/>
        <v>527</v>
      </c>
      <c r="G799" s="17">
        <v>1</v>
      </c>
      <c r="H799" s="17">
        <v>527</v>
      </c>
      <c r="I799" s="17" t="s">
        <v>7337</v>
      </c>
      <c r="J799" s="17" t="s">
        <v>57</v>
      </c>
      <c r="K799" s="17" t="s">
        <v>24</v>
      </c>
      <c r="L799" s="17">
        <f>COUNTIF(T799:KW799,L1)</f>
        <v>0</v>
      </c>
      <c r="M799" s="17">
        <f>COUNTIF(T799:KW799,M1)</f>
        <v>0</v>
      </c>
      <c r="N799" s="17">
        <f>COUNTIF(T799:KW799,N1)</f>
        <v>0</v>
      </c>
      <c r="O799" s="17">
        <f>COUNTIF(T799:KW799,O1)</f>
        <v>0</v>
      </c>
      <c r="P799" s="17">
        <f>COUNTIF(T799:KW799,P1)</f>
        <v>0</v>
      </c>
      <c r="Q799" s="17">
        <f t="shared" si="181"/>
        <v>0</v>
      </c>
      <c r="R799" s="17">
        <v>0</v>
      </c>
      <c r="S799" s="17">
        <v>0</v>
      </c>
      <c r="V799" s="39"/>
      <c r="X799" s="32"/>
      <c r="AA799" s="39"/>
      <c r="AC799" s="32"/>
      <c r="AF799" s="39"/>
      <c r="AH799" s="32"/>
      <c r="AK799" s="39"/>
      <c r="AN799" s="32"/>
    </row>
    <row r="800" spans="1:49" ht="15" customHeight="1" x14ac:dyDescent="0.3">
      <c r="A800" s="25" t="s">
        <v>11079</v>
      </c>
      <c r="B800" s="17" t="s">
        <v>661</v>
      </c>
      <c r="C800" s="18">
        <v>17851</v>
      </c>
      <c r="D800" s="17">
        <v>1948</v>
      </c>
      <c r="E800" s="17" t="s">
        <v>11227</v>
      </c>
      <c r="F800" s="17">
        <f t="shared" ref="F800:F812" si="187">H800/G800</f>
        <v>263</v>
      </c>
      <c r="G800" s="17">
        <v>3</v>
      </c>
      <c r="H800" s="17">
        <v>789</v>
      </c>
      <c r="I800" s="17" t="s">
        <v>1221</v>
      </c>
      <c r="J800" s="17" t="s">
        <v>56</v>
      </c>
      <c r="K800" s="17" t="s">
        <v>24</v>
      </c>
      <c r="L800" s="17">
        <f>COUNTIF(T800:KV800,L1)</f>
        <v>0</v>
      </c>
      <c r="M800" s="17">
        <f>COUNTIF(T800:KV800,M1)</f>
        <v>0</v>
      </c>
      <c r="N800" s="17">
        <f>COUNTIF(T800:KV800,N1)</f>
        <v>0</v>
      </c>
      <c r="O800" s="17">
        <f>COUNTIF(T800:KV800,O1)</f>
        <v>0</v>
      </c>
      <c r="P800" s="17">
        <f>COUNTIF(T800:KV800,P1)</f>
        <v>0</v>
      </c>
      <c r="Q800" s="17">
        <f t="shared" si="181"/>
        <v>0</v>
      </c>
      <c r="R800" s="17">
        <v>0</v>
      </c>
      <c r="S800" s="17">
        <v>0</v>
      </c>
      <c r="V800" s="39"/>
      <c r="X800" s="16"/>
      <c r="AW800" s="16"/>
    </row>
    <row r="801" spans="1:49" ht="15" customHeight="1" x14ac:dyDescent="0.3">
      <c r="A801" s="25" t="s">
        <v>11079</v>
      </c>
      <c r="B801" s="17" t="s">
        <v>661</v>
      </c>
      <c r="C801" s="18">
        <v>17853</v>
      </c>
      <c r="D801" s="17">
        <v>1948</v>
      </c>
      <c r="E801" s="17" t="s">
        <v>11228</v>
      </c>
      <c r="F801" s="17">
        <f t="shared" si="187"/>
        <v>166.5</v>
      </c>
      <c r="G801" s="17">
        <v>2</v>
      </c>
      <c r="H801" s="17">
        <v>333</v>
      </c>
      <c r="I801" s="17" t="s">
        <v>1221</v>
      </c>
      <c r="J801" s="17" t="s">
        <v>56</v>
      </c>
      <c r="K801" s="17" t="s">
        <v>24</v>
      </c>
      <c r="L801" s="17">
        <f>COUNTIF(T801:KV801,L1)</f>
        <v>0</v>
      </c>
      <c r="M801" s="17">
        <f>COUNTIF(T801:KV801,M1)</f>
        <v>0</v>
      </c>
      <c r="N801" s="17">
        <f>COUNTIF(T801:KV801,N1)</f>
        <v>0</v>
      </c>
      <c r="O801" s="17">
        <f>COUNTIF(T801:KV801,O1)</f>
        <v>0</v>
      </c>
      <c r="P801" s="17">
        <f>COUNTIF(T801:KV801,P1)</f>
        <v>0</v>
      </c>
      <c r="Q801" s="17">
        <f t="shared" si="181"/>
        <v>0</v>
      </c>
      <c r="R801" s="17">
        <v>0</v>
      </c>
      <c r="S801" s="17">
        <v>0</v>
      </c>
      <c r="V801" s="39"/>
      <c r="X801" s="16"/>
      <c r="AW801" s="16"/>
    </row>
    <row r="802" spans="1:49" ht="15" customHeight="1" x14ac:dyDescent="0.3">
      <c r="A802" s="25" t="s">
        <v>11079</v>
      </c>
      <c r="B802" s="17" t="s">
        <v>661</v>
      </c>
      <c r="C802" s="18">
        <v>17855</v>
      </c>
      <c r="D802" s="17">
        <v>1948</v>
      </c>
      <c r="E802" s="17" t="s">
        <v>11229</v>
      </c>
      <c r="F802" s="17">
        <f t="shared" si="187"/>
        <v>244</v>
      </c>
      <c r="G802" s="17">
        <v>2</v>
      </c>
      <c r="H802" s="17">
        <v>488</v>
      </c>
      <c r="I802" s="17" t="s">
        <v>1221</v>
      </c>
      <c r="J802" s="17" t="s">
        <v>56</v>
      </c>
      <c r="K802" s="17" t="s">
        <v>24</v>
      </c>
      <c r="L802" s="17">
        <f>COUNTIF(T802:KV802,L1)</f>
        <v>0</v>
      </c>
      <c r="M802" s="17">
        <f>COUNTIF(T802:KV802,M1)</f>
        <v>0</v>
      </c>
      <c r="N802" s="17">
        <f>COUNTIF(T802:KV802,N1)</f>
        <v>0</v>
      </c>
      <c r="O802" s="17">
        <f>COUNTIF(T802:KV802,O1)</f>
        <v>0</v>
      </c>
      <c r="P802" s="17">
        <f>COUNTIF(T802:KV802,P1)</f>
        <v>0</v>
      </c>
      <c r="Q802" s="17">
        <f t="shared" si="181"/>
        <v>0</v>
      </c>
      <c r="R802" s="17">
        <v>0</v>
      </c>
      <c r="S802" s="17">
        <v>0</v>
      </c>
      <c r="V802" s="39"/>
      <c r="X802" s="16"/>
      <c r="AW802" s="16"/>
    </row>
    <row r="803" spans="1:49" ht="15" customHeight="1" x14ac:dyDescent="0.3">
      <c r="A803" s="25" t="s">
        <v>11079</v>
      </c>
      <c r="B803" s="17" t="s">
        <v>661</v>
      </c>
      <c r="C803" s="18">
        <v>17856</v>
      </c>
      <c r="D803" s="17">
        <v>1948</v>
      </c>
      <c r="E803" s="17" t="s">
        <v>11230</v>
      </c>
      <c r="F803" s="17">
        <f t="shared" si="187"/>
        <v>224.33333333333334</v>
      </c>
      <c r="G803" s="17">
        <v>3</v>
      </c>
      <c r="H803" s="17">
        <v>673</v>
      </c>
      <c r="I803" s="17" t="s">
        <v>1221</v>
      </c>
      <c r="J803" s="17" t="s">
        <v>56</v>
      </c>
      <c r="K803" s="17" t="s">
        <v>24</v>
      </c>
      <c r="L803" s="17">
        <f>COUNTIF(T803:KV803,L1)</f>
        <v>0</v>
      </c>
      <c r="M803" s="17">
        <f>COUNTIF(T803:KV803,M1)</f>
        <v>0</v>
      </c>
      <c r="N803" s="17">
        <f>COUNTIF(T803:KV803,N1)</f>
        <v>0</v>
      </c>
      <c r="O803" s="17">
        <f>COUNTIF(T803:KV803,O1)</f>
        <v>0</v>
      </c>
      <c r="P803" s="17">
        <f>COUNTIF(T803:KV803,P1)</f>
        <v>0</v>
      </c>
      <c r="Q803" s="17">
        <f t="shared" si="181"/>
        <v>0</v>
      </c>
      <c r="R803" s="17">
        <v>0</v>
      </c>
      <c r="S803" s="17">
        <v>0</v>
      </c>
      <c r="V803" s="39"/>
      <c r="X803" s="16"/>
      <c r="AW803" s="16"/>
    </row>
    <row r="804" spans="1:49" ht="15" customHeight="1" x14ac:dyDescent="0.3">
      <c r="A804" s="25" t="s">
        <v>11079</v>
      </c>
      <c r="B804" s="17" t="s">
        <v>661</v>
      </c>
      <c r="C804" s="18">
        <v>17857</v>
      </c>
      <c r="D804" s="17">
        <v>1948</v>
      </c>
      <c r="E804" s="17" t="s">
        <v>11231</v>
      </c>
      <c r="F804" s="17">
        <f t="shared" si="187"/>
        <v>276</v>
      </c>
      <c r="G804" s="17">
        <v>3</v>
      </c>
      <c r="H804" s="17">
        <v>828</v>
      </c>
      <c r="I804" s="17" t="s">
        <v>1221</v>
      </c>
      <c r="J804" s="17" t="s">
        <v>56</v>
      </c>
      <c r="K804" s="17" t="s">
        <v>24</v>
      </c>
      <c r="L804" s="17">
        <f>COUNTIF(T804:KV804,L1)</f>
        <v>0</v>
      </c>
      <c r="M804" s="17">
        <f>COUNTIF(T804:KV804,M1)</f>
        <v>0</v>
      </c>
      <c r="N804" s="17">
        <f>COUNTIF(T804:KV804,N1)</f>
        <v>0</v>
      </c>
      <c r="O804" s="17">
        <f>COUNTIF(T804:KV804,O1)</f>
        <v>0</v>
      </c>
      <c r="P804" s="17">
        <f>COUNTIF(T804:KV804,P1)</f>
        <v>0</v>
      </c>
      <c r="Q804" s="17">
        <f t="shared" si="181"/>
        <v>0</v>
      </c>
      <c r="R804" s="17">
        <v>0</v>
      </c>
      <c r="S804" s="17">
        <v>0</v>
      </c>
      <c r="V804" s="39"/>
      <c r="X804" s="16"/>
      <c r="AW804" s="16"/>
    </row>
    <row r="805" spans="1:49" ht="15" customHeight="1" x14ac:dyDescent="0.3">
      <c r="A805" s="25" t="s">
        <v>11079</v>
      </c>
      <c r="B805" s="17" t="s">
        <v>661</v>
      </c>
      <c r="C805" s="18">
        <v>17860</v>
      </c>
      <c r="D805" s="17">
        <v>1948</v>
      </c>
      <c r="E805" s="17" t="s">
        <v>11232</v>
      </c>
      <c r="F805" s="17">
        <f t="shared" si="187"/>
        <v>310.33333333333331</v>
      </c>
      <c r="G805" s="17">
        <v>3</v>
      </c>
      <c r="H805" s="17">
        <v>931</v>
      </c>
      <c r="I805" s="17" t="s">
        <v>1221</v>
      </c>
      <c r="J805" s="17" t="s">
        <v>56</v>
      </c>
      <c r="K805" s="17" t="s">
        <v>24</v>
      </c>
      <c r="L805" s="17">
        <f>COUNTIF(T805:KV805,L1)</f>
        <v>0</v>
      </c>
      <c r="M805" s="17">
        <f>COUNTIF(T805:KV805,M1)</f>
        <v>0</v>
      </c>
      <c r="N805" s="17">
        <f>COUNTIF(T805:KV805,N1)</f>
        <v>0</v>
      </c>
      <c r="O805" s="17">
        <f>COUNTIF(T805:KV805,O1)</f>
        <v>0</v>
      </c>
      <c r="P805" s="17">
        <f>COUNTIF(T805:KV805,P1)</f>
        <v>0</v>
      </c>
      <c r="Q805" s="17">
        <f t="shared" si="181"/>
        <v>0</v>
      </c>
      <c r="R805" s="17">
        <v>0</v>
      </c>
      <c r="S805" s="17">
        <v>0</v>
      </c>
      <c r="V805" s="39"/>
      <c r="X805" s="16"/>
      <c r="AW805" s="16"/>
    </row>
    <row r="806" spans="1:49" ht="15" customHeight="1" x14ac:dyDescent="0.3">
      <c r="A806" s="25" t="s">
        <v>11079</v>
      </c>
      <c r="B806" s="17" t="s">
        <v>661</v>
      </c>
      <c r="C806" s="18">
        <v>17863</v>
      </c>
      <c r="D806" s="17">
        <v>1948</v>
      </c>
      <c r="E806" s="17" t="s">
        <v>11233</v>
      </c>
      <c r="F806" s="17">
        <f t="shared" si="187"/>
        <v>385</v>
      </c>
      <c r="G806" s="17">
        <v>2</v>
      </c>
      <c r="H806" s="17">
        <v>770</v>
      </c>
      <c r="I806" s="17" t="s">
        <v>1221</v>
      </c>
      <c r="J806" s="17" t="s">
        <v>56</v>
      </c>
      <c r="K806" s="17" t="s">
        <v>24</v>
      </c>
      <c r="L806" s="17">
        <f>COUNTIF(T806:KV806,L1)</f>
        <v>0</v>
      </c>
      <c r="M806" s="17">
        <f>COUNTIF(T806:KV806,M1)</f>
        <v>0</v>
      </c>
      <c r="N806" s="17">
        <f>COUNTIF(T806:KV806,N1)</f>
        <v>0</v>
      </c>
      <c r="O806" s="17">
        <f>COUNTIF(T806:KV806,O1)</f>
        <v>0</v>
      </c>
      <c r="P806" s="17">
        <f>COUNTIF(T806:KV806,P1)</f>
        <v>0</v>
      </c>
      <c r="Q806" s="17">
        <f t="shared" si="181"/>
        <v>0</v>
      </c>
      <c r="R806" s="17">
        <v>0</v>
      </c>
      <c r="S806" s="17">
        <v>0</v>
      </c>
      <c r="V806" s="39"/>
      <c r="X806" s="16"/>
      <c r="AW806" s="16"/>
    </row>
    <row r="807" spans="1:49" ht="15" customHeight="1" x14ac:dyDescent="0.3">
      <c r="A807" s="25" t="s">
        <v>11079</v>
      </c>
      <c r="B807" s="17" t="s">
        <v>661</v>
      </c>
      <c r="C807" s="18">
        <v>17864</v>
      </c>
      <c r="D807" s="17">
        <v>1948</v>
      </c>
      <c r="E807" s="17" t="s">
        <v>11234</v>
      </c>
      <c r="F807" s="17">
        <f t="shared" si="187"/>
        <v>358</v>
      </c>
      <c r="G807" s="17">
        <v>2</v>
      </c>
      <c r="H807" s="17">
        <v>716</v>
      </c>
      <c r="I807" s="17" t="s">
        <v>7437</v>
      </c>
      <c r="J807" s="17" t="s">
        <v>57</v>
      </c>
      <c r="K807" s="17" t="s">
        <v>24</v>
      </c>
      <c r="L807" s="17">
        <f>COUNTIF(T807:KV807,L1)</f>
        <v>0</v>
      </c>
      <c r="M807" s="17">
        <f>COUNTIF(T807:KV807,M1)</f>
        <v>0</v>
      </c>
      <c r="N807" s="17">
        <f>COUNTIF(T807:KV807,N1)</f>
        <v>0</v>
      </c>
      <c r="O807" s="17">
        <f>COUNTIF(T807:KV807,O1)</f>
        <v>0</v>
      </c>
      <c r="P807" s="17">
        <f>COUNTIF(T807:KV807,P1)</f>
        <v>0</v>
      </c>
      <c r="Q807" s="17">
        <f t="shared" si="181"/>
        <v>0</v>
      </c>
      <c r="R807" s="17">
        <v>0</v>
      </c>
      <c r="S807" s="17">
        <v>0</v>
      </c>
      <c r="V807" s="39"/>
      <c r="X807" s="16"/>
      <c r="AW807" s="16"/>
    </row>
    <row r="808" spans="1:49" ht="15" customHeight="1" x14ac:dyDescent="0.3">
      <c r="A808" s="25" t="s">
        <v>11079</v>
      </c>
      <c r="B808" s="17" t="s">
        <v>661</v>
      </c>
      <c r="C808" s="18">
        <v>17864</v>
      </c>
      <c r="D808" s="17">
        <v>1948</v>
      </c>
      <c r="E808" s="17" t="s">
        <v>11235</v>
      </c>
      <c r="F808" s="17">
        <f t="shared" si="187"/>
        <v>285.66666666666669</v>
      </c>
      <c r="G808" s="17">
        <v>3</v>
      </c>
      <c r="H808" s="17">
        <v>857</v>
      </c>
      <c r="I808" s="17" t="s">
        <v>1221</v>
      </c>
      <c r="J808" s="17" t="s">
        <v>56</v>
      </c>
      <c r="K808" s="17" t="s">
        <v>24</v>
      </c>
      <c r="L808" s="17">
        <f>COUNTIF(T808:KV808,L1)</f>
        <v>0</v>
      </c>
      <c r="M808" s="17">
        <f>COUNTIF(T808:KV808,M1)</f>
        <v>0</v>
      </c>
      <c r="N808" s="17">
        <f>COUNTIF(T808:KV808,N1)</f>
        <v>0</v>
      </c>
      <c r="O808" s="17">
        <f>COUNTIF(T808:KV808,O1)</f>
        <v>0</v>
      </c>
      <c r="P808" s="17">
        <f>COUNTIF(T808:KV808,P1)</f>
        <v>0</v>
      </c>
      <c r="Q808" s="17">
        <f t="shared" si="181"/>
        <v>0</v>
      </c>
      <c r="R808" s="17">
        <v>0</v>
      </c>
      <c r="S808" s="17">
        <v>0</v>
      </c>
      <c r="V808" s="39"/>
      <c r="X808" s="16"/>
      <c r="AW808" s="16"/>
    </row>
    <row r="809" spans="1:49" ht="15" customHeight="1" x14ac:dyDescent="0.3">
      <c r="A809" s="25" t="s">
        <v>11079</v>
      </c>
      <c r="B809" s="17" t="s">
        <v>661</v>
      </c>
      <c r="C809" s="18">
        <v>17865</v>
      </c>
      <c r="D809" s="17">
        <v>1948</v>
      </c>
      <c r="E809" s="17" t="s">
        <v>11236</v>
      </c>
      <c r="F809" s="17">
        <f t="shared" si="187"/>
        <v>176</v>
      </c>
      <c r="G809" s="17">
        <v>2</v>
      </c>
      <c r="H809" s="17">
        <v>352</v>
      </c>
      <c r="I809" s="17" t="s">
        <v>1221</v>
      </c>
      <c r="J809" s="17" t="s">
        <v>56</v>
      </c>
      <c r="K809" s="17" t="s">
        <v>24</v>
      </c>
      <c r="L809" s="17">
        <f>COUNTIF(T809:KV809,L1)</f>
        <v>0</v>
      </c>
      <c r="M809" s="17">
        <f>COUNTIF(T809:KV809,M1)</f>
        <v>0</v>
      </c>
      <c r="N809" s="17">
        <f>COUNTIF(T809:KV809,N1)</f>
        <v>0</v>
      </c>
      <c r="O809" s="17">
        <f>COUNTIF(T809:KV809,O1)</f>
        <v>0</v>
      </c>
      <c r="P809" s="17">
        <f>COUNTIF(T809:KV809,P1)</f>
        <v>0</v>
      </c>
      <c r="Q809" s="17">
        <f t="shared" si="181"/>
        <v>0</v>
      </c>
      <c r="R809" s="17">
        <v>0</v>
      </c>
      <c r="S809" s="17">
        <v>0</v>
      </c>
      <c r="V809" s="39"/>
      <c r="X809" s="16"/>
      <c r="AW809" s="16"/>
    </row>
    <row r="810" spans="1:49" ht="15" customHeight="1" x14ac:dyDescent="0.3">
      <c r="A810" s="25" t="s">
        <v>11079</v>
      </c>
      <c r="B810" s="17" t="s">
        <v>661</v>
      </c>
      <c r="C810" s="18">
        <v>17871</v>
      </c>
      <c r="D810" s="17">
        <v>1948</v>
      </c>
      <c r="E810" s="17" t="s">
        <v>11237</v>
      </c>
      <c r="F810" s="17">
        <f t="shared" si="187"/>
        <v>165</v>
      </c>
      <c r="G810" s="17">
        <v>2</v>
      </c>
      <c r="H810" s="17">
        <v>330</v>
      </c>
      <c r="I810" s="17" t="s">
        <v>1221</v>
      </c>
      <c r="J810" s="17" t="s">
        <v>56</v>
      </c>
      <c r="K810" s="17" t="s">
        <v>24</v>
      </c>
      <c r="L810" s="17">
        <f>COUNTIF(T810:KV810,L1)</f>
        <v>0</v>
      </c>
      <c r="M810" s="17">
        <f>COUNTIF(T810:KV810,M1)</f>
        <v>0</v>
      </c>
      <c r="N810" s="17">
        <f>COUNTIF(T810:KV810,N1)</f>
        <v>0</v>
      </c>
      <c r="O810" s="17">
        <f>COUNTIF(T810:KV810,O1)</f>
        <v>0</v>
      </c>
      <c r="P810" s="17">
        <f>COUNTIF(T810:KV810,P1)</f>
        <v>0</v>
      </c>
      <c r="Q810" s="17">
        <f t="shared" si="181"/>
        <v>0</v>
      </c>
      <c r="R810" s="17">
        <v>0</v>
      </c>
      <c r="S810" s="17">
        <v>0</v>
      </c>
      <c r="V810" s="39"/>
      <c r="X810" s="16"/>
      <c r="AW810" s="16"/>
    </row>
    <row r="811" spans="1:49" ht="15" customHeight="1" x14ac:dyDescent="0.3">
      <c r="A811" s="25" t="s">
        <v>11079</v>
      </c>
      <c r="B811" s="17" t="s">
        <v>661</v>
      </c>
      <c r="C811" s="18">
        <v>17873</v>
      </c>
      <c r="D811" s="17">
        <v>1948</v>
      </c>
      <c r="E811" s="17" t="s">
        <v>11238</v>
      </c>
      <c r="F811" s="17">
        <f t="shared" si="187"/>
        <v>176</v>
      </c>
      <c r="G811" s="17">
        <v>2</v>
      </c>
      <c r="H811" s="17">
        <v>352</v>
      </c>
      <c r="I811" s="17" t="s">
        <v>1221</v>
      </c>
      <c r="J811" s="17" t="s">
        <v>56</v>
      </c>
      <c r="K811" s="17" t="s">
        <v>24</v>
      </c>
      <c r="L811" s="17">
        <f>COUNTIF(T811:KV811,L1)</f>
        <v>0</v>
      </c>
      <c r="M811" s="17">
        <f>COUNTIF(T811:KV811,M1)</f>
        <v>0</v>
      </c>
      <c r="N811" s="17">
        <f>COUNTIF(T811:KV811,N1)</f>
        <v>0</v>
      </c>
      <c r="O811" s="17">
        <f>COUNTIF(T811:KV811,O1)</f>
        <v>0</v>
      </c>
      <c r="P811" s="17">
        <f>COUNTIF(T811:KV811,P1)</f>
        <v>0</v>
      </c>
      <c r="Q811" s="17">
        <f t="shared" si="181"/>
        <v>0</v>
      </c>
      <c r="R811" s="17">
        <v>0</v>
      </c>
      <c r="S811" s="17">
        <v>0</v>
      </c>
      <c r="V811" s="39"/>
      <c r="X811" s="16"/>
      <c r="AW811" s="16"/>
    </row>
    <row r="812" spans="1:49" ht="15" customHeight="1" x14ac:dyDescent="0.3">
      <c r="A812" s="25" t="s">
        <v>11079</v>
      </c>
      <c r="B812" s="17" t="s">
        <v>661</v>
      </c>
      <c r="C812" s="18">
        <v>17875</v>
      </c>
      <c r="D812" s="17">
        <v>1948</v>
      </c>
      <c r="E812" s="17" t="s">
        <v>11239</v>
      </c>
      <c r="F812" s="17">
        <f t="shared" si="187"/>
        <v>343.75</v>
      </c>
      <c r="G812" s="17">
        <v>4</v>
      </c>
      <c r="H812" s="17">
        <v>1375</v>
      </c>
      <c r="I812" s="17" t="s">
        <v>1221</v>
      </c>
      <c r="J812" s="17" t="s">
        <v>56</v>
      </c>
      <c r="K812" s="17" t="s">
        <v>24</v>
      </c>
      <c r="L812" s="17">
        <f>COUNTIF(T812:KV812,L1)</f>
        <v>0</v>
      </c>
      <c r="M812" s="17">
        <f>COUNTIF(T812:KV812,M1)</f>
        <v>0</v>
      </c>
      <c r="N812" s="17">
        <f>COUNTIF(T812:KV812,N1)</f>
        <v>0</v>
      </c>
      <c r="O812" s="17">
        <f>COUNTIF(T812:KV812,O1)</f>
        <v>0</v>
      </c>
      <c r="P812" s="17">
        <f>COUNTIF(T812:KV812,P1)</f>
        <v>0</v>
      </c>
      <c r="Q812" s="17">
        <f t="shared" si="181"/>
        <v>0</v>
      </c>
      <c r="R812" s="17">
        <v>0</v>
      </c>
      <c r="S812" s="17">
        <v>0</v>
      </c>
      <c r="V812" s="39"/>
      <c r="X812" s="16"/>
      <c r="AW812" s="16"/>
    </row>
    <row r="813" spans="1:49" ht="15" customHeight="1" x14ac:dyDescent="0.3">
      <c r="A813" s="25" t="s">
        <v>11079</v>
      </c>
      <c r="B813" s="17" t="s">
        <v>661</v>
      </c>
      <c r="C813" s="18">
        <v>17877</v>
      </c>
      <c r="D813" s="17">
        <v>1948</v>
      </c>
      <c r="E813" s="17" t="s">
        <v>11240</v>
      </c>
      <c r="F813" s="17">
        <f>H813/G813</f>
        <v>220</v>
      </c>
      <c r="G813" s="17">
        <v>2</v>
      </c>
      <c r="H813" s="17">
        <v>440</v>
      </c>
      <c r="I813" s="17" t="s">
        <v>1221</v>
      </c>
      <c r="J813" s="17" t="s">
        <v>56</v>
      </c>
      <c r="K813" s="17" t="s">
        <v>24</v>
      </c>
      <c r="L813" s="17">
        <f>COUNTIF(T813:KV813,L1)</f>
        <v>0</v>
      </c>
      <c r="M813" s="17">
        <f>COUNTIF(T813:KV813,M1)</f>
        <v>0</v>
      </c>
      <c r="N813" s="17">
        <f>COUNTIF(T813:KV813,N1)</f>
        <v>0</v>
      </c>
      <c r="O813" s="17">
        <f>COUNTIF(T813:KV813,O1)</f>
        <v>0</v>
      </c>
      <c r="P813" s="17">
        <f>COUNTIF(T813:KV813,P1)</f>
        <v>0</v>
      </c>
      <c r="Q813" s="17">
        <f t="shared" si="181"/>
        <v>0</v>
      </c>
      <c r="R813" s="17">
        <v>0</v>
      </c>
      <c r="S813" s="17">
        <v>0</v>
      </c>
      <c r="V813" s="39"/>
      <c r="X813" s="16"/>
      <c r="AW813" s="16"/>
    </row>
    <row r="814" spans="1:49" x14ac:dyDescent="0.3">
      <c r="A814" s="17" t="s">
        <v>7325</v>
      </c>
      <c r="B814" s="17" t="s">
        <v>661</v>
      </c>
      <c r="C814" s="18">
        <v>17878</v>
      </c>
      <c r="D814" s="17">
        <v>1948</v>
      </c>
      <c r="E814" s="17" t="s">
        <v>7435</v>
      </c>
      <c r="F814" s="17">
        <f t="shared" si="5"/>
        <v>1394</v>
      </c>
      <c r="G814" s="17">
        <v>1</v>
      </c>
      <c r="H814" s="17">
        <v>1394</v>
      </c>
      <c r="I814" s="17" t="s">
        <v>7368</v>
      </c>
      <c r="J814" s="17" t="s">
        <v>56</v>
      </c>
      <c r="K814" s="17" t="s">
        <v>24</v>
      </c>
      <c r="L814" s="17">
        <f>COUNTIF(T814:KW814,L1)</f>
        <v>0</v>
      </c>
      <c r="M814" s="17">
        <f>COUNTIF(T814:KW814,M1)</f>
        <v>0</v>
      </c>
      <c r="N814" s="17">
        <f>COUNTIF(T814:KW814,N1)</f>
        <v>0</v>
      </c>
      <c r="O814" s="17">
        <f>COUNTIF(T814:KW814,O1)</f>
        <v>0</v>
      </c>
      <c r="P814" s="17">
        <f>COUNTIF(T814:KW814,P1)</f>
        <v>0</v>
      </c>
      <c r="Q814" s="17">
        <f t="shared" si="181"/>
        <v>0</v>
      </c>
      <c r="R814" s="17">
        <v>0</v>
      </c>
      <c r="S814" s="17">
        <v>0</v>
      </c>
      <c r="V814" s="39"/>
      <c r="X814" s="32"/>
      <c r="AA814" s="39"/>
      <c r="AC814" s="32"/>
      <c r="AF814" s="39"/>
      <c r="AH814" s="32"/>
      <c r="AK814" s="39"/>
      <c r="AN814" s="32"/>
    </row>
    <row r="815" spans="1:49" ht="15" customHeight="1" x14ac:dyDescent="0.3">
      <c r="A815" s="25" t="s">
        <v>11079</v>
      </c>
      <c r="B815" s="17" t="s">
        <v>661</v>
      </c>
      <c r="C815" s="18">
        <v>17878</v>
      </c>
      <c r="D815" s="17">
        <v>1948</v>
      </c>
      <c r="E815" s="17" t="s">
        <v>11241</v>
      </c>
      <c r="F815" s="17">
        <f>H815/G815</f>
        <v>241</v>
      </c>
      <c r="G815" s="17">
        <v>2</v>
      </c>
      <c r="H815" s="17">
        <v>482</v>
      </c>
      <c r="I815" s="17" t="s">
        <v>1221</v>
      </c>
      <c r="J815" s="17" t="s">
        <v>56</v>
      </c>
      <c r="K815" s="17" t="s">
        <v>24</v>
      </c>
      <c r="L815" s="17">
        <f>COUNTIF(T815:KV815,L1)</f>
        <v>0</v>
      </c>
      <c r="M815" s="17">
        <f>COUNTIF(T815:KV815,M1)</f>
        <v>0</v>
      </c>
      <c r="N815" s="17">
        <f>COUNTIF(T815:KV815,N1)</f>
        <v>0</v>
      </c>
      <c r="O815" s="17">
        <f>COUNTIF(T815:KV815,O1)</f>
        <v>0</v>
      </c>
      <c r="P815" s="17">
        <f>COUNTIF(T815:KV815,P1)</f>
        <v>0</v>
      </c>
      <c r="Q815" s="17">
        <f t="shared" si="181"/>
        <v>0</v>
      </c>
      <c r="R815" s="17">
        <v>0</v>
      </c>
      <c r="S815" s="17">
        <v>0</v>
      </c>
      <c r="V815" s="39"/>
      <c r="X815" s="16"/>
      <c r="AW815" s="16"/>
    </row>
    <row r="816" spans="1:49" ht="15" customHeight="1" x14ac:dyDescent="0.3">
      <c r="A816" s="25" t="s">
        <v>11079</v>
      </c>
      <c r="B816" s="17" t="s">
        <v>661</v>
      </c>
      <c r="C816" s="18">
        <v>17879</v>
      </c>
      <c r="D816" s="17">
        <v>1948</v>
      </c>
      <c r="E816" s="17" t="s">
        <v>11242</v>
      </c>
      <c r="F816" s="17">
        <f>H816/G816</f>
        <v>335.66666666666669</v>
      </c>
      <c r="G816" s="17">
        <v>3</v>
      </c>
      <c r="H816" s="17">
        <v>1007</v>
      </c>
      <c r="I816" s="17" t="s">
        <v>1221</v>
      </c>
      <c r="J816" s="17" t="s">
        <v>56</v>
      </c>
      <c r="K816" s="17" t="s">
        <v>24</v>
      </c>
      <c r="L816" s="17">
        <f>COUNTIF(T816:KV816,L1)</f>
        <v>0</v>
      </c>
      <c r="M816" s="17">
        <f>COUNTIF(T816:KV816,M1)</f>
        <v>0</v>
      </c>
      <c r="N816" s="17">
        <f>COUNTIF(T816:KV816,N1)</f>
        <v>0</v>
      </c>
      <c r="O816" s="17">
        <f>COUNTIF(T816:KV816,O1)</f>
        <v>0</v>
      </c>
      <c r="P816" s="17">
        <f>COUNTIF(T816:KV816,P1)</f>
        <v>0</v>
      </c>
      <c r="Q816" s="17">
        <f t="shared" si="181"/>
        <v>0</v>
      </c>
      <c r="R816" s="17">
        <v>0</v>
      </c>
      <c r="S816" s="17">
        <v>0</v>
      </c>
      <c r="V816" s="39"/>
      <c r="X816" s="16"/>
      <c r="AW816" s="16"/>
    </row>
    <row r="817" spans="1:49" ht="15" customHeight="1" x14ac:dyDescent="0.3">
      <c r="A817" s="25" t="s">
        <v>11079</v>
      </c>
      <c r="B817" s="17" t="s">
        <v>661</v>
      </c>
      <c r="C817" s="18">
        <v>17880</v>
      </c>
      <c r="D817" s="17">
        <v>1948</v>
      </c>
      <c r="E817" s="17" t="s">
        <v>11243</v>
      </c>
      <c r="F817" s="17">
        <f>H817/G817</f>
        <v>130</v>
      </c>
      <c r="G817" s="17">
        <v>2</v>
      </c>
      <c r="H817" s="17">
        <v>260</v>
      </c>
      <c r="I817" s="17" t="s">
        <v>1221</v>
      </c>
      <c r="J817" s="17" t="s">
        <v>56</v>
      </c>
      <c r="K817" s="17" t="s">
        <v>24</v>
      </c>
      <c r="L817" s="17">
        <f>COUNTIF(T817:KV817,L1)</f>
        <v>0</v>
      </c>
      <c r="M817" s="17">
        <f>COUNTIF(T817:KV817,M1)</f>
        <v>0</v>
      </c>
      <c r="N817" s="17">
        <f>COUNTIF(T817:KV817,N1)</f>
        <v>0</v>
      </c>
      <c r="O817" s="17">
        <f>COUNTIF(T817:KV817,O1)</f>
        <v>0</v>
      </c>
      <c r="P817" s="17">
        <f>COUNTIF(T817:KV817,P1)</f>
        <v>0</v>
      </c>
      <c r="Q817" s="17">
        <f t="shared" si="181"/>
        <v>0</v>
      </c>
      <c r="R817" s="17">
        <v>0</v>
      </c>
      <c r="S817" s="17">
        <v>0</v>
      </c>
      <c r="V817" s="39"/>
      <c r="X817" s="16"/>
      <c r="AW817" s="16"/>
    </row>
    <row r="818" spans="1:49" ht="15" customHeight="1" x14ac:dyDescent="0.3">
      <c r="A818" s="25" t="s">
        <v>11079</v>
      </c>
      <c r="B818" s="17" t="s">
        <v>661</v>
      </c>
      <c r="C818" s="18">
        <v>17880</v>
      </c>
      <c r="D818" s="17">
        <v>1948</v>
      </c>
      <c r="E818" s="17" t="s">
        <v>11244</v>
      </c>
      <c r="F818" s="17">
        <f>H818/G818</f>
        <v>197</v>
      </c>
      <c r="G818" s="17">
        <v>2</v>
      </c>
      <c r="H818" s="17">
        <v>394</v>
      </c>
      <c r="I818" s="17" t="s">
        <v>1221</v>
      </c>
      <c r="J818" s="17" t="s">
        <v>56</v>
      </c>
      <c r="K818" s="17" t="s">
        <v>24</v>
      </c>
      <c r="L818" s="17">
        <f>COUNTIF(T818:KV818,L1)</f>
        <v>0</v>
      </c>
      <c r="M818" s="17">
        <f>COUNTIF(T818:KV818,M1)</f>
        <v>0</v>
      </c>
      <c r="N818" s="17">
        <f>COUNTIF(T818:KV818,N1)</f>
        <v>0</v>
      </c>
      <c r="O818" s="17">
        <f>COUNTIF(T818:KV818,O1)</f>
        <v>0</v>
      </c>
      <c r="P818" s="17">
        <f>COUNTIF(T818:KV818,P1)</f>
        <v>0</v>
      </c>
      <c r="Q818" s="17">
        <f t="shared" si="181"/>
        <v>0</v>
      </c>
      <c r="R818" s="17">
        <v>0</v>
      </c>
      <c r="S818" s="17">
        <v>0</v>
      </c>
      <c r="V818" s="39"/>
      <c r="X818" s="16"/>
      <c r="AW818" s="16"/>
    </row>
    <row r="819" spans="1:49" ht="15" customHeight="1" x14ac:dyDescent="0.3">
      <c r="A819" s="25" t="s">
        <v>11079</v>
      </c>
      <c r="B819" s="17" t="s">
        <v>661</v>
      </c>
      <c r="C819" s="18">
        <v>17880</v>
      </c>
      <c r="D819" s="17">
        <v>1948</v>
      </c>
      <c r="E819" s="17" t="s">
        <v>11245</v>
      </c>
      <c r="F819" s="17">
        <f>H819/G819</f>
        <v>195</v>
      </c>
      <c r="G819" s="17">
        <v>2</v>
      </c>
      <c r="H819" s="17">
        <v>390</v>
      </c>
      <c r="I819" s="17" t="s">
        <v>1221</v>
      </c>
      <c r="J819" s="17" t="s">
        <v>56</v>
      </c>
      <c r="K819" s="17" t="s">
        <v>24</v>
      </c>
      <c r="L819" s="17">
        <f>COUNTIF(T819:KV819,L1)</f>
        <v>0</v>
      </c>
      <c r="M819" s="17">
        <f>COUNTIF(T819:KV819,M1)</f>
        <v>0</v>
      </c>
      <c r="N819" s="17">
        <f>COUNTIF(T819:KV819,N1)</f>
        <v>0</v>
      </c>
      <c r="O819" s="17">
        <f>COUNTIF(T819:KV819,O1)</f>
        <v>0</v>
      </c>
      <c r="P819" s="17">
        <f>COUNTIF(T819:KV819,P1)</f>
        <v>0</v>
      </c>
      <c r="Q819" s="17">
        <f t="shared" si="181"/>
        <v>0</v>
      </c>
      <c r="R819" s="17">
        <v>0</v>
      </c>
      <c r="S819" s="17">
        <v>0</v>
      </c>
      <c r="V819" s="39"/>
      <c r="X819" s="16"/>
      <c r="AW819" s="16"/>
    </row>
    <row r="820" spans="1:49" x14ac:dyDescent="0.3">
      <c r="A820" s="17" t="s">
        <v>7325</v>
      </c>
      <c r="B820" s="17" t="s">
        <v>661</v>
      </c>
      <c r="C820" s="18">
        <v>17884</v>
      </c>
      <c r="D820" s="17">
        <v>1948</v>
      </c>
      <c r="E820" s="17" t="s">
        <v>7436</v>
      </c>
      <c r="F820" s="17">
        <f t="shared" si="5"/>
        <v>594</v>
      </c>
      <c r="G820" s="17">
        <v>1</v>
      </c>
      <c r="H820" s="17">
        <v>594</v>
      </c>
      <c r="I820" s="17" t="s">
        <v>7438</v>
      </c>
      <c r="J820" s="17" t="s">
        <v>57</v>
      </c>
      <c r="K820" s="17" t="s">
        <v>24</v>
      </c>
      <c r="L820" s="17">
        <f>COUNTIF(T820:KW820,L1)</f>
        <v>0</v>
      </c>
      <c r="M820" s="17">
        <f>COUNTIF(T820:KW820,M1)</f>
        <v>0</v>
      </c>
      <c r="N820" s="17">
        <f>COUNTIF(T820:KW820,N1)</f>
        <v>0</v>
      </c>
      <c r="O820" s="17">
        <f>COUNTIF(T820:KW820,O1)</f>
        <v>0</v>
      </c>
      <c r="P820" s="17">
        <f>COUNTIF(T820:KW820,P1)</f>
        <v>0</v>
      </c>
      <c r="Q820" s="17">
        <f t="shared" si="181"/>
        <v>0</v>
      </c>
      <c r="R820" s="17">
        <v>0</v>
      </c>
      <c r="S820" s="17">
        <v>0</v>
      </c>
      <c r="V820" s="39"/>
      <c r="X820" s="32"/>
      <c r="AA820" s="39"/>
      <c r="AC820" s="32"/>
      <c r="AF820" s="39"/>
      <c r="AH820" s="32"/>
      <c r="AK820" s="39"/>
      <c r="AN820" s="32"/>
    </row>
    <row r="821" spans="1:49" ht="15" customHeight="1" x14ac:dyDescent="0.3">
      <c r="A821" s="25" t="s">
        <v>11079</v>
      </c>
      <c r="B821" s="17" t="s">
        <v>661</v>
      </c>
      <c r="C821" s="18">
        <v>17885</v>
      </c>
      <c r="D821" s="17">
        <v>1948</v>
      </c>
      <c r="E821" s="17" t="s">
        <v>11246</v>
      </c>
      <c r="F821" s="17">
        <f>H821/G821</f>
        <v>175.5</v>
      </c>
      <c r="G821" s="17">
        <v>2</v>
      </c>
      <c r="H821" s="17">
        <v>351</v>
      </c>
      <c r="I821" s="17" t="s">
        <v>1221</v>
      </c>
      <c r="J821" s="17" t="s">
        <v>56</v>
      </c>
      <c r="K821" s="17" t="s">
        <v>24</v>
      </c>
      <c r="L821" s="17">
        <f>COUNTIF(T821:KV821,L1)</f>
        <v>0</v>
      </c>
      <c r="M821" s="17">
        <f>COUNTIF(T821:KV821,M1)</f>
        <v>0</v>
      </c>
      <c r="N821" s="17">
        <f>COUNTIF(T821:KV821,N1)</f>
        <v>0</v>
      </c>
      <c r="O821" s="17">
        <f>COUNTIF(T821:KV821,O1)</f>
        <v>0</v>
      </c>
      <c r="P821" s="17">
        <f>COUNTIF(T821:KV821,P1)</f>
        <v>0</v>
      </c>
      <c r="Q821" s="17">
        <f t="shared" si="181"/>
        <v>0</v>
      </c>
      <c r="R821" s="17">
        <v>0</v>
      </c>
      <c r="S821" s="17">
        <v>0</v>
      </c>
      <c r="V821" s="39"/>
      <c r="X821" s="16"/>
      <c r="AW821" s="16"/>
    </row>
    <row r="822" spans="1:49" x14ac:dyDescent="0.3">
      <c r="A822" s="17" t="s">
        <v>7325</v>
      </c>
      <c r="B822" s="17" t="s">
        <v>661</v>
      </c>
      <c r="C822" s="18">
        <v>17897</v>
      </c>
      <c r="D822" s="17">
        <v>1948</v>
      </c>
      <c r="E822" s="17" t="s">
        <v>7439</v>
      </c>
      <c r="F822" s="17">
        <f t="shared" si="5"/>
        <v>3062</v>
      </c>
      <c r="G822" s="17">
        <v>1</v>
      </c>
      <c r="H822" s="17">
        <v>3062</v>
      </c>
      <c r="I822" s="17" t="s">
        <v>7337</v>
      </c>
      <c r="J822" s="17" t="s">
        <v>57</v>
      </c>
      <c r="K822" s="17" t="s">
        <v>24</v>
      </c>
      <c r="L822" s="17">
        <f>COUNTIF(T822:KW822,L1)</f>
        <v>0</v>
      </c>
      <c r="M822" s="17">
        <f>COUNTIF(T822:KW822,M1)</f>
        <v>0</v>
      </c>
      <c r="N822" s="17">
        <f>COUNTIF(T822:KW822,N1)</f>
        <v>2</v>
      </c>
      <c r="O822" s="17">
        <f>COUNTIF(T822:KW822,O1)</f>
        <v>0</v>
      </c>
      <c r="P822" s="17">
        <f>COUNTIF(T822:KW822,P1)</f>
        <v>0</v>
      </c>
      <c r="Q822" s="17">
        <f t="shared" si="181"/>
        <v>2</v>
      </c>
      <c r="R822" s="17">
        <f>H822/Q822</f>
        <v>1531</v>
      </c>
      <c r="S822" s="17">
        <f>4000-R822</f>
        <v>2469</v>
      </c>
      <c r="T822" s="17" t="s">
        <v>9</v>
      </c>
      <c r="U822" s="17" t="s">
        <v>35</v>
      </c>
      <c r="V822" s="39" t="s">
        <v>7440</v>
      </c>
      <c r="W822" s="17" t="s">
        <v>7441</v>
      </c>
      <c r="X822" s="16" t="s">
        <v>7442</v>
      </c>
      <c r="Y822" s="17" t="s">
        <v>9</v>
      </c>
      <c r="Z822" s="17" t="s">
        <v>35</v>
      </c>
      <c r="AA822" s="39" t="s">
        <v>7443</v>
      </c>
      <c r="AB822" s="17" t="s">
        <v>7444</v>
      </c>
      <c r="AC822" s="16" t="s">
        <v>7442</v>
      </c>
      <c r="AF822" s="39"/>
      <c r="AH822" s="32"/>
      <c r="AK822" s="39"/>
      <c r="AN822" s="32"/>
    </row>
    <row r="823" spans="1:49" x14ac:dyDescent="0.3">
      <c r="A823" s="25" t="s">
        <v>9173</v>
      </c>
      <c r="B823" s="17" t="s">
        <v>661</v>
      </c>
      <c r="C823" s="18">
        <v>17897</v>
      </c>
      <c r="D823" s="17">
        <v>1948</v>
      </c>
      <c r="E823" s="17" t="s">
        <v>9175</v>
      </c>
      <c r="F823" s="17">
        <f>H823/G823</f>
        <v>1435</v>
      </c>
      <c r="G823" s="17">
        <v>1</v>
      </c>
      <c r="H823" s="17">
        <v>1435</v>
      </c>
      <c r="I823" s="17" t="s">
        <v>9172</v>
      </c>
      <c r="J823" s="17" t="s">
        <v>23</v>
      </c>
      <c r="K823" s="17" t="s">
        <v>24</v>
      </c>
      <c r="L823" s="17">
        <f>COUNTIF(T823:KV823,L1)</f>
        <v>0</v>
      </c>
      <c r="M823" s="17">
        <f>COUNTIF(T823:KV823,M1)</f>
        <v>0</v>
      </c>
      <c r="N823" s="17">
        <f>COUNTIF(T823:KV823,N1)</f>
        <v>0</v>
      </c>
      <c r="O823" s="17">
        <f>COUNTIF(T823:KV823,O1)</f>
        <v>0</v>
      </c>
      <c r="P823" s="17">
        <f>COUNTIF(T823:KV823,P1)</f>
        <v>0</v>
      </c>
      <c r="Q823" s="17">
        <f t="shared" si="181"/>
        <v>0</v>
      </c>
      <c r="R823" s="17">
        <v>0</v>
      </c>
      <c r="S823" s="17">
        <v>0</v>
      </c>
    </row>
    <row r="824" spans="1:49" x14ac:dyDescent="0.3">
      <c r="A824" s="17" t="s">
        <v>7325</v>
      </c>
      <c r="B824" s="17" t="s">
        <v>661</v>
      </c>
      <c r="C824" s="18">
        <v>17903</v>
      </c>
      <c r="D824" s="17">
        <v>1949</v>
      </c>
      <c r="E824" s="17" t="s">
        <v>7445</v>
      </c>
      <c r="F824" s="17">
        <f t="shared" si="5"/>
        <v>1588</v>
      </c>
      <c r="G824" s="17">
        <v>1</v>
      </c>
      <c r="H824" s="17">
        <v>1588</v>
      </c>
      <c r="I824" s="17" t="s">
        <v>7337</v>
      </c>
      <c r="J824" s="17" t="s">
        <v>57</v>
      </c>
      <c r="K824" s="17" t="s">
        <v>24</v>
      </c>
      <c r="L824" s="17">
        <f>COUNTIF(T824:KW824,L1)</f>
        <v>1</v>
      </c>
      <c r="M824" s="17">
        <f>COUNTIF(T824:KW824,M1)</f>
        <v>0</v>
      </c>
      <c r="N824" s="17">
        <f>COUNTIF(T824:KW824,N1)</f>
        <v>0</v>
      </c>
      <c r="O824" s="17">
        <f>COUNTIF(T824:KW824,O1)</f>
        <v>0</v>
      </c>
      <c r="P824" s="17">
        <f>COUNTIF(T824:KW824,P1)</f>
        <v>0</v>
      </c>
      <c r="Q824" s="17">
        <f t="shared" si="181"/>
        <v>1</v>
      </c>
      <c r="R824" s="17">
        <f>H824/Q824</f>
        <v>1588</v>
      </c>
      <c r="S824" s="17">
        <f>4000-R824</f>
        <v>2412</v>
      </c>
      <c r="T824" s="17" t="s">
        <v>6593</v>
      </c>
      <c r="U824" s="17" t="s">
        <v>6789</v>
      </c>
      <c r="V824" s="39" t="s">
        <v>7448</v>
      </c>
      <c r="W824" s="17" t="s">
        <v>7446</v>
      </c>
      <c r="X824" s="32" t="s">
        <v>7447</v>
      </c>
      <c r="AA824" s="39"/>
      <c r="AC824" s="16"/>
      <c r="AF824" s="39"/>
      <c r="AH824" s="32"/>
      <c r="AK824" s="39"/>
      <c r="AN824" s="32"/>
    </row>
    <row r="825" spans="1:49" x14ac:dyDescent="0.3">
      <c r="A825" s="25" t="s">
        <v>9173</v>
      </c>
      <c r="B825" s="17" t="s">
        <v>661</v>
      </c>
      <c r="C825" s="18">
        <v>17906</v>
      </c>
      <c r="D825" s="17">
        <v>1949</v>
      </c>
      <c r="E825" s="17" t="s">
        <v>9175</v>
      </c>
      <c r="F825" s="17">
        <f>H825/G825</f>
        <v>270</v>
      </c>
      <c r="G825" s="17">
        <v>1</v>
      </c>
      <c r="H825" s="17">
        <v>270</v>
      </c>
      <c r="I825" s="17" t="s">
        <v>9172</v>
      </c>
      <c r="J825" s="17" t="s">
        <v>23</v>
      </c>
      <c r="K825" s="17" t="s">
        <v>24</v>
      </c>
      <c r="L825" s="17">
        <f>COUNTIF(T825:KV825,L18)</f>
        <v>0</v>
      </c>
      <c r="M825" s="17">
        <f>COUNTIF(T825:KV825,M18)</f>
        <v>0</v>
      </c>
      <c r="N825" s="17">
        <f>COUNTIF(T825:KV825,N18)</f>
        <v>0</v>
      </c>
      <c r="O825" s="17">
        <f>COUNTIF(T825:KV825,O18)</f>
        <v>0</v>
      </c>
      <c r="P825" s="17">
        <f>COUNTIF(T825:KV825,P18)</f>
        <v>0</v>
      </c>
      <c r="Q825" s="17">
        <f t="shared" si="181"/>
        <v>0</v>
      </c>
      <c r="R825" s="17">
        <v>0</v>
      </c>
      <c r="S825" s="17">
        <v>0</v>
      </c>
    </row>
    <row r="826" spans="1:49" ht="15" customHeight="1" x14ac:dyDescent="0.3">
      <c r="A826" s="25" t="s">
        <v>11079</v>
      </c>
      <c r="B826" s="17" t="s">
        <v>661</v>
      </c>
      <c r="C826" s="18">
        <v>17906</v>
      </c>
      <c r="D826" s="17">
        <v>1949</v>
      </c>
      <c r="E826" s="17" t="s">
        <v>11247</v>
      </c>
      <c r="F826" s="17">
        <f>H826/G826</f>
        <v>447</v>
      </c>
      <c r="G826" s="17">
        <v>6</v>
      </c>
      <c r="H826" s="17">
        <v>2682</v>
      </c>
      <c r="I826" s="17" t="s">
        <v>60</v>
      </c>
      <c r="J826" s="17" t="s">
        <v>56</v>
      </c>
      <c r="K826" s="17" t="s">
        <v>24</v>
      </c>
      <c r="L826" s="17">
        <f>COUNTIF(T826:KV826,L1)</f>
        <v>0</v>
      </c>
      <c r="M826" s="17">
        <f>COUNTIF(T826:KV826,M1)</f>
        <v>1</v>
      </c>
      <c r="N826" s="17">
        <f>COUNTIF(T826:KV826,N1)</f>
        <v>0</v>
      </c>
      <c r="O826" s="17">
        <f>COUNTIF(T826:KV826,O1)</f>
        <v>0</v>
      </c>
      <c r="P826" s="17">
        <f>COUNTIF(T826:KV826,P1)</f>
        <v>0</v>
      </c>
      <c r="Q826" s="17">
        <f t="shared" si="181"/>
        <v>1</v>
      </c>
      <c r="R826" s="17">
        <f>H826/Q826</f>
        <v>2682</v>
      </c>
      <c r="S826" s="17">
        <f t="shared" ref="S826" si="188">4000-R826</f>
        <v>1318</v>
      </c>
      <c r="T826" s="17" t="s">
        <v>8</v>
      </c>
      <c r="U826" s="17" t="s">
        <v>730</v>
      </c>
      <c r="V826" s="39" t="s">
        <v>11248</v>
      </c>
      <c r="W826" s="17" t="s">
        <v>11249</v>
      </c>
      <c r="X826" s="17" t="s">
        <v>2101</v>
      </c>
      <c r="AW826" s="16"/>
    </row>
    <row r="827" spans="1:49" x14ac:dyDescent="0.3">
      <c r="A827" s="25" t="s">
        <v>9173</v>
      </c>
      <c r="B827" s="17" t="s">
        <v>661</v>
      </c>
      <c r="C827" s="18">
        <v>17908</v>
      </c>
      <c r="D827" s="17">
        <v>1949</v>
      </c>
      <c r="E827" s="17" t="s">
        <v>9176</v>
      </c>
      <c r="F827" s="17">
        <f>H827/G827</f>
        <v>423</v>
      </c>
      <c r="G827" s="17">
        <v>1</v>
      </c>
      <c r="H827" s="17">
        <v>423</v>
      </c>
      <c r="I827" s="17" t="s">
        <v>9172</v>
      </c>
      <c r="J827" s="17" t="s">
        <v>23</v>
      </c>
      <c r="K827" s="17" t="s">
        <v>24</v>
      </c>
      <c r="L827" s="17">
        <f>COUNTIF(T827:KV827,L1)</f>
        <v>0</v>
      </c>
      <c r="M827" s="17">
        <f>COUNTIF(T827:KV827,M1)</f>
        <v>0</v>
      </c>
      <c r="N827" s="17">
        <f>COUNTIF(T827:KV827,N1)</f>
        <v>0</v>
      </c>
      <c r="O827" s="17">
        <f>COUNTIF(T827:KV827,O1)</f>
        <v>0</v>
      </c>
      <c r="P827" s="17">
        <f>COUNTIF(T827:KV827,P1)</f>
        <v>0</v>
      </c>
      <c r="Q827" s="17">
        <f t="shared" si="181"/>
        <v>0</v>
      </c>
      <c r="R827" s="17">
        <v>0</v>
      </c>
      <c r="S827" s="17">
        <v>0</v>
      </c>
    </row>
    <row r="828" spans="1:49" x14ac:dyDescent="0.3">
      <c r="A828" s="25" t="s">
        <v>9173</v>
      </c>
      <c r="B828" s="17" t="s">
        <v>661</v>
      </c>
      <c r="C828" s="18">
        <v>17911</v>
      </c>
      <c r="D828" s="17">
        <v>1949</v>
      </c>
      <c r="E828" s="17" t="s">
        <v>9177</v>
      </c>
      <c r="F828" s="17">
        <f>H828/G828</f>
        <v>845</v>
      </c>
      <c r="G828" s="17">
        <v>1</v>
      </c>
      <c r="H828" s="17">
        <v>845</v>
      </c>
      <c r="I828" s="17" t="s">
        <v>9172</v>
      </c>
      <c r="J828" s="17" t="s">
        <v>23</v>
      </c>
      <c r="K828" s="17" t="s">
        <v>24</v>
      </c>
      <c r="L828" s="17">
        <f>COUNTIF(T828:KV828,L1)</f>
        <v>0</v>
      </c>
      <c r="M828" s="17">
        <f>COUNTIF(T828:KV828,M1)</f>
        <v>0</v>
      </c>
      <c r="N828" s="17">
        <f>COUNTIF(T828:KV828,N1)</f>
        <v>0</v>
      </c>
      <c r="O828" s="17">
        <f>COUNTIF(T828:KV828,O1)</f>
        <v>0</v>
      </c>
      <c r="P828" s="17">
        <f>COUNTIF(T828:KV828,P1)</f>
        <v>0</v>
      </c>
      <c r="Q828" s="17">
        <f t="shared" si="181"/>
        <v>0</v>
      </c>
      <c r="R828" s="17">
        <v>0</v>
      </c>
      <c r="S828" s="17">
        <v>0</v>
      </c>
    </row>
    <row r="829" spans="1:49" x14ac:dyDescent="0.3">
      <c r="A829" s="17" t="s">
        <v>7325</v>
      </c>
      <c r="B829" s="17" t="s">
        <v>661</v>
      </c>
      <c r="C829" s="18">
        <v>17912</v>
      </c>
      <c r="D829" s="17">
        <v>1949</v>
      </c>
      <c r="E829" s="17" t="s">
        <v>7449</v>
      </c>
      <c r="F829" s="17">
        <f t="shared" si="5"/>
        <v>1572</v>
      </c>
      <c r="G829" s="17">
        <v>1</v>
      </c>
      <c r="H829" s="17">
        <v>1572</v>
      </c>
      <c r="I829" s="17" t="s">
        <v>60</v>
      </c>
      <c r="J829" s="17" t="s">
        <v>57</v>
      </c>
      <c r="K829" s="17" t="s">
        <v>24</v>
      </c>
      <c r="L829" s="17">
        <f>COUNTIF(T829:KW829,L1)</f>
        <v>0</v>
      </c>
      <c r="M829" s="17">
        <f>COUNTIF(T829:KW829,M1)</f>
        <v>0</v>
      </c>
      <c r="N829" s="17">
        <f>COUNTIF(T829:KW829,N1)</f>
        <v>0</v>
      </c>
      <c r="O829" s="17">
        <f>COUNTIF(T829:KW829,O1)</f>
        <v>0</v>
      </c>
      <c r="P829" s="17">
        <f>COUNTIF(T829:KW829,P1)</f>
        <v>0</v>
      </c>
      <c r="Q829" s="17">
        <f t="shared" si="181"/>
        <v>0</v>
      </c>
      <c r="R829" s="17">
        <v>0</v>
      </c>
      <c r="S829" s="17">
        <v>0</v>
      </c>
      <c r="V829" s="39"/>
      <c r="X829" s="32"/>
      <c r="AA829" s="39"/>
      <c r="AC829" s="16"/>
      <c r="AF829" s="39"/>
      <c r="AH829" s="32"/>
      <c r="AK829" s="39"/>
      <c r="AN829" s="32"/>
    </row>
    <row r="830" spans="1:49" ht="15" customHeight="1" x14ac:dyDescent="0.3">
      <c r="A830" s="25" t="s">
        <v>11079</v>
      </c>
      <c r="B830" s="17" t="s">
        <v>661</v>
      </c>
      <c r="C830" s="18">
        <v>17914</v>
      </c>
      <c r="D830" s="17">
        <v>1949</v>
      </c>
      <c r="E830" s="17" t="s">
        <v>11250</v>
      </c>
      <c r="F830" s="17">
        <f>H830/G830</f>
        <v>192.5</v>
      </c>
      <c r="G830" s="17">
        <v>2</v>
      </c>
      <c r="H830" s="17">
        <v>385</v>
      </c>
      <c r="I830" s="17" t="s">
        <v>1221</v>
      </c>
      <c r="J830" s="17" t="s">
        <v>56</v>
      </c>
      <c r="K830" s="17" t="s">
        <v>24</v>
      </c>
      <c r="L830" s="17">
        <f>COUNTIF(T830:KV830,L1)</f>
        <v>0</v>
      </c>
      <c r="M830" s="17">
        <f>COUNTIF(T830:KV830,M1)</f>
        <v>0</v>
      </c>
      <c r="N830" s="17">
        <f>COUNTIF(T830:KV830,N1)</f>
        <v>0</v>
      </c>
      <c r="O830" s="17">
        <f>COUNTIF(T830:KV830,O1)</f>
        <v>0</v>
      </c>
      <c r="P830" s="17">
        <f>COUNTIF(T830:KV830,P1)</f>
        <v>0</v>
      </c>
      <c r="Q830" s="17">
        <f t="shared" si="181"/>
        <v>0</v>
      </c>
      <c r="R830" s="17">
        <v>0</v>
      </c>
      <c r="S830" s="17">
        <v>0</v>
      </c>
      <c r="V830" s="39"/>
      <c r="X830" s="16"/>
      <c r="AW830" s="16"/>
    </row>
    <row r="831" spans="1:49" ht="15" customHeight="1" x14ac:dyDescent="0.3">
      <c r="A831" s="25" t="s">
        <v>11079</v>
      </c>
      <c r="B831" s="17" t="s">
        <v>661</v>
      </c>
      <c r="C831" s="18">
        <v>17918</v>
      </c>
      <c r="D831" s="17">
        <v>1949</v>
      </c>
      <c r="E831" s="17" t="s">
        <v>11251</v>
      </c>
      <c r="F831" s="17">
        <f>H831/G831</f>
        <v>411.66666666666669</v>
      </c>
      <c r="G831" s="17">
        <v>3</v>
      </c>
      <c r="H831" s="17">
        <v>1235</v>
      </c>
      <c r="I831" s="17" t="s">
        <v>1221</v>
      </c>
      <c r="J831" s="17" t="s">
        <v>56</v>
      </c>
      <c r="K831" s="17" t="s">
        <v>24</v>
      </c>
      <c r="L831" s="17">
        <f>COUNTIF(T831:KV831,L1)</f>
        <v>0</v>
      </c>
      <c r="M831" s="17">
        <f>COUNTIF(T831:KV831,M1)</f>
        <v>0</v>
      </c>
      <c r="N831" s="17">
        <f>COUNTIF(T831:KV831,N1)</f>
        <v>0</v>
      </c>
      <c r="O831" s="17">
        <f>COUNTIF(T831:KV831,O1)</f>
        <v>0</v>
      </c>
      <c r="P831" s="17">
        <f>COUNTIF(T831:KV831,P1)</f>
        <v>0</v>
      </c>
      <c r="Q831" s="17">
        <f t="shared" si="181"/>
        <v>0</v>
      </c>
      <c r="R831" s="17">
        <v>0</v>
      </c>
      <c r="S831" s="17">
        <v>0</v>
      </c>
      <c r="V831" s="39"/>
      <c r="X831" s="16"/>
      <c r="AW831" s="16"/>
    </row>
    <row r="832" spans="1:49" x14ac:dyDescent="0.3">
      <c r="A832" s="17" t="s">
        <v>7325</v>
      </c>
      <c r="B832" s="17" t="s">
        <v>661</v>
      </c>
      <c r="C832" s="18">
        <v>17919</v>
      </c>
      <c r="D832" s="17">
        <v>1949</v>
      </c>
      <c r="E832" s="17" t="s">
        <v>7450</v>
      </c>
      <c r="F832" s="17">
        <f t="shared" si="5"/>
        <v>780</v>
      </c>
      <c r="G832" s="17">
        <v>1</v>
      </c>
      <c r="H832" s="17">
        <v>780</v>
      </c>
      <c r="I832" s="17" t="s">
        <v>60</v>
      </c>
      <c r="J832" s="17" t="s">
        <v>57</v>
      </c>
      <c r="K832" s="17" t="s">
        <v>24</v>
      </c>
      <c r="L832" s="17">
        <f>COUNTIF(T832:KW832,L1)</f>
        <v>0</v>
      </c>
      <c r="M832" s="17">
        <f>COUNTIF(T832:KW832,M1)</f>
        <v>0</v>
      </c>
      <c r="N832" s="17">
        <f>COUNTIF(T832:KW832,N1)</f>
        <v>0</v>
      </c>
      <c r="O832" s="17">
        <f>COUNTIF(T832:KW832,O1)</f>
        <v>0</v>
      </c>
      <c r="P832" s="17">
        <f>COUNTIF(T832:KW832,P1)</f>
        <v>0</v>
      </c>
      <c r="Q832" s="17">
        <f t="shared" si="181"/>
        <v>0</v>
      </c>
      <c r="R832" s="17">
        <v>0</v>
      </c>
      <c r="S832" s="17">
        <v>0</v>
      </c>
      <c r="V832" s="39"/>
      <c r="X832" s="32"/>
      <c r="AA832" s="39"/>
      <c r="AC832" s="16"/>
      <c r="AF832" s="39"/>
      <c r="AH832" s="32"/>
      <c r="AK832" s="39"/>
      <c r="AN832" s="32"/>
    </row>
    <row r="833" spans="1:59" ht="15" customHeight="1" x14ac:dyDescent="0.3">
      <c r="A833" s="25" t="s">
        <v>11079</v>
      </c>
      <c r="B833" s="17" t="s">
        <v>661</v>
      </c>
      <c r="C833" s="18">
        <v>17923</v>
      </c>
      <c r="D833" s="17">
        <v>1949</v>
      </c>
      <c r="E833" s="17" t="s">
        <v>11252</v>
      </c>
      <c r="F833" s="17">
        <f>H833/G833</f>
        <v>245.5</v>
      </c>
      <c r="G833" s="17">
        <v>2</v>
      </c>
      <c r="H833" s="17">
        <v>491</v>
      </c>
      <c r="I833" s="17" t="s">
        <v>7337</v>
      </c>
      <c r="J833" s="17" t="s">
        <v>57</v>
      </c>
      <c r="K833" s="17" t="s">
        <v>24</v>
      </c>
      <c r="L833" s="17">
        <f>COUNTIF(T833:KV833,L1)</f>
        <v>0</v>
      </c>
      <c r="M833" s="17">
        <f>COUNTIF(T833:KV833,M1)</f>
        <v>0</v>
      </c>
      <c r="N833" s="17">
        <f>COUNTIF(T833:KV833,N1)</f>
        <v>0</v>
      </c>
      <c r="O833" s="17">
        <f>COUNTIF(T833:KV833,O1)</f>
        <v>0</v>
      </c>
      <c r="P833" s="17">
        <f>COUNTIF(T833:KV833,P1)</f>
        <v>0</v>
      </c>
      <c r="Q833" s="17">
        <f t="shared" si="181"/>
        <v>0</v>
      </c>
      <c r="R833" s="17">
        <v>0</v>
      </c>
      <c r="S833" s="17">
        <v>0</v>
      </c>
      <c r="V833" s="39"/>
      <c r="X833" s="16"/>
      <c r="AW833" s="16"/>
    </row>
    <row r="834" spans="1:59" ht="15" customHeight="1" x14ac:dyDescent="0.3">
      <c r="A834" s="25" t="s">
        <v>11079</v>
      </c>
      <c r="B834" s="17" t="s">
        <v>661</v>
      </c>
      <c r="C834" s="18">
        <v>17924</v>
      </c>
      <c r="D834" s="17">
        <v>1949</v>
      </c>
      <c r="E834" s="17" t="s">
        <v>11253</v>
      </c>
      <c r="F834" s="17">
        <f>H834/G834</f>
        <v>249.5</v>
      </c>
      <c r="G834" s="17">
        <v>2</v>
      </c>
      <c r="H834" s="17">
        <v>499</v>
      </c>
      <c r="I834" s="17" t="s">
        <v>60</v>
      </c>
      <c r="J834" s="17" t="s">
        <v>56</v>
      </c>
      <c r="K834" s="17" t="s">
        <v>24</v>
      </c>
      <c r="L834" s="17">
        <f>COUNTIF(T834:KV834,L1)</f>
        <v>0</v>
      </c>
      <c r="M834" s="17">
        <f>COUNTIF(T834:KV834,M1)</f>
        <v>0</v>
      </c>
      <c r="N834" s="17">
        <f>COUNTIF(T834:KV834,N1)</f>
        <v>0</v>
      </c>
      <c r="O834" s="17">
        <f>COUNTIF(T834:KV834,O1)</f>
        <v>0</v>
      </c>
      <c r="P834" s="17">
        <f>COUNTIF(T834:KV834,P1)</f>
        <v>0</v>
      </c>
      <c r="Q834" s="17">
        <f t="shared" ref="Q834:Q897" si="189">SUM(L834:P834)</f>
        <v>0</v>
      </c>
      <c r="R834" s="17">
        <v>0</v>
      </c>
      <c r="S834" s="17">
        <v>0</v>
      </c>
      <c r="V834" s="39"/>
      <c r="X834" s="16"/>
      <c r="AW834" s="16"/>
    </row>
    <row r="835" spans="1:59" x14ac:dyDescent="0.3">
      <c r="A835" s="17" t="s">
        <v>7325</v>
      </c>
      <c r="B835" s="17" t="s">
        <v>661</v>
      </c>
      <c r="C835" s="18">
        <v>17926</v>
      </c>
      <c r="D835" s="17">
        <v>1949</v>
      </c>
      <c r="E835" s="17" t="s">
        <v>7451</v>
      </c>
      <c r="F835" s="17">
        <f t="shared" si="5"/>
        <v>2129</v>
      </c>
      <c r="G835" s="17">
        <v>1</v>
      </c>
      <c r="H835" s="17">
        <v>2129</v>
      </c>
      <c r="I835" s="17" t="s">
        <v>60</v>
      </c>
      <c r="J835" s="17" t="s">
        <v>57</v>
      </c>
      <c r="K835" s="17" t="s">
        <v>24</v>
      </c>
      <c r="L835" s="17">
        <f>COUNTIF(T835:KW835,L1)</f>
        <v>0</v>
      </c>
      <c r="M835" s="17">
        <f>COUNTIF(T835:KW835,M1)</f>
        <v>0</v>
      </c>
      <c r="N835" s="17">
        <f>COUNTIF(T835:KW835,N1)</f>
        <v>0</v>
      </c>
      <c r="O835" s="17">
        <f>COUNTIF(T835:KW835,O1)</f>
        <v>0</v>
      </c>
      <c r="P835" s="17">
        <f>COUNTIF(T835:KW835,P1)</f>
        <v>0</v>
      </c>
      <c r="Q835" s="17">
        <f t="shared" si="189"/>
        <v>0</v>
      </c>
      <c r="R835" s="17">
        <v>0</v>
      </c>
      <c r="S835" s="17">
        <v>0</v>
      </c>
      <c r="V835" s="39"/>
      <c r="X835" s="32"/>
      <c r="AA835" s="39"/>
      <c r="AC835" s="16"/>
      <c r="AF835" s="39"/>
      <c r="AH835" s="32"/>
      <c r="AK835" s="39"/>
      <c r="AN835" s="32"/>
    </row>
    <row r="836" spans="1:59" ht="15" customHeight="1" x14ac:dyDescent="0.3">
      <c r="A836" s="25" t="s">
        <v>11079</v>
      </c>
      <c r="B836" s="17" t="s">
        <v>661</v>
      </c>
      <c r="C836" s="18">
        <v>17930</v>
      </c>
      <c r="D836" s="17">
        <v>1949</v>
      </c>
      <c r="E836" s="17" t="s">
        <v>11254</v>
      </c>
      <c r="F836" s="17">
        <f>H836/G836</f>
        <v>363</v>
      </c>
      <c r="G836" s="17">
        <v>3</v>
      </c>
      <c r="H836" s="17">
        <v>1089</v>
      </c>
      <c r="I836" s="17" t="s">
        <v>7337</v>
      </c>
      <c r="J836" s="17" t="s">
        <v>57</v>
      </c>
      <c r="K836" s="17" t="s">
        <v>24</v>
      </c>
      <c r="L836" s="17">
        <f>COUNTIF(T836:KV836,L1)</f>
        <v>0</v>
      </c>
      <c r="M836" s="17">
        <f>COUNTIF(T836:KV836,M1)</f>
        <v>0</v>
      </c>
      <c r="N836" s="17">
        <f>COUNTIF(T836:KV836,N1)</f>
        <v>0</v>
      </c>
      <c r="O836" s="17">
        <f>COUNTIF(T836:KV836,O1)</f>
        <v>0</v>
      </c>
      <c r="P836" s="17">
        <f>COUNTIF(T836:KV836,P1)</f>
        <v>0</v>
      </c>
      <c r="Q836" s="17">
        <f t="shared" si="189"/>
        <v>0</v>
      </c>
      <c r="R836" s="17">
        <v>0</v>
      </c>
      <c r="S836" s="17">
        <v>0</v>
      </c>
      <c r="V836" s="39"/>
      <c r="X836" s="16"/>
      <c r="AW836" s="16"/>
    </row>
    <row r="837" spans="1:59" x14ac:dyDescent="0.3">
      <c r="A837" s="17" t="s">
        <v>7325</v>
      </c>
      <c r="B837" s="17" t="s">
        <v>661</v>
      </c>
      <c r="C837" s="18">
        <v>17934</v>
      </c>
      <c r="D837" s="17">
        <v>1949</v>
      </c>
      <c r="E837" s="17" t="s">
        <v>7452</v>
      </c>
      <c r="F837" s="17">
        <f t="shared" si="5"/>
        <v>1443</v>
      </c>
      <c r="G837" s="17">
        <v>1</v>
      </c>
      <c r="H837" s="17">
        <v>1443</v>
      </c>
      <c r="I837" s="17" t="s">
        <v>60</v>
      </c>
      <c r="J837" s="17" t="s">
        <v>57</v>
      </c>
      <c r="K837" s="17" t="s">
        <v>24</v>
      </c>
      <c r="L837" s="17">
        <f>COUNTIF(T837:KW837,L1)</f>
        <v>0</v>
      </c>
      <c r="M837" s="17">
        <f>COUNTIF(T837:KW837,M1)</f>
        <v>0</v>
      </c>
      <c r="N837" s="17">
        <f>COUNTIF(T837:KW837,N1)</f>
        <v>0</v>
      </c>
      <c r="O837" s="17">
        <f>COUNTIF(T837:KW837,O1)</f>
        <v>0</v>
      </c>
      <c r="P837" s="17">
        <f>COUNTIF(T837:KW837,P1)</f>
        <v>0</v>
      </c>
      <c r="Q837" s="17">
        <f t="shared" si="189"/>
        <v>0</v>
      </c>
      <c r="R837" s="17">
        <v>0</v>
      </c>
      <c r="S837" s="17">
        <v>0</v>
      </c>
      <c r="V837" s="39"/>
      <c r="X837" s="32"/>
      <c r="AA837" s="39"/>
      <c r="AC837" s="16"/>
      <c r="AF837" s="39"/>
      <c r="AH837" s="32"/>
      <c r="AK837" s="39"/>
      <c r="AN837" s="32"/>
    </row>
    <row r="838" spans="1:59" x14ac:dyDescent="0.3">
      <c r="A838" s="17" t="s">
        <v>7325</v>
      </c>
      <c r="B838" s="17" t="s">
        <v>661</v>
      </c>
      <c r="C838" s="18">
        <v>17937</v>
      </c>
      <c r="D838" s="17">
        <v>1949</v>
      </c>
      <c r="E838" s="17" t="s">
        <v>7453</v>
      </c>
      <c r="F838" s="17">
        <f t="shared" si="5"/>
        <v>820</v>
      </c>
      <c r="G838" s="17">
        <v>1</v>
      </c>
      <c r="H838" s="17">
        <v>820</v>
      </c>
      <c r="I838" s="17" t="s">
        <v>7368</v>
      </c>
      <c r="J838" s="17" t="s">
        <v>56</v>
      </c>
      <c r="K838" s="17" t="s">
        <v>24</v>
      </c>
      <c r="L838" s="17">
        <f>COUNTIF(T838:KW838,L1)</f>
        <v>0</v>
      </c>
      <c r="M838" s="17">
        <f>COUNTIF(T838:KW838,M1)</f>
        <v>0</v>
      </c>
      <c r="N838" s="17">
        <f>COUNTIF(T838:KW838,N1)</f>
        <v>0</v>
      </c>
      <c r="O838" s="17">
        <f>COUNTIF(T838:KW838,O1)</f>
        <v>0</v>
      </c>
      <c r="P838" s="17">
        <f>COUNTIF(T838:KW838,P1)</f>
        <v>0</v>
      </c>
      <c r="Q838" s="17">
        <f t="shared" si="189"/>
        <v>0</v>
      </c>
      <c r="R838" s="17">
        <v>0</v>
      </c>
      <c r="S838" s="17">
        <v>0</v>
      </c>
      <c r="V838" s="39"/>
      <c r="X838" s="32"/>
      <c r="AA838" s="39"/>
      <c r="AC838" s="16"/>
      <c r="AF838" s="39"/>
      <c r="AH838" s="32"/>
      <c r="AK838" s="39"/>
      <c r="AN838" s="32"/>
    </row>
    <row r="839" spans="1:59" ht="15" customHeight="1" x14ac:dyDescent="0.3">
      <c r="A839" s="25" t="s">
        <v>11079</v>
      </c>
      <c r="B839" s="17" t="s">
        <v>661</v>
      </c>
      <c r="C839" s="18">
        <v>17939</v>
      </c>
      <c r="D839" s="17">
        <v>1949</v>
      </c>
      <c r="E839" s="17" t="s">
        <v>11255</v>
      </c>
      <c r="F839" s="17">
        <f>H839/G839</f>
        <v>135</v>
      </c>
      <c r="G839" s="17">
        <v>2</v>
      </c>
      <c r="H839" s="17">
        <v>270</v>
      </c>
      <c r="I839" s="17" t="s">
        <v>1221</v>
      </c>
      <c r="J839" s="17" t="s">
        <v>56</v>
      </c>
      <c r="K839" s="17" t="s">
        <v>24</v>
      </c>
      <c r="L839" s="17">
        <f>COUNTIF(T839:KV839,L1)</f>
        <v>0</v>
      </c>
      <c r="M839" s="17">
        <f>COUNTIF(T839:KV839,M1)</f>
        <v>0</v>
      </c>
      <c r="N839" s="17">
        <f>COUNTIF(T839:KV839,N1)</f>
        <v>0</v>
      </c>
      <c r="O839" s="17">
        <f>COUNTIF(T839:KV839,O1)</f>
        <v>0</v>
      </c>
      <c r="P839" s="17">
        <f>COUNTIF(T839:KV839,P1)</f>
        <v>0</v>
      </c>
      <c r="Q839" s="17">
        <f t="shared" si="189"/>
        <v>0</v>
      </c>
      <c r="R839" s="17">
        <v>0</v>
      </c>
      <c r="S839" s="17">
        <v>0</v>
      </c>
      <c r="V839" s="39"/>
      <c r="X839" s="16"/>
      <c r="AW839" s="16"/>
    </row>
    <row r="840" spans="1:59" ht="15" customHeight="1" x14ac:dyDescent="0.3">
      <c r="A840" s="25" t="s">
        <v>11079</v>
      </c>
      <c r="B840" s="17" t="s">
        <v>661</v>
      </c>
      <c r="C840" s="18">
        <v>17940</v>
      </c>
      <c r="D840" s="17">
        <v>1949</v>
      </c>
      <c r="E840" s="17" t="s">
        <v>11256</v>
      </c>
      <c r="F840" s="17">
        <f>H840/G840</f>
        <v>163</v>
      </c>
      <c r="G840" s="17">
        <v>2</v>
      </c>
      <c r="H840" s="17">
        <v>326</v>
      </c>
      <c r="I840" s="17" t="s">
        <v>1221</v>
      </c>
      <c r="J840" s="17" t="s">
        <v>56</v>
      </c>
      <c r="K840" s="17" t="s">
        <v>24</v>
      </c>
      <c r="L840" s="17">
        <f>COUNTIF(T840:KV840,L1)</f>
        <v>0</v>
      </c>
      <c r="M840" s="17">
        <f>COUNTIF(T840:KV840,M1)</f>
        <v>0</v>
      </c>
      <c r="N840" s="17">
        <f>COUNTIF(T840:KV840,N1)</f>
        <v>0</v>
      </c>
      <c r="O840" s="17">
        <f>COUNTIF(T840:KV840,O1)</f>
        <v>0</v>
      </c>
      <c r="P840" s="17">
        <f>COUNTIF(T840:KV840,P1)</f>
        <v>0</v>
      </c>
      <c r="Q840" s="17">
        <f t="shared" si="189"/>
        <v>0</v>
      </c>
      <c r="R840" s="17">
        <v>0</v>
      </c>
      <c r="S840" s="17">
        <v>0</v>
      </c>
      <c r="V840" s="39"/>
      <c r="X840" s="16"/>
      <c r="AW840" s="16"/>
    </row>
    <row r="841" spans="1:59" x14ac:dyDescent="0.3">
      <c r="A841" s="17" t="s">
        <v>7325</v>
      </c>
      <c r="B841" s="17" t="s">
        <v>661</v>
      </c>
      <c r="C841" s="18">
        <v>17944</v>
      </c>
      <c r="D841" s="17">
        <v>1949</v>
      </c>
      <c r="E841" s="17" t="s">
        <v>7454</v>
      </c>
      <c r="F841" s="17">
        <f t="shared" si="5"/>
        <v>1473</v>
      </c>
      <c r="G841" s="17">
        <v>1</v>
      </c>
      <c r="H841" s="17">
        <v>1473</v>
      </c>
      <c r="I841" s="17" t="s">
        <v>60</v>
      </c>
      <c r="J841" s="17" t="s">
        <v>57</v>
      </c>
      <c r="K841" s="17" t="s">
        <v>24</v>
      </c>
      <c r="L841" s="17">
        <f>COUNTIF(T841:KW841,L1)</f>
        <v>1</v>
      </c>
      <c r="M841" s="17">
        <f>COUNTIF(T841:KW841,M1)</f>
        <v>0</v>
      </c>
      <c r="N841" s="17">
        <f>COUNTIF(T841:KW841,N1)</f>
        <v>0</v>
      </c>
      <c r="O841" s="17">
        <f>COUNTIF(T841:KW841,O1)</f>
        <v>0</v>
      </c>
      <c r="P841" s="17">
        <f>COUNTIF(T841:KW841,P1)</f>
        <v>0</v>
      </c>
      <c r="Q841" s="17">
        <f t="shared" si="189"/>
        <v>1</v>
      </c>
      <c r="R841" s="17">
        <f>H841/Q841</f>
        <v>1473</v>
      </c>
      <c r="S841" s="17">
        <f>4000-R841</f>
        <v>2527</v>
      </c>
      <c r="T841" s="17" t="s">
        <v>6593</v>
      </c>
      <c r="U841" s="17" t="s">
        <v>7455</v>
      </c>
      <c r="V841" s="39" t="s">
        <v>7457</v>
      </c>
      <c r="W841" s="17" t="s">
        <v>7456</v>
      </c>
      <c r="X841" s="32" t="s">
        <v>7458</v>
      </c>
      <c r="AA841" s="39"/>
      <c r="AC841" s="16"/>
      <c r="AF841" s="39"/>
      <c r="AH841" s="32"/>
      <c r="AK841" s="39"/>
      <c r="AN841" s="32"/>
    </row>
    <row r="842" spans="1:59" x14ac:dyDescent="0.3">
      <c r="A842" s="17" t="s">
        <v>7325</v>
      </c>
      <c r="B842" s="17" t="s">
        <v>661</v>
      </c>
      <c r="C842" s="18">
        <v>17945</v>
      </c>
      <c r="D842" s="17">
        <v>1949</v>
      </c>
      <c r="E842" s="17" t="s">
        <v>7459</v>
      </c>
      <c r="F842" s="17">
        <f t="shared" si="5"/>
        <v>979</v>
      </c>
      <c r="G842" s="17">
        <v>1</v>
      </c>
      <c r="H842" s="17">
        <v>979</v>
      </c>
      <c r="I842" s="17" t="s">
        <v>60</v>
      </c>
      <c r="J842" s="17" t="s">
        <v>57</v>
      </c>
      <c r="K842" s="17" t="s">
        <v>24</v>
      </c>
      <c r="L842" s="17">
        <f>COUNTIF(T842:KW842,L1)</f>
        <v>0</v>
      </c>
      <c r="M842" s="17">
        <f>COUNTIF(T842:KW842,M1)</f>
        <v>0</v>
      </c>
      <c r="N842" s="17">
        <f>COUNTIF(T842:KW842,N1)</f>
        <v>0</v>
      </c>
      <c r="O842" s="17">
        <f>COUNTIF(T842:KW842,O1)</f>
        <v>0</v>
      </c>
      <c r="P842" s="17">
        <f>COUNTIF(T842:KW842,P1)</f>
        <v>0</v>
      </c>
      <c r="Q842" s="17">
        <f t="shared" si="189"/>
        <v>0</v>
      </c>
      <c r="R842" s="17">
        <v>0</v>
      </c>
      <c r="S842" s="17">
        <v>0</v>
      </c>
      <c r="V842" s="39"/>
      <c r="X842" s="32"/>
      <c r="AA842" s="39"/>
      <c r="AC842" s="16"/>
      <c r="AF842" s="39"/>
      <c r="AH842" s="32"/>
      <c r="AK842" s="39"/>
      <c r="AN842" s="32"/>
    </row>
    <row r="843" spans="1:59" x14ac:dyDescent="0.3">
      <c r="A843" s="17" t="s">
        <v>7325</v>
      </c>
      <c r="B843" s="17" t="s">
        <v>661</v>
      </c>
      <c r="C843" s="18">
        <v>17947</v>
      </c>
      <c r="D843" s="17">
        <v>1949</v>
      </c>
      <c r="E843" s="17" t="s">
        <v>7460</v>
      </c>
      <c r="F843" s="17">
        <f t="shared" si="5"/>
        <v>3033</v>
      </c>
      <c r="G843" s="17">
        <v>1</v>
      </c>
      <c r="H843" s="17">
        <v>3033</v>
      </c>
      <c r="I843" s="17" t="s">
        <v>60</v>
      </c>
      <c r="J843" s="17" t="s">
        <v>57</v>
      </c>
      <c r="K843" s="17" t="s">
        <v>24</v>
      </c>
      <c r="L843" s="17">
        <f>COUNTIF(T843:KW843,L1)</f>
        <v>0</v>
      </c>
      <c r="M843" s="17">
        <f>COUNTIF(T843:KW843,M1)</f>
        <v>0</v>
      </c>
      <c r="N843" s="17">
        <f>COUNTIF(T843:KW843,N1)</f>
        <v>0</v>
      </c>
      <c r="O843" s="17">
        <f>COUNTIF(T843:KW843,O1)</f>
        <v>0</v>
      </c>
      <c r="P843" s="17">
        <f>COUNTIF(T843:KW843,P1)</f>
        <v>0</v>
      </c>
      <c r="Q843" s="17">
        <f t="shared" si="189"/>
        <v>0</v>
      </c>
      <c r="R843" s="17">
        <v>0</v>
      </c>
      <c r="S843" s="17">
        <v>0</v>
      </c>
      <c r="V843" s="39"/>
      <c r="X843" s="32"/>
      <c r="AA843" s="39"/>
      <c r="AC843" s="16"/>
      <c r="AF843" s="39"/>
      <c r="AH843" s="32"/>
      <c r="AK843" s="39"/>
      <c r="AN843" s="32"/>
    </row>
    <row r="844" spans="1:59" x14ac:dyDescent="0.3">
      <c r="A844" s="17" t="s">
        <v>7325</v>
      </c>
      <c r="B844" s="17" t="s">
        <v>661</v>
      </c>
      <c r="C844" s="18">
        <v>17962</v>
      </c>
      <c r="D844" s="17">
        <v>1949</v>
      </c>
      <c r="E844" s="17" t="s">
        <v>7461</v>
      </c>
      <c r="F844" s="17">
        <f t="shared" si="5"/>
        <v>514.5</v>
      </c>
      <c r="G844" s="17">
        <v>10</v>
      </c>
      <c r="H844" s="17">
        <v>5145</v>
      </c>
      <c r="I844" s="17" t="s">
        <v>7355</v>
      </c>
      <c r="J844" s="17" t="s">
        <v>56</v>
      </c>
      <c r="K844" s="17" t="s">
        <v>24</v>
      </c>
      <c r="L844" s="17">
        <f>COUNTIF(T844:KW844,L1)</f>
        <v>1</v>
      </c>
      <c r="M844" s="17">
        <f>COUNTIF(T844:KW844,M1)</f>
        <v>3</v>
      </c>
      <c r="N844" s="17">
        <f>COUNTIF(T844:KW844,N1)</f>
        <v>3</v>
      </c>
      <c r="O844" s="17">
        <f>COUNTIF(T844:KW844,O1)</f>
        <v>0</v>
      </c>
      <c r="P844" s="17">
        <f>COUNTIF(T844:KW844,P1)</f>
        <v>1</v>
      </c>
      <c r="Q844" s="17">
        <f t="shared" si="189"/>
        <v>8</v>
      </c>
      <c r="R844" s="17">
        <f>H844/Q844</f>
        <v>643.125</v>
      </c>
      <c r="S844" s="17">
        <f>4000-R844</f>
        <v>3356.875</v>
      </c>
      <c r="T844" s="17" t="s">
        <v>9</v>
      </c>
      <c r="U844" s="17" t="s">
        <v>6326</v>
      </c>
      <c r="V844" s="39" t="s">
        <v>7462</v>
      </c>
      <c r="W844" s="17" t="s">
        <v>7463</v>
      </c>
      <c r="X844" s="16" t="s">
        <v>7464</v>
      </c>
      <c r="Y844" s="17" t="s">
        <v>8</v>
      </c>
      <c r="Z844" s="17" t="s">
        <v>7465</v>
      </c>
      <c r="AA844" s="39" t="s">
        <v>7466</v>
      </c>
      <c r="AB844" s="17" t="s">
        <v>7467</v>
      </c>
      <c r="AC844" s="16" t="s">
        <v>7464</v>
      </c>
      <c r="AD844" s="17" t="s">
        <v>8</v>
      </c>
      <c r="AE844" s="17" t="s">
        <v>7465</v>
      </c>
      <c r="AF844" s="39" t="s">
        <v>7468</v>
      </c>
      <c r="AG844" s="17" t="s">
        <v>7469</v>
      </c>
      <c r="AH844" s="16" t="s">
        <v>7464</v>
      </c>
      <c r="AI844" s="17" t="s">
        <v>8</v>
      </c>
      <c r="AJ844" s="17" t="s">
        <v>2215</v>
      </c>
      <c r="AK844" s="39" t="s">
        <v>7470</v>
      </c>
      <c r="AL844" s="17" t="s">
        <v>7471</v>
      </c>
      <c r="AM844" s="16" t="s">
        <v>7464</v>
      </c>
      <c r="AN844" s="44" t="s">
        <v>9</v>
      </c>
      <c r="AO844" s="17" t="s">
        <v>7473</v>
      </c>
      <c r="AP844" s="39" t="s">
        <v>7472</v>
      </c>
      <c r="AQ844" s="17" t="s">
        <v>7474</v>
      </c>
      <c r="AR844" s="16" t="s">
        <v>7464</v>
      </c>
      <c r="AS844" s="17" t="s">
        <v>9</v>
      </c>
      <c r="AT844" s="17" t="s">
        <v>5415</v>
      </c>
      <c r="AU844" s="39" t="s">
        <v>7475</v>
      </c>
      <c r="AV844" s="17" t="s">
        <v>7476</v>
      </c>
      <c r="AW844" s="16" t="s">
        <v>7464</v>
      </c>
      <c r="AX844" s="17" t="s">
        <v>6593</v>
      </c>
      <c r="AY844" s="17" t="s">
        <v>6754</v>
      </c>
      <c r="AZ844" s="17" t="s">
        <v>7477</v>
      </c>
      <c r="BA844" s="17" t="s">
        <v>7478</v>
      </c>
      <c r="BB844" s="16" t="s">
        <v>7464</v>
      </c>
      <c r="BC844" s="17" t="s">
        <v>10</v>
      </c>
      <c r="BD844" s="17" t="s">
        <v>7479</v>
      </c>
      <c r="BE844" s="39" t="s">
        <v>7480</v>
      </c>
      <c r="BF844" s="17" t="s">
        <v>7481</v>
      </c>
      <c r="BG844" s="16" t="s">
        <v>7464</v>
      </c>
    </row>
    <row r="845" spans="1:59" x14ac:dyDescent="0.3">
      <c r="A845" s="17" t="s">
        <v>7325</v>
      </c>
      <c r="B845" s="17" t="s">
        <v>661</v>
      </c>
      <c r="C845" s="18">
        <v>17970</v>
      </c>
      <c r="D845" s="17">
        <v>1949</v>
      </c>
      <c r="E845" s="17" t="s">
        <v>7482</v>
      </c>
      <c r="F845" s="17">
        <f t="shared" si="5"/>
        <v>2060</v>
      </c>
      <c r="G845" s="17">
        <v>1</v>
      </c>
      <c r="H845" s="17">
        <v>2060</v>
      </c>
      <c r="I845" s="17" t="s">
        <v>7355</v>
      </c>
      <c r="J845" s="17" t="s">
        <v>56</v>
      </c>
      <c r="K845" s="17" t="s">
        <v>24</v>
      </c>
      <c r="L845" s="17">
        <f>COUNTIF(T845:KW845,L1)</f>
        <v>2</v>
      </c>
      <c r="M845" s="17">
        <f>COUNTIF(T845:KW845,M1)</f>
        <v>0</v>
      </c>
      <c r="N845" s="17">
        <f>COUNTIF(T845:KW845,N1)</f>
        <v>0</v>
      </c>
      <c r="O845" s="17">
        <f>COUNTIF(T845:KW845,O1)</f>
        <v>0</v>
      </c>
      <c r="P845" s="17">
        <f>COUNTIF(T845:KW845,P1)</f>
        <v>0</v>
      </c>
      <c r="Q845" s="17">
        <f t="shared" si="189"/>
        <v>2</v>
      </c>
      <c r="R845" s="17">
        <f>H845/Q845</f>
        <v>1030</v>
      </c>
      <c r="S845" s="17">
        <f>4000-R845</f>
        <v>2970</v>
      </c>
      <c r="T845" s="17" t="s">
        <v>6593</v>
      </c>
      <c r="U845" s="17" t="s">
        <v>7112</v>
      </c>
      <c r="V845" s="39" t="s">
        <v>7483</v>
      </c>
      <c r="W845" s="17" t="s">
        <v>7484</v>
      </c>
      <c r="X845" s="16" t="s">
        <v>7486</v>
      </c>
      <c r="Y845" s="17" t="s">
        <v>6593</v>
      </c>
      <c r="Z845" s="17" t="s">
        <v>1893</v>
      </c>
      <c r="AA845" s="39" t="s">
        <v>7485</v>
      </c>
      <c r="AC845" s="16" t="s">
        <v>7486</v>
      </c>
      <c r="AF845" s="39"/>
      <c r="AH845" s="16"/>
      <c r="AK845" s="39"/>
      <c r="AM845" s="16"/>
      <c r="AN845" s="44"/>
      <c r="AP845" s="39"/>
      <c r="AR845" s="16"/>
      <c r="AU845" s="39"/>
      <c r="AW845" s="16"/>
      <c r="BB845" s="16"/>
      <c r="BE845" s="39"/>
      <c r="BG845" s="16"/>
    </row>
    <row r="846" spans="1:59" ht="15" customHeight="1" x14ac:dyDescent="0.3">
      <c r="A846" s="25" t="s">
        <v>11079</v>
      </c>
      <c r="B846" s="17" t="s">
        <v>661</v>
      </c>
      <c r="C846" s="18">
        <v>17991</v>
      </c>
      <c r="D846" s="17">
        <v>1949</v>
      </c>
      <c r="E846" s="17" t="s">
        <v>11257</v>
      </c>
      <c r="F846" s="17">
        <f>H846/G846</f>
        <v>172.5</v>
      </c>
      <c r="G846" s="17">
        <v>2</v>
      </c>
      <c r="H846" s="17">
        <v>345</v>
      </c>
      <c r="I846" s="17" t="s">
        <v>7337</v>
      </c>
      <c r="J846" s="17" t="s">
        <v>23</v>
      </c>
      <c r="K846" s="17" t="s">
        <v>24</v>
      </c>
      <c r="L846" s="17">
        <f>COUNTIF(T846:KV846,L1)</f>
        <v>0</v>
      </c>
      <c r="M846" s="17">
        <f>COUNTIF(T846:KV846,M1)</f>
        <v>0</v>
      </c>
      <c r="N846" s="17">
        <f>COUNTIF(T846:KV846,N1)</f>
        <v>1</v>
      </c>
      <c r="O846" s="17">
        <f>COUNTIF(T846:KV846,O1)</f>
        <v>0</v>
      </c>
      <c r="P846" s="17">
        <f>COUNTIF(T846:KV846,P1)</f>
        <v>0</v>
      </c>
      <c r="Q846" s="17">
        <f t="shared" si="189"/>
        <v>1</v>
      </c>
      <c r="R846" s="17">
        <f>H846/Q846</f>
        <v>345</v>
      </c>
      <c r="S846" s="17">
        <f t="shared" ref="S846" si="190">4000-R846</f>
        <v>3655</v>
      </c>
      <c r="T846" s="17" t="s">
        <v>9</v>
      </c>
      <c r="U846" s="17" t="s">
        <v>2215</v>
      </c>
      <c r="V846" s="39" t="s">
        <v>11258</v>
      </c>
      <c r="W846" s="17" t="s">
        <v>11259</v>
      </c>
      <c r="X846" s="17" t="s">
        <v>11260</v>
      </c>
      <c r="AW846" s="16"/>
    </row>
    <row r="847" spans="1:59" x14ac:dyDescent="0.3">
      <c r="A847" s="17" t="s">
        <v>7325</v>
      </c>
      <c r="B847" s="17" t="s">
        <v>661</v>
      </c>
      <c r="C847" s="18">
        <v>17992</v>
      </c>
      <c r="D847" s="17">
        <v>1949</v>
      </c>
      <c r="E847" s="17" t="s">
        <v>7487</v>
      </c>
      <c r="F847" s="17">
        <f t="shared" si="5"/>
        <v>1077</v>
      </c>
      <c r="G847" s="17">
        <v>1</v>
      </c>
      <c r="H847" s="17">
        <v>1077</v>
      </c>
      <c r="I847" s="17" t="s">
        <v>60</v>
      </c>
      <c r="J847" s="17" t="s">
        <v>57</v>
      </c>
      <c r="K847" s="17" t="s">
        <v>24</v>
      </c>
      <c r="L847" s="17">
        <f>COUNTIF(T847:KW847,L1)</f>
        <v>1</v>
      </c>
      <c r="M847" s="17">
        <f>COUNTIF(T847:KW847,M1)</f>
        <v>0</v>
      </c>
      <c r="N847" s="17">
        <f>COUNTIF(T847:KW847,N1)</f>
        <v>0</v>
      </c>
      <c r="O847" s="17">
        <f>COUNTIF(T847:KW847,O1)</f>
        <v>0</v>
      </c>
      <c r="P847" s="17">
        <f>COUNTIF(T847:KW847,P1)</f>
        <v>0</v>
      </c>
      <c r="Q847" s="17">
        <f t="shared" si="189"/>
        <v>1</v>
      </c>
      <c r="R847" s="17">
        <f>H847/Q847</f>
        <v>1077</v>
      </c>
      <c r="S847" s="17">
        <f>4000-R847</f>
        <v>2923</v>
      </c>
      <c r="T847" s="17" t="s">
        <v>6593</v>
      </c>
      <c r="U847" s="17" t="s">
        <v>7306</v>
      </c>
      <c r="V847" s="39" t="s">
        <v>7488</v>
      </c>
      <c r="W847" s="17" t="s">
        <v>7489</v>
      </c>
      <c r="X847" s="16" t="s">
        <v>7490</v>
      </c>
      <c r="AA847" s="39"/>
      <c r="AC847" s="16"/>
      <c r="AF847" s="39"/>
      <c r="AH847" s="16"/>
      <c r="AK847" s="39"/>
      <c r="AM847" s="16"/>
      <c r="AN847" s="44"/>
      <c r="AP847" s="39"/>
      <c r="AR847" s="16"/>
      <c r="AU847" s="39"/>
      <c r="AW847" s="16"/>
      <c r="BB847" s="16"/>
      <c r="BE847" s="39"/>
      <c r="BG847" s="16"/>
    </row>
    <row r="848" spans="1:59" ht="15" customHeight="1" x14ac:dyDescent="0.3">
      <c r="A848" s="25" t="s">
        <v>11079</v>
      </c>
      <c r="B848" s="17" t="s">
        <v>661</v>
      </c>
      <c r="C848" s="18">
        <v>18002</v>
      </c>
      <c r="D848" s="17">
        <v>1949</v>
      </c>
      <c r="E848" s="17" t="s">
        <v>11261</v>
      </c>
      <c r="F848" s="17">
        <f>H848/G848</f>
        <v>202.5</v>
      </c>
      <c r="G848" s="17">
        <v>2</v>
      </c>
      <c r="H848" s="17">
        <v>405</v>
      </c>
      <c r="I848" s="17" t="s">
        <v>1221</v>
      </c>
      <c r="J848" s="17" t="s">
        <v>56</v>
      </c>
      <c r="K848" s="17" t="s">
        <v>24</v>
      </c>
      <c r="L848" s="17">
        <f>COUNTIF(T848:KV848,L1)</f>
        <v>0</v>
      </c>
      <c r="M848" s="17">
        <f>COUNTIF(T848:KV848,M1)</f>
        <v>0</v>
      </c>
      <c r="N848" s="17">
        <f>COUNTIF(T848:KV848,N1)</f>
        <v>0</v>
      </c>
      <c r="O848" s="17">
        <f>COUNTIF(T848:KV848,O1)</f>
        <v>0</v>
      </c>
      <c r="P848" s="17">
        <f>COUNTIF(T848:KV848,P1)</f>
        <v>0</v>
      </c>
      <c r="Q848" s="17">
        <f t="shared" si="189"/>
        <v>0</v>
      </c>
      <c r="R848" s="17">
        <v>0</v>
      </c>
      <c r="S848" s="17">
        <v>0</v>
      </c>
      <c r="V848" s="39"/>
      <c r="X848" s="16"/>
      <c r="AW848" s="16"/>
    </row>
    <row r="849" spans="1:59" ht="15" customHeight="1" x14ac:dyDescent="0.3">
      <c r="A849" s="25" t="s">
        <v>11079</v>
      </c>
      <c r="B849" s="17" t="s">
        <v>661</v>
      </c>
      <c r="C849" s="18">
        <v>18004</v>
      </c>
      <c r="D849" s="17">
        <v>1949</v>
      </c>
      <c r="E849" s="17" t="s">
        <v>11262</v>
      </c>
      <c r="F849" s="17">
        <f>H849/G849</f>
        <v>162.5</v>
      </c>
      <c r="G849" s="17">
        <v>2</v>
      </c>
      <c r="H849" s="17">
        <v>325</v>
      </c>
      <c r="I849" s="17" t="s">
        <v>1221</v>
      </c>
      <c r="J849" s="17" t="s">
        <v>56</v>
      </c>
      <c r="K849" s="17" t="s">
        <v>24</v>
      </c>
      <c r="L849" s="17">
        <f>COUNTIF(T849:KV849,L1)</f>
        <v>0</v>
      </c>
      <c r="M849" s="17">
        <f>COUNTIF(T849:KV849,M1)</f>
        <v>0</v>
      </c>
      <c r="N849" s="17">
        <f>COUNTIF(T849:KV849,N1)</f>
        <v>0</v>
      </c>
      <c r="O849" s="17">
        <f>COUNTIF(T849:KV849,O1)</f>
        <v>0</v>
      </c>
      <c r="P849" s="17">
        <f>COUNTIF(T849:KV849,P1)</f>
        <v>0</v>
      </c>
      <c r="Q849" s="17">
        <f t="shared" si="189"/>
        <v>0</v>
      </c>
      <c r="R849" s="17">
        <v>0</v>
      </c>
      <c r="S849" s="17">
        <v>0</v>
      </c>
      <c r="V849" s="39"/>
      <c r="X849" s="16"/>
      <c r="AW849" s="16"/>
    </row>
    <row r="850" spans="1:59" ht="15" customHeight="1" x14ac:dyDescent="0.3">
      <c r="A850" s="25" t="s">
        <v>11079</v>
      </c>
      <c r="B850" s="17" t="s">
        <v>661</v>
      </c>
      <c r="C850" s="18">
        <v>18006</v>
      </c>
      <c r="D850" s="17">
        <v>1949</v>
      </c>
      <c r="E850" s="17" t="s">
        <v>11263</v>
      </c>
      <c r="F850" s="17">
        <f>H850/G850</f>
        <v>166</v>
      </c>
      <c r="G850" s="17">
        <v>2</v>
      </c>
      <c r="H850" s="17">
        <v>332</v>
      </c>
      <c r="I850" s="17" t="s">
        <v>1221</v>
      </c>
      <c r="J850" s="17" t="s">
        <v>56</v>
      </c>
      <c r="K850" s="17" t="s">
        <v>24</v>
      </c>
      <c r="L850" s="17">
        <f>COUNTIF(T850:KV850,L1)</f>
        <v>0</v>
      </c>
      <c r="M850" s="17">
        <f>COUNTIF(T850:KV850,M1)</f>
        <v>0</v>
      </c>
      <c r="N850" s="17">
        <f>COUNTIF(T850:KV850,N1)</f>
        <v>0</v>
      </c>
      <c r="O850" s="17">
        <f>COUNTIF(T850:KV850,O1)</f>
        <v>0</v>
      </c>
      <c r="P850" s="17">
        <f>COUNTIF(T850:KV850,P1)</f>
        <v>0</v>
      </c>
      <c r="Q850" s="17">
        <f t="shared" si="189"/>
        <v>0</v>
      </c>
      <c r="R850" s="17">
        <v>0</v>
      </c>
      <c r="S850" s="17">
        <v>0</v>
      </c>
      <c r="V850" s="39"/>
      <c r="X850" s="16"/>
      <c r="AW850" s="16"/>
    </row>
    <row r="851" spans="1:59" x14ac:dyDescent="0.3">
      <c r="A851" s="17" t="s">
        <v>7325</v>
      </c>
      <c r="B851" s="17" t="s">
        <v>661</v>
      </c>
      <c r="C851" s="18">
        <v>18009</v>
      </c>
      <c r="D851" s="17">
        <v>1949</v>
      </c>
      <c r="E851" s="17" t="s">
        <v>7491</v>
      </c>
      <c r="F851" s="17">
        <f t="shared" si="5"/>
        <v>515</v>
      </c>
      <c r="G851" s="17">
        <v>1</v>
      </c>
      <c r="H851" s="17">
        <v>515</v>
      </c>
      <c r="I851" s="17" t="s">
        <v>1221</v>
      </c>
      <c r="J851" s="17" t="s">
        <v>56</v>
      </c>
      <c r="K851" s="17" t="s">
        <v>24</v>
      </c>
      <c r="L851" s="17">
        <f>COUNTIF(T851:KW851,L1)</f>
        <v>0</v>
      </c>
      <c r="M851" s="17">
        <f>COUNTIF(T851:KW851,M1)</f>
        <v>0</v>
      </c>
      <c r="N851" s="17">
        <f>COUNTIF(T851:KW851,N1)</f>
        <v>0</v>
      </c>
      <c r="O851" s="17">
        <f>COUNTIF(T851:KW851,O1)</f>
        <v>0</v>
      </c>
      <c r="P851" s="17">
        <f>COUNTIF(T851:KW851,P1)</f>
        <v>0</v>
      </c>
      <c r="Q851" s="17">
        <f t="shared" si="189"/>
        <v>0</v>
      </c>
      <c r="R851" s="17">
        <v>0</v>
      </c>
      <c r="S851" s="17">
        <v>0</v>
      </c>
      <c r="V851" s="39"/>
      <c r="X851" s="16"/>
      <c r="AA851" s="39"/>
      <c r="AC851" s="16"/>
      <c r="AF851" s="39"/>
      <c r="AH851" s="16"/>
      <c r="AK851" s="39"/>
      <c r="AM851" s="16"/>
      <c r="AN851" s="44"/>
      <c r="AP851" s="39"/>
      <c r="AR851" s="16"/>
      <c r="AU851" s="39"/>
      <c r="AW851" s="16"/>
      <c r="BB851" s="16"/>
      <c r="BE851" s="39"/>
      <c r="BG851" s="16"/>
    </row>
    <row r="852" spans="1:59" ht="15" customHeight="1" x14ac:dyDescent="0.3">
      <c r="A852" s="25" t="s">
        <v>11079</v>
      </c>
      <c r="B852" s="17" t="s">
        <v>661</v>
      </c>
      <c r="C852" s="18">
        <v>18010</v>
      </c>
      <c r="D852" s="17">
        <v>1949</v>
      </c>
      <c r="E852" s="17" t="s">
        <v>11264</v>
      </c>
      <c r="F852" s="17">
        <f>H852/G852</f>
        <v>206</v>
      </c>
      <c r="G852" s="17">
        <v>2</v>
      </c>
      <c r="H852" s="17">
        <v>412</v>
      </c>
      <c r="I852" s="17" t="s">
        <v>7337</v>
      </c>
      <c r="J852" s="17" t="s">
        <v>57</v>
      </c>
      <c r="K852" s="17" t="s">
        <v>24</v>
      </c>
      <c r="L852" s="17">
        <f>COUNTIF(T852:KV852,L1)</f>
        <v>0</v>
      </c>
      <c r="M852" s="17">
        <f>COUNTIF(T852:KV852,M1)</f>
        <v>0</v>
      </c>
      <c r="N852" s="17">
        <f>COUNTIF(T852:KV852,N1)</f>
        <v>0</v>
      </c>
      <c r="O852" s="17">
        <f>COUNTIF(T852:KV852,O1)</f>
        <v>0</v>
      </c>
      <c r="P852" s="17">
        <f>COUNTIF(T852:KV852,P1)</f>
        <v>0</v>
      </c>
      <c r="Q852" s="17">
        <f t="shared" si="189"/>
        <v>0</v>
      </c>
      <c r="R852" s="17">
        <v>0</v>
      </c>
      <c r="S852" s="17">
        <v>0</v>
      </c>
      <c r="V852" s="39"/>
      <c r="X852" s="16"/>
      <c r="AW852" s="16"/>
    </row>
    <row r="853" spans="1:59" x14ac:dyDescent="0.3">
      <c r="A853" s="17" t="s">
        <v>7325</v>
      </c>
      <c r="B853" s="17" t="s">
        <v>661</v>
      </c>
      <c r="C853" s="18">
        <v>18013</v>
      </c>
      <c r="D853" s="17">
        <v>1949</v>
      </c>
      <c r="E853" s="17" t="s">
        <v>7492</v>
      </c>
      <c r="F853" s="17">
        <f t="shared" si="5"/>
        <v>1075</v>
      </c>
      <c r="G853" s="17">
        <v>1</v>
      </c>
      <c r="H853" s="17">
        <v>1075</v>
      </c>
      <c r="I853" s="17" t="s">
        <v>1221</v>
      </c>
      <c r="J853" s="17" t="s">
        <v>57</v>
      </c>
      <c r="K853" s="17" t="s">
        <v>24</v>
      </c>
      <c r="L853" s="17">
        <f>COUNTIF(T853:KW853,L1)</f>
        <v>0</v>
      </c>
      <c r="M853" s="17">
        <f>COUNTIF(T853:KW853,M1)</f>
        <v>0</v>
      </c>
      <c r="N853" s="17">
        <f>COUNTIF(T853:KW853,N1)</f>
        <v>0</v>
      </c>
      <c r="O853" s="17">
        <f>COUNTIF(T853:KW853,O1)</f>
        <v>0</v>
      </c>
      <c r="P853" s="17">
        <f>COUNTIF(T853:KW853,P1)</f>
        <v>0</v>
      </c>
      <c r="Q853" s="17">
        <f t="shared" si="189"/>
        <v>0</v>
      </c>
      <c r="R853" s="17">
        <v>0</v>
      </c>
      <c r="S853" s="17">
        <v>0</v>
      </c>
      <c r="V853" s="39"/>
      <c r="X853" s="16"/>
      <c r="AA853" s="39"/>
      <c r="AC853" s="16"/>
      <c r="AF853" s="39"/>
      <c r="AH853" s="16"/>
      <c r="AK853" s="39"/>
      <c r="AM853" s="16"/>
      <c r="AN853" s="44"/>
      <c r="AP853" s="39"/>
      <c r="AR853" s="16"/>
      <c r="AU853" s="39"/>
      <c r="AW853" s="16"/>
      <c r="BB853" s="16"/>
      <c r="BE853" s="39"/>
      <c r="BG853" s="16"/>
    </row>
    <row r="854" spans="1:59" ht="15" customHeight="1" x14ac:dyDescent="0.3">
      <c r="A854" s="25" t="s">
        <v>11079</v>
      </c>
      <c r="B854" s="17" t="s">
        <v>661</v>
      </c>
      <c r="C854" s="18">
        <v>18016</v>
      </c>
      <c r="D854" s="17">
        <v>1949</v>
      </c>
      <c r="E854" s="17" t="s">
        <v>11265</v>
      </c>
      <c r="F854" s="17">
        <f>H854/G854</f>
        <v>260</v>
      </c>
      <c r="G854" s="17">
        <v>1</v>
      </c>
      <c r="H854" s="17">
        <v>260</v>
      </c>
      <c r="I854" s="17" t="s">
        <v>1221</v>
      </c>
      <c r="J854" s="17" t="s">
        <v>56</v>
      </c>
      <c r="K854" s="17" t="s">
        <v>24</v>
      </c>
      <c r="L854" s="17">
        <f>COUNTIF(T854:KV854,L1)</f>
        <v>0</v>
      </c>
      <c r="M854" s="17">
        <f>COUNTIF(T854:KV854,M1)</f>
        <v>0</v>
      </c>
      <c r="N854" s="17">
        <f>COUNTIF(T854:KV854,N1)</f>
        <v>0</v>
      </c>
      <c r="O854" s="17">
        <f>COUNTIF(T854:KV854,O1)</f>
        <v>0</v>
      </c>
      <c r="P854" s="17">
        <f>COUNTIF(T854:KV854,P1)</f>
        <v>0</v>
      </c>
      <c r="Q854" s="17">
        <f t="shared" si="189"/>
        <v>0</v>
      </c>
      <c r="R854" s="17">
        <v>0</v>
      </c>
      <c r="S854" s="17">
        <v>0</v>
      </c>
      <c r="V854" s="39"/>
      <c r="X854" s="16"/>
      <c r="AW854" s="16"/>
    </row>
    <row r="855" spans="1:59" x14ac:dyDescent="0.3">
      <c r="A855" s="17" t="s">
        <v>7325</v>
      </c>
      <c r="B855" s="17" t="s">
        <v>661</v>
      </c>
      <c r="C855" s="18">
        <v>18018</v>
      </c>
      <c r="D855" s="17">
        <v>1949</v>
      </c>
      <c r="E855" s="17" t="s">
        <v>7493</v>
      </c>
      <c r="F855" s="17">
        <f t="shared" si="5"/>
        <v>553</v>
      </c>
      <c r="G855" s="17">
        <v>1</v>
      </c>
      <c r="H855" s="17">
        <v>553</v>
      </c>
      <c r="I855" s="17" t="s">
        <v>1221</v>
      </c>
      <c r="J855" s="17" t="s">
        <v>57</v>
      </c>
      <c r="K855" s="17" t="s">
        <v>24</v>
      </c>
      <c r="L855" s="17">
        <f>COUNTIF(T855:KW855,L1)</f>
        <v>0</v>
      </c>
      <c r="M855" s="17">
        <f>COUNTIF(T855:KW855,M1)</f>
        <v>0</v>
      </c>
      <c r="N855" s="17">
        <f>COUNTIF(T855:KW855,N1)</f>
        <v>0</v>
      </c>
      <c r="O855" s="17">
        <f>COUNTIF(T855:KW855,O1)</f>
        <v>0</v>
      </c>
      <c r="P855" s="17">
        <f>COUNTIF(T855:KW855,P1)</f>
        <v>0</v>
      </c>
      <c r="Q855" s="17">
        <f t="shared" si="189"/>
        <v>0</v>
      </c>
      <c r="R855" s="17">
        <v>0</v>
      </c>
      <c r="S855" s="17">
        <v>0</v>
      </c>
      <c r="V855" s="39"/>
      <c r="X855" s="16"/>
      <c r="AA855" s="39"/>
      <c r="AC855" s="16"/>
      <c r="AF855" s="39"/>
      <c r="AH855" s="16"/>
      <c r="AK855" s="39"/>
      <c r="AM855" s="16"/>
      <c r="AN855" s="44"/>
      <c r="AP855" s="39"/>
      <c r="AR855" s="16"/>
      <c r="AU855" s="39"/>
      <c r="AW855" s="16"/>
      <c r="BB855" s="16"/>
      <c r="BE855" s="39"/>
      <c r="BG855" s="16"/>
    </row>
    <row r="856" spans="1:59" ht="15" customHeight="1" x14ac:dyDescent="0.3">
      <c r="A856" s="25" t="s">
        <v>11079</v>
      </c>
      <c r="B856" s="17" t="s">
        <v>661</v>
      </c>
      <c r="C856" s="18">
        <v>18021</v>
      </c>
      <c r="D856" s="17">
        <v>1949</v>
      </c>
      <c r="E856" s="17" t="s">
        <v>11266</v>
      </c>
      <c r="F856" s="17">
        <f t="shared" ref="F856:F863" si="191">H856/G856</f>
        <v>178</v>
      </c>
      <c r="G856" s="17">
        <v>2</v>
      </c>
      <c r="H856" s="17">
        <v>356</v>
      </c>
      <c r="I856" s="17" t="s">
        <v>1221</v>
      </c>
      <c r="J856" s="17" t="s">
        <v>56</v>
      </c>
      <c r="K856" s="17" t="s">
        <v>24</v>
      </c>
      <c r="L856" s="17">
        <f>COUNTIF(T856:KV856,L1)</f>
        <v>0</v>
      </c>
      <c r="M856" s="17">
        <f>COUNTIF(T856:KV856,M1)</f>
        <v>0</v>
      </c>
      <c r="N856" s="17">
        <f>COUNTIF(T856:KV856,N1)</f>
        <v>0</v>
      </c>
      <c r="O856" s="17">
        <f>COUNTIF(T856:KV856,O1)</f>
        <v>0</v>
      </c>
      <c r="P856" s="17">
        <f>COUNTIF(T856:KV856,P1)</f>
        <v>0</v>
      </c>
      <c r="Q856" s="17">
        <f t="shared" si="189"/>
        <v>0</v>
      </c>
      <c r="R856" s="17">
        <v>0</v>
      </c>
      <c r="S856" s="17">
        <v>0</v>
      </c>
      <c r="V856" s="39"/>
      <c r="X856" s="16"/>
      <c r="AW856" s="16"/>
    </row>
    <row r="857" spans="1:59" ht="15" customHeight="1" x14ac:dyDescent="0.3">
      <c r="A857" s="25" t="s">
        <v>11079</v>
      </c>
      <c r="B857" s="17" t="s">
        <v>661</v>
      </c>
      <c r="C857" s="18">
        <v>18024</v>
      </c>
      <c r="D857" s="17">
        <v>1949</v>
      </c>
      <c r="E857" s="17" t="s">
        <v>11267</v>
      </c>
      <c r="F857" s="17">
        <f t="shared" si="191"/>
        <v>178</v>
      </c>
      <c r="G857" s="17">
        <v>2</v>
      </c>
      <c r="H857" s="17">
        <v>356</v>
      </c>
      <c r="I857" s="17" t="s">
        <v>1221</v>
      </c>
      <c r="J857" s="17" t="s">
        <v>56</v>
      </c>
      <c r="K857" s="17" t="s">
        <v>24</v>
      </c>
      <c r="L857" s="17">
        <f>COUNTIF(T857:KV857,L1)</f>
        <v>0</v>
      </c>
      <c r="M857" s="17">
        <f>COUNTIF(T857:KV857,M1)</f>
        <v>0</v>
      </c>
      <c r="N857" s="17">
        <f>COUNTIF(T857:KV857,N1)</f>
        <v>0</v>
      </c>
      <c r="O857" s="17">
        <f>COUNTIF(T857:KV857,O1)</f>
        <v>0</v>
      </c>
      <c r="P857" s="17">
        <f>COUNTIF(T857:KV857,P1)</f>
        <v>0</v>
      </c>
      <c r="Q857" s="17">
        <f t="shared" si="189"/>
        <v>0</v>
      </c>
      <c r="R857" s="17">
        <v>0</v>
      </c>
      <c r="S857" s="17">
        <v>0</v>
      </c>
      <c r="V857" s="39"/>
      <c r="X857" s="16"/>
      <c r="AW857" s="16"/>
    </row>
    <row r="858" spans="1:59" ht="15" customHeight="1" x14ac:dyDescent="0.3">
      <c r="A858" s="25" t="s">
        <v>11079</v>
      </c>
      <c r="B858" s="17" t="s">
        <v>661</v>
      </c>
      <c r="C858" s="18">
        <v>18028</v>
      </c>
      <c r="D858" s="17">
        <v>1949</v>
      </c>
      <c r="E858" s="17" t="s">
        <v>11268</v>
      </c>
      <c r="F858" s="17">
        <f t="shared" si="191"/>
        <v>186</v>
      </c>
      <c r="G858" s="17">
        <v>2</v>
      </c>
      <c r="H858" s="17">
        <v>372</v>
      </c>
      <c r="I858" s="17" t="s">
        <v>8739</v>
      </c>
      <c r="J858" s="17" t="s">
        <v>56</v>
      </c>
      <c r="K858" s="17" t="s">
        <v>24</v>
      </c>
      <c r="L858" s="17">
        <f>COUNTIF(T858:KV858,L1)</f>
        <v>0</v>
      </c>
      <c r="M858" s="17">
        <f>COUNTIF(T858:KV858,M1)</f>
        <v>0</v>
      </c>
      <c r="N858" s="17">
        <f>COUNTIF(T858:KV858,N1)</f>
        <v>0</v>
      </c>
      <c r="O858" s="17">
        <f>COUNTIF(T858:KV858,O1)</f>
        <v>0</v>
      </c>
      <c r="P858" s="17">
        <f>COUNTIF(T858:KV858,P1)</f>
        <v>0</v>
      </c>
      <c r="Q858" s="17">
        <f t="shared" si="189"/>
        <v>0</v>
      </c>
      <c r="R858" s="17">
        <v>0</v>
      </c>
      <c r="S858" s="17">
        <v>0</v>
      </c>
      <c r="V858" s="39"/>
      <c r="X858" s="16"/>
      <c r="AW858" s="16"/>
    </row>
    <row r="859" spans="1:59" ht="15" customHeight="1" x14ac:dyDescent="0.3">
      <c r="A859" s="25" t="s">
        <v>11079</v>
      </c>
      <c r="B859" s="17" t="s">
        <v>661</v>
      </c>
      <c r="C859" s="18">
        <v>18039</v>
      </c>
      <c r="D859" s="17">
        <v>1949</v>
      </c>
      <c r="E859" s="17" t="s">
        <v>11269</v>
      </c>
      <c r="F859" s="17">
        <f t="shared" si="191"/>
        <v>372</v>
      </c>
      <c r="G859" s="17">
        <v>1</v>
      </c>
      <c r="H859" s="17">
        <v>372</v>
      </c>
      <c r="I859" s="17" t="s">
        <v>60</v>
      </c>
      <c r="J859" s="17" t="s">
        <v>57</v>
      </c>
      <c r="K859" s="17" t="s">
        <v>24</v>
      </c>
      <c r="L859" s="17">
        <f>COUNTIF(T859:KV859,L1)</f>
        <v>2</v>
      </c>
      <c r="M859" s="17">
        <f>COUNTIF(T859:KV859,M1)</f>
        <v>0</v>
      </c>
      <c r="N859" s="17">
        <f>COUNTIF(T859:KV859,N1)</f>
        <v>0</v>
      </c>
      <c r="O859" s="17">
        <f>COUNTIF(T859:KV859,O1)</f>
        <v>0</v>
      </c>
      <c r="P859" s="17">
        <f>COUNTIF(T859:KV859,P1)</f>
        <v>0</v>
      </c>
      <c r="Q859" s="17">
        <f t="shared" si="189"/>
        <v>2</v>
      </c>
      <c r="R859" s="17">
        <f>H859/Q859</f>
        <v>186</v>
      </c>
      <c r="S859" s="17">
        <f t="shared" ref="S859" si="192">4000-R859</f>
        <v>3814</v>
      </c>
      <c r="T859" s="17" t="s">
        <v>6593</v>
      </c>
      <c r="U859" s="17" t="s">
        <v>8233</v>
      </c>
      <c r="V859" s="39" t="s">
        <v>11270</v>
      </c>
      <c r="W859" s="17" t="s">
        <v>11271</v>
      </c>
      <c r="X859" s="17" t="s">
        <v>11272</v>
      </c>
      <c r="Y859" s="17" t="s">
        <v>6593</v>
      </c>
      <c r="Z859" s="17" t="s">
        <v>1469</v>
      </c>
      <c r="AA859" s="17" t="s">
        <v>11273</v>
      </c>
      <c r="AB859" s="17" t="s">
        <v>11274</v>
      </c>
      <c r="AD859" s="17" t="s">
        <v>11272</v>
      </c>
      <c r="AW859" s="16"/>
    </row>
    <row r="860" spans="1:59" ht="15" customHeight="1" x14ac:dyDescent="0.3">
      <c r="A860" s="25" t="s">
        <v>11079</v>
      </c>
      <c r="B860" s="17" t="s">
        <v>661</v>
      </c>
      <c r="C860" s="18">
        <v>18041</v>
      </c>
      <c r="D860" s="17">
        <v>1949</v>
      </c>
      <c r="E860" s="17" t="s">
        <v>11275</v>
      </c>
      <c r="F860" s="17">
        <f t="shared" si="191"/>
        <v>270</v>
      </c>
      <c r="G860" s="17">
        <v>3</v>
      </c>
      <c r="H860" s="17">
        <v>810</v>
      </c>
      <c r="I860" s="17" t="s">
        <v>1221</v>
      </c>
      <c r="J860" s="17" t="s">
        <v>56</v>
      </c>
      <c r="K860" s="17" t="s">
        <v>24</v>
      </c>
      <c r="L860" s="17">
        <f>COUNTIF(T860:KV860,L1)</f>
        <v>0</v>
      </c>
      <c r="M860" s="17">
        <f>COUNTIF(T860:KV860,M1)</f>
        <v>0</v>
      </c>
      <c r="N860" s="17">
        <f>COUNTIF(T860:KV860,N1)</f>
        <v>0</v>
      </c>
      <c r="O860" s="17">
        <f>COUNTIF(T860:KV860,O1)</f>
        <v>0</v>
      </c>
      <c r="P860" s="17">
        <f>COUNTIF(T860:KV860,P1)</f>
        <v>0</v>
      </c>
      <c r="Q860" s="17">
        <f t="shared" si="189"/>
        <v>0</v>
      </c>
      <c r="R860" s="17">
        <v>0</v>
      </c>
      <c r="S860" s="17">
        <v>0</v>
      </c>
      <c r="V860" s="39"/>
      <c r="X860" s="16"/>
      <c r="AW860" s="16"/>
    </row>
    <row r="861" spans="1:59" ht="15" customHeight="1" x14ac:dyDescent="0.3">
      <c r="A861" s="25" t="s">
        <v>11079</v>
      </c>
      <c r="B861" s="17" t="s">
        <v>661</v>
      </c>
      <c r="C861" s="18">
        <v>18043</v>
      </c>
      <c r="D861" s="17">
        <v>1949</v>
      </c>
      <c r="E861" s="17" t="s">
        <v>11276</v>
      </c>
      <c r="F861" s="17">
        <f t="shared" si="191"/>
        <v>183.5</v>
      </c>
      <c r="G861" s="17">
        <v>2</v>
      </c>
      <c r="H861" s="17">
        <v>367</v>
      </c>
      <c r="I861" s="17" t="s">
        <v>1221</v>
      </c>
      <c r="J861" s="17" t="s">
        <v>56</v>
      </c>
      <c r="K861" s="17" t="s">
        <v>24</v>
      </c>
      <c r="L861" s="17">
        <f>COUNTIF(T861:KV861,L1)</f>
        <v>0</v>
      </c>
      <c r="M861" s="17">
        <f>COUNTIF(T861:KV861,M1)</f>
        <v>0</v>
      </c>
      <c r="N861" s="17">
        <f>COUNTIF(T861:KV861,N1)</f>
        <v>0</v>
      </c>
      <c r="O861" s="17">
        <f>COUNTIF(T861:KV861,O1)</f>
        <v>0</v>
      </c>
      <c r="P861" s="17">
        <f>COUNTIF(T861:KV861,P1)</f>
        <v>0</v>
      </c>
      <c r="Q861" s="17">
        <f t="shared" si="189"/>
        <v>0</v>
      </c>
      <c r="R861" s="17">
        <v>0</v>
      </c>
      <c r="S861" s="17">
        <v>0</v>
      </c>
      <c r="V861" s="39"/>
      <c r="X861" s="16"/>
      <c r="AW861" s="16"/>
    </row>
    <row r="862" spans="1:59" ht="15" customHeight="1" x14ac:dyDescent="0.3">
      <c r="A862" s="25" t="s">
        <v>11079</v>
      </c>
      <c r="B862" s="17" t="s">
        <v>661</v>
      </c>
      <c r="C862" s="18">
        <v>18046</v>
      </c>
      <c r="D862" s="17">
        <v>1949</v>
      </c>
      <c r="E862" s="17" t="s">
        <v>11277</v>
      </c>
      <c r="F862" s="17">
        <f t="shared" si="191"/>
        <v>353.5</v>
      </c>
      <c r="G862" s="17">
        <v>2</v>
      </c>
      <c r="H862" s="17">
        <v>707</v>
      </c>
      <c r="I862" s="17" t="s">
        <v>1221</v>
      </c>
      <c r="J862" s="17" t="s">
        <v>56</v>
      </c>
      <c r="K862" s="17" t="s">
        <v>24</v>
      </c>
      <c r="L862" s="17">
        <f>COUNTIF(T862:KV862,L1)</f>
        <v>0</v>
      </c>
      <c r="M862" s="17">
        <f>COUNTIF(T862:KV862,M1)</f>
        <v>0</v>
      </c>
      <c r="N862" s="17">
        <f>COUNTIF(T862:KV862,N1)</f>
        <v>0</v>
      </c>
      <c r="O862" s="17">
        <f>COUNTIF(T862:KV862,O1)</f>
        <v>0</v>
      </c>
      <c r="P862" s="17">
        <f>COUNTIF(T862:KV862,P1)</f>
        <v>0</v>
      </c>
      <c r="Q862" s="17">
        <f t="shared" si="189"/>
        <v>0</v>
      </c>
      <c r="R862" s="17">
        <v>0</v>
      </c>
      <c r="S862" s="17">
        <v>0</v>
      </c>
      <c r="V862" s="39"/>
      <c r="X862" s="16"/>
      <c r="AW862" s="16"/>
    </row>
    <row r="863" spans="1:59" x14ac:dyDescent="0.3">
      <c r="A863" s="25" t="s">
        <v>9173</v>
      </c>
      <c r="B863" s="17" t="s">
        <v>661</v>
      </c>
      <c r="C863" s="18">
        <v>18063</v>
      </c>
      <c r="D863" s="17">
        <v>1949</v>
      </c>
      <c r="E863" s="17" t="s">
        <v>9178</v>
      </c>
      <c r="F863" s="17">
        <f t="shared" si="191"/>
        <v>1961</v>
      </c>
      <c r="G863" s="17">
        <v>1</v>
      </c>
      <c r="H863" s="17">
        <v>1961</v>
      </c>
      <c r="I863" s="17" t="s">
        <v>9172</v>
      </c>
      <c r="J863" s="17" t="s">
        <v>23</v>
      </c>
      <c r="K863" s="17" t="s">
        <v>24</v>
      </c>
      <c r="L863" s="17">
        <f>COUNTIF(T863:KV863,L1)</f>
        <v>0</v>
      </c>
      <c r="M863" s="17">
        <f>COUNTIF(T863:KV863,M1)</f>
        <v>0</v>
      </c>
      <c r="N863" s="17">
        <f>COUNTIF(T863:KV863,N1)</f>
        <v>0</v>
      </c>
      <c r="O863" s="17">
        <f>COUNTIF(T863:KV863,O1)</f>
        <v>0</v>
      </c>
      <c r="P863" s="17">
        <f>COUNTIF(T863:KV863,P1)</f>
        <v>0</v>
      </c>
      <c r="Q863" s="17">
        <f t="shared" si="189"/>
        <v>0</v>
      </c>
      <c r="R863" s="17">
        <v>0</v>
      </c>
      <c r="S863" s="17">
        <v>0</v>
      </c>
    </row>
    <row r="864" spans="1:59" x14ac:dyDescent="0.3">
      <c r="A864" s="17" t="s">
        <v>7325</v>
      </c>
      <c r="B864" s="17" t="s">
        <v>661</v>
      </c>
      <c r="C864" s="18">
        <v>18064</v>
      </c>
      <c r="D864" s="17">
        <v>1949</v>
      </c>
      <c r="E864" s="17" t="s">
        <v>7494</v>
      </c>
      <c r="F864" s="17">
        <f t="shared" si="5"/>
        <v>1421</v>
      </c>
      <c r="G864" s="17">
        <v>1</v>
      </c>
      <c r="H864" s="17">
        <v>1421</v>
      </c>
      <c r="I864" s="17" t="s">
        <v>4152</v>
      </c>
      <c r="J864" s="17" t="s">
        <v>57</v>
      </c>
      <c r="K864" s="17" t="s">
        <v>24</v>
      </c>
      <c r="L864" s="17">
        <f>COUNTIF(T864:KW864,L1)</f>
        <v>0</v>
      </c>
      <c r="M864" s="17">
        <f>COUNTIF(T864:KW864,M1)</f>
        <v>0</v>
      </c>
      <c r="N864" s="17">
        <f>COUNTIF(T864:KW864,N1)</f>
        <v>0</v>
      </c>
      <c r="O864" s="17">
        <f>COUNTIF(T864:KW864,O1)</f>
        <v>0</v>
      </c>
      <c r="P864" s="17">
        <f>COUNTIF(T864:KW864,P1)</f>
        <v>0</v>
      </c>
      <c r="Q864" s="17">
        <f t="shared" si="189"/>
        <v>0</v>
      </c>
      <c r="R864" s="17">
        <v>0</v>
      </c>
      <c r="S864" s="17">
        <v>0</v>
      </c>
      <c r="V864" s="39"/>
      <c r="X864" s="16"/>
      <c r="AA864" s="39"/>
      <c r="AC864" s="16"/>
      <c r="AF864" s="39"/>
      <c r="AH864" s="16"/>
      <c r="AK864" s="39"/>
      <c r="AM864" s="16"/>
      <c r="AN864" s="44"/>
      <c r="AP864" s="39"/>
      <c r="AR864" s="16"/>
      <c r="AU864" s="39"/>
      <c r="AW864" s="16"/>
      <c r="BB864" s="16"/>
      <c r="BE864" s="39"/>
      <c r="BG864" s="16"/>
    </row>
    <row r="865" spans="1:159" ht="15" customHeight="1" x14ac:dyDescent="0.3">
      <c r="A865" s="25" t="s">
        <v>11079</v>
      </c>
      <c r="B865" s="17" t="s">
        <v>661</v>
      </c>
      <c r="C865" s="18">
        <v>18064</v>
      </c>
      <c r="D865" s="17">
        <v>1949</v>
      </c>
      <c r="E865" s="17" t="s">
        <v>11278</v>
      </c>
      <c r="F865" s="17">
        <f>H865/G865</f>
        <v>306.5</v>
      </c>
      <c r="G865" s="17">
        <v>2</v>
      </c>
      <c r="H865" s="17">
        <v>613</v>
      </c>
      <c r="I865" s="17" t="s">
        <v>7337</v>
      </c>
      <c r="J865" s="17" t="s">
        <v>57</v>
      </c>
      <c r="K865" s="17" t="s">
        <v>24</v>
      </c>
      <c r="L865" s="17">
        <f>COUNTIF(T865:KV865,L1)</f>
        <v>0</v>
      </c>
      <c r="M865" s="17">
        <f>COUNTIF(T865:KV865,M1)</f>
        <v>0</v>
      </c>
      <c r="N865" s="17">
        <f>COUNTIF(T865:KV865,N1)</f>
        <v>0</v>
      </c>
      <c r="O865" s="17">
        <f>COUNTIF(T865:KV865,O1)</f>
        <v>0</v>
      </c>
      <c r="P865" s="17">
        <f>COUNTIF(T865:KV865,P1)</f>
        <v>0</v>
      </c>
      <c r="Q865" s="17">
        <f t="shared" si="189"/>
        <v>0</v>
      </c>
      <c r="R865" s="17">
        <v>0</v>
      </c>
      <c r="S865" s="17">
        <v>0</v>
      </c>
      <c r="V865" s="39"/>
      <c r="X865" s="16"/>
      <c r="AW865" s="16"/>
    </row>
    <row r="866" spans="1:159" x14ac:dyDescent="0.3">
      <c r="A866" s="17" t="s">
        <v>7325</v>
      </c>
      <c r="B866" s="17" t="s">
        <v>661</v>
      </c>
      <c r="C866" s="18">
        <v>18079</v>
      </c>
      <c r="D866" s="17">
        <v>1949</v>
      </c>
      <c r="E866" s="17" t="s">
        <v>7495</v>
      </c>
      <c r="F866" s="17">
        <f t="shared" si="5"/>
        <v>5182</v>
      </c>
      <c r="G866" s="17">
        <v>1</v>
      </c>
      <c r="H866" s="17">
        <v>5182</v>
      </c>
      <c r="I866" s="17" t="s">
        <v>7496</v>
      </c>
      <c r="J866" s="17" t="s">
        <v>56</v>
      </c>
      <c r="K866" s="17" t="s">
        <v>61</v>
      </c>
      <c r="L866" s="17">
        <f>COUNTIF(T866:KW866,L1)</f>
        <v>3</v>
      </c>
      <c r="M866" s="17">
        <f>COUNTIF(T866:KW866,M1)</f>
        <v>17</v>
      </c>
      <c r="N866" s="17">
        <f>COUNTIF(T866:KW866,N1)</f>
        <v>6</v>
      </c>
      <c r="O866" s="17">
        <f>COUNTIF(T866:KW866,O1)</f>
        <v>0</v>
      </c>
      <c r="P866" s="17">
        <f>COUNTIF(T866:KW866,P1)</f>
        <v>2</v>
      </c>
      <c r="Q866" s="17">
        <f t="shared" si="189"/>
        <v>28</v>
      </c>
      <c r="R866" s="17">
        <f>H866/Q866</f>
        <v>185.07142857142858</v>
      </c>
      <c r="S866" s="17">
        <f t="shared" ref="S866:S887" si="193">4000-R866</f>
        <v>3814.9285714285716</v>
      </c>
      <c r="T866" s="17" t="s">
        <v>10</v>
      </c>
      <c r="U866" s="17" t="s">
        <v>147</v>
      </c>
      <c r="V866" s="39" t="s">
        <v>7497</v>
      </c>
      <c r="W866" s="17" t="s">
        <v>7498</v>
      </c>
      <c r="X866" s="32" t="s">
        <v>7499</v>
      </c>
      <c r="Y866" s="17" t="s">
        <v>8</v>
      </c>
      <c r="Z866" s="17" t="s">
        <v>7500</v>
      </c>
      <c r="AA866" s="39" t="s">
        <v>7501</v>
      </c>
      <c r="AB866" s="17" t="s">
        <v>7502</v>
      </c>
      <c r="AC866" s="32" t="s">
        <v>7499</v>
      </c>
      <c r="AD866" s="17" t="s">
        <v>6593</v>
      </c>
      <c r="AE866" s="17" t="s">
        <v>7503</v>
      </c>
      <c r="AF866" s="39" t="s">
        <v>7504</v>
      </c>
      <c r="AG866" s="17" t="s">
        <v>7505</v>
      </c>
      <c r="AH866" s="32" t="s">
        <v>7499</v>
      </c>
      <c r="AI866" s="17" t="s">
        <v>8</v>
      </c>
      <c r="AJ866" s="17" t="s">
        <v>6738</v>
      </c>
      <c r="AK866" s="39" t="s">
        <v>7506</v>
      </c>
      <c r="AL866" s="17" t="s">
        <v>7507</v>
      </c>
      <c r="AM866" s="32" t="s">
        <v>7499</v>
      </c>
      <c r="AN866" s="44" t="s">
        <v>8</v>
      </c>
      <c r="AO866" s="17" t="s">
        <v>722</v>
      </c>
      <c r="AP866" s="39" t="s">
        <v>7508</v>
      </c>
      <c r="AQ866" s="17" t="s">
        <v>7509</v>
      </c>
      <c r="AR866" s="32" t="s">
        <v>7499</v>
      </c>
      <c r="AS866" s="17" t="s">
        <v>9</v>
      </c>
      <c r="AT866" s="17" t="s">
        <v>35</v>
      </c>
      <c r="AU866" s="39" t="s">
        <v>7510</v>
      </c>
      <c r="AV866" s="17" t="s">
        <v>7511</v>
      </c>
      <c r="AW866" s="32" t="s">
        <v>7499</v>
      </c>
      <c r="AX866" s="17" t="s">
        <v>10</v>
      </c>
      <c r="AY866" s="17" t="s">
        <v>392</v>
      </c>
      <c r="AZ866" s="39" t="s">
        <v>7512</v>
      </c>
      <c r="BA866" s="17" t="s">
        <v>7513</v>
      </c>
      <c r="BB866" s="32" t="s">
        <v>7499</v>
      </c>
      <c r="BC866" s="17" t="s">
        <v>9</v>
      </c>
      <c r="BD866" s="17" t="s">
        <v>7515</v>
      </c>
      <c r="BE866" s="39" t="s">
        <v>7514</v>
      </c>
      <c r="BF866" s="17" t="s">
        <v>7516</v>
      </c>
      <c r="BG866" s="32" t="s">
        <v>7499</v>
      </c>
      <c r="BH866" s="17" t="s">
        <v>9</v>
      </c>
      <c r="BI866" s="17">
        <v>1911</v>
      </c>
      <c r="BJ866" s="17" t="s">
        <v>7517</v>
      </c>
      <c r="BK866" s="17" t="s">
        <v>7518</v>
      </c>
      <c r="BL866" s="32" t="s">
        <v>7499</v>
      </c>
      <c r="BM866" s="17" t="s">
        <v>8</v>
      </c>
      <c r="BN866" s="17" t="s">
        <v>7519</v>
      </c>
      <c r="BO866" s="39" t="s">
        <v>7520</v>
      </c>
      <c r="BP866" s="17" t="s">
        <v>7521</v>
      </c>
      <c r="BQ866" s="32" t="s">
        <v>7499</v>
      </c>
      <c r="BR866" s="17" t="s">
        <v>8</v>
      </c>
      <c r="BS866" s="17" t="s">
        <v>911</v>
      </c>
      <c r="BT866" s="39" t="s">
        <v>7522</v>
      </c>
      <c r="BU866" s="17" t="s">
        <v>7523</v>
      </c>
      <c r="BV866" s="32" t="s">
        <v>7499</v>
      </c>
      <c r="BW866" s="17" t="s">
        <v>8</v>
      </c>
      <c r="BX866" s="17" t="s">
        <v>2215</v>
      </c>
      <c r="BY866" s="39" t="s">
        <v>7524</v>
      </c>
      <c r="BZ866" s="17" t="s">
        <v>7525</v>
      </c>
      <c r="CA866" s="32" t="s">
        <v>7499</v>
      </c>
      <c r="CB866" s="17" t="s">
        <v>9</v>
      </c>
      <c r="CC866" s="17" t="s">
        <v>7526</v>
      </c>
      <c r="CD866" s="39" t="s">
        <v>7527</v>
      </c>
      <c r="CE866" s="17" t="s">
        <v>7528</v>
      </c>
      <c r="CF866" s="32" t="s">
        <v>7499</v>
      </c>
      <c r="CG866" s="17" t="s">
        <v>8</v>
      </c>
      <c r="CH866" s="17" t="s">
        <v>6671</v>
      </c>
      <c r="CI866" s="39" t="s">
        <v>7529</v>
      </c>
      <c r="CJ866" s="17" t="s">
        <v>7530</v>
      </c>
      <c r="CK866" s="32" t="s">
        <v>7499</v>
      </c>
      <c r="CL866" s="17" t="s">
        <v>9</v>
      </c>
      <c r="CM866" s="17" t="s">
        <v>2215</v>
      </c>
      <c r="CN866" s="39" t="s">
        <v>7531</v>
      </c>
      <c r="CO866" s="17" t="s">
        <v>7532</v>
      </c>
      <c r="CP866" s="32" t="s">
        <v>7499</v>
      </c>
      <c r="CQ866" s="17" t="s">
        <v>8</v>
      </c>
      <c r="CR866" s="17" t="s">
        <v>7534</v>
      </c>
      <c r="CS866" s="39" t="s">
        <v>7533</v>
      </c>
      <c r="CT866" s="17" t="s">
        <v>7535</v>
      </c>
      <c r="CU866" s="32" t="s">
        <v>7499</v>
      </c>
      <c r="CV866" s="17" t="s">
        <v>6593</v>
      </c>
      <c r="CW866" s="25" t="s">
        <v>6718</v>
      </c>
      <c r="CX866" s="17" t="s">
        <v>7536</v>
      </c>
      <c r="CY866" s="17" t="s">
        <v>7537</v>
      </c>
      <c r="CZ866" s="32" t="s">
        <v>7499</v>
      </c>
      <c r="DA866" s="17" t="s">
        <v>8</v>
      </c>
      <c r="DB866" s="17" t="s">
        <v>7519</v>
      </c>
      <c r="DC866" s="39" t="s">
        <v>7538</v>
      </c>
      <c r="DD866" s="17" t="s">
        <v>7539</v>
      </c>
      <c r="DE866" s="32" t="s">
        <v>7499</v>
      </c>
      <c r="DF866" s="17" t="s">
        <v>9</v>
      </c>
      <c r="DG866" s="17" t="s">
        <v>2215</v>
      </c>
      <c r="DH866" s="39" t="s">
        <v>7540</v>
      </c>
      <c r="DI866" s="17" t="s">
        <v>7541</v>
      </c>
      <c r="DJ866" s="32" t="s">
        <v>7499</v>
      </c>
      <c r="DK866" s="17" t="s">
        <v>8</v>
      </c>
      <c r="DL866" s="17" t="s">
        <v>2215</v>
      </c>
      <c r="DM866" s="39" t="s">
        <v>7542</v>
      </c>
      <c r="DN866" s="17" t="s">
        <v>7543</v>
      </c>
      <c r="DO866" s="32" t="s">
        <v>7499</v>
      </c>
      <c r="DP866" s="17" t="s">
        <v>8</v>
      </c>
      <c r="DQ866" s="17" t="s">
        <v>2215</v>
      </c>
      <c r="DR866" s="39" t="s">
        <v>7544</v>
      </c>
      <c r="DS866" s="17" t="s">
        <v>7545</v>
      </c>
      <c r="DT866" s="32" t="s">
        <v>7499</v>
      </c>
      <c r="DU866" s="17" t="s">
        <v>8</v>
      </c>
      <c r="DV866" s="17" t="s">
        <v>2215</v>
      </c>
      <c r="DW866" s="39" t="s">
        <v>7546</v>
      </c>
      <c r="DX866" s="17" t="s">
        <v>7547</v>
      </c>
      <c r="DY866" s="32" t="s">
        <v>7499</v>
      </c>
      <c r="DZ866" s="17" t="s">
        <v>6593</v>
      </c>
      <c r="EA866" s="17" t="s">
        <v>7548</v>
      </c>
      <c r="EB866" s="17" t="s">
        <v>7549</v>
      </c>
      <c r="EC866" s="17" t="s">
        <v>7550</v>
      </c>
      <c r="ED866" s="32" t="s">
        <v>7499</v>
      </c>
      <c r="EE866" s="17" t="s">
        <v>8</v>
      </c>
      <c r="EF866" s="17" t="s">
        <v>7551</v>
      </c>
      <c r="EG866" s="39" t="s">
        <v>7552</v>
      </c>
      <c r="EH866" s="17" t="s">
        <v>7553</v>
      </c>
      <c r="EI866" s="32" t="s">
        <v>7499</v>
      </c>
      <c r="EJ866" s="17" t="s">
        <v>8</v>
      </c>
      <c r="EK866" s="17" t="s">
        <v>2215</v>
      </c>
      <c r="EL866" s="39" t="s">
        <v>7554</v>
      </c>
      <c r="EM866" s="17" t="s">
        <v>7555</v>
      </c>
      <c r="EN866" s="32" t="s">
        <v>7499</v>
      </c>
      <c r="EO866" s="17" t="s">
        <v>8</v>
      </c>
      <c r="EP866" s="17" t="s">
        <v>730</v>
      </c>
      <c r="EQ866" s="39" t="s">
        <v>7556</v>
      </c>
      <c r="ER866" s="17" t="s">
        <v>7557</v>
      </c>
      <c r="ES866" s="32" t="s">
        <v>7499</v>
      </c>
      <c r="ET866" s="17" t="s">
        <v>8</v>
      </c>
      <c r="EU866" s="17" t="s">
        <v>730</v>
      </c>
      <c r="EV866" s="39" t="s">
        <v>7558</v>
      </c>
      <c r="EW866" s="17" t="s">
        <v>7559</v>
      </c>
      <c r="EX866" s="32" t="s">
        <v>7499</v>
      </c>
      <c r="EY866" s="17" t="s">
        <v>8</v>
      </c>
      <c r="EZ866" s="17" t="s">
        <v>4724</v>
      </c>
      <c r="FA866" s="39" t="s">
        <v>7560</v>
      </c>
      <c r="FB866" s="17" t="s">
        <v>7561</v>
      </c>
      <c r="FC866" s="32" t="s">
        <v>7499</v>
      </c>
    </row>
    <row r="867" spans="1:159" ht="15" customHeight="1" x14ac:dyDescent="0.3">
      <c r="A867" s="25" t="s">
        <v>11079</v>
      </c>
      <c r="B867" s="17" t="s">
        <v>661</v>
      </c>
      <c r="C867" s="18">
        <v>18086</v>
      </c>
      <c r="D867" s="17">
        <v>1949</v>
      </c>
      <c r="E867" s="17" t="s">
        <v>11279</v>
      </c>
      <c r="F867" s="17">
        <f t="shared" ref="F867:F876" si="194">H867/G867</f>
        <v>417.33333333333331</v>
      </c>
      <c r="G867" s="17">
        <v>3</v>
      </c>
      <c r="H867" s="17">
        <v>1252</v>
      </c>
      <c r="I867" s="17" t="s">
        <v>60</v>
      </c>
      <c r="J867" s="17" t="s">
        <v>57</v>
      </c>
      <c r="K867" s="17" t="s">
        <v>61</v>
      </c>
      <c r="L867" s="17">
        <f>COUNTIF(T867:KV867,L1)</f>
        <v>0</v>
      </c>
      <c r="M867" s="17">
        <f>COUNTIF(T867:KV867,M1)</f>
        <v>0</v>
      </c>
      <c r="N867" s="17">
        <f>COUNTIF(T867:KV867,N1)</f>
        <v>0</v>
      </c>
      <c r="O867" s="17">
        <f>COUNTIF(T867:KV867,O1)</f>
        <v>0</v>
      </c>
      <c r="P867" s="17">
        <f>COUNTIF(T867:KV867,P1)</f>
        <v>0</v>
      </c>
      <c r="Q867" s="17">
        <f t="shared" si="189"/>
        <v>0</v>
      </c>
      <c r="R867" s="17">
        <v>0</v>
      </c>
      <c r="S867" s="17">
        <v>0</v>
      </c>
      <c r="V867" s="39"/>
      <c r="X867" s="16"/>
      <c r="AW867" s="16"/>
    </row>
    <row r="868" spans="1:159" ht="15" customHeight="1" x14ac:dyDescent="0.3">
      <c r="A868" s="25" t="s">
        <v>11079</v>
      </c>
      <c r="B868" s="17" t="s">
        <v>661</v>
      </c>
      <c r="C868" s="18">
        <v>18088</v>
      </c>
      <c r="D868" s="17">
        <v>1949</v>
      </c>
      <c r="E868" s="17" t="s">
        <v>11280</v>
      </c>
      <c r="F868" s="17">
        <f t="shared" si="194"/>
        <v>383.5</v>
      </c>
      <c r="G868" s="17">
        <v>2</v>
      </c>
      <c r="H868" s="17">
        <v>767</v>
      </c>
      <c r="I868" s="17" t="s">
        <v>60</v>
      </c>
      <c r="J868" s="17" t="s">
        <v>57</v>
      </c>
      <c r="K868" s="17" t="s">
        <v>24</v>
      </c>
      <c r="L868" s="17">
        <f>COUNTIF(T868:KV868,L1)</f>
        <v>0</v>
      </c>
      <c r="M868" s="17">
        <f>COUNTIF(T868:KV868,M1)</f>
        <v>3</v>
      </c>
      <c r="N868" s="17">
        <f>COUNTIF(T868:KV868,N1)</f>
        <v>1</v>
      </c>
      <c r="O868" s="17">
        <f>COUNTIF(T868:KV868,O1)</f>
        <v>0</v>
      </c>
      <c r="P868" s="17">
        <f>COUNTIF(T868:KV868,P1)</f>
        <v>0</v>
      </c>
      <c r="Q868" s="17">
        <f t="shared" si="189"/>
        <v>4</v>
      </c>
      <c r="R868" s="17">
        <f>H868/Q868</f>
        <v>191.75</v>
      </c>
      <c r="S868" s="17">
        <f t="shared" ref="S868" si="195">4000-R868</f>
        <v>3808.25</v>
      </c>
      <c r="T868" s="17" t="s">
        <v>9</v>
      </c>
      <c r="U868" s="17" t="s">
        <v>11281</v>
      </c>
      <c r="V868" s="39" t="s">
        <v>11282</v>
      </c>
      <c r="W868" s="17" t="s">
        <v>11283</v>
      </c>
      <c r="X868" s="17" t="s">
        <v>11284</v>
      </c>
      <c r="Y868" s="17" t="s">
        <v>8</v>
      </c>
      <c r="Z868" s="17" t="s">
        <v>11281</v>
      </c>
      <c r="AA868" s="17" t="s">
        <v>11285</v>
      </c>
      <c r="AB868" s="17" t="s">
        <v>11286</v>
      </c>
      <c r="AC868" s="17" t="s">
        <v>11284</v>
      </c>
      <c r="AD868" s="17" t="s">
        <v>8</v>
      </c>
      <c r="AE868" s="17" t="s">
        <v>7162</v>
      </c>
      <c r="AF868" s="17" t="s">
        <v>11287</v>
      </c>
      <c r="AG868" s="17" t="s">
        <v>11288</v>
      </c>
      <c r="AH868" s="17" t="s">
        <v>11284</v>
      </c>
      <c r="AI868" s="17" t="s">
        <v>8</v>
      </c>
      <c r="AJ868" s="17" t="s">
        <v>392</v>
      </c>
      <c r="AK868" s="17" t="s">
        <v>11289</v>
      </c>
      <c r="AL868" s="17" t="s">
        <v>11290</v>
      </c>
      <c r="AM868" s="17" t="s">
        <v>11284</v>
      </c>
      <c r="AW868" s="16"/>
    </row>
    <row r="869" spans="1:159" ht="15" customHeight="1" x14ac:dyDescent="0.3">
      <c r="A869" s="25" t="s">
        <v>11079</v>
      </c>
      <c r="B869" s="17" t="s">
        <v>661</v>
      </c>
      <c r="C869" s="18">
        <v>18088</v>
      </c>
      <c r="D869" s="17">
        <v>1949</v>
      </c>
      <c r="E869" s="17" t="s">
        <v>11291</v>
      </c>
      <c r="F869" s="17">
        <f t="shared" si="194"/>
        <v>262</v>
      </c>
      <c r="G869" s="17">
        <v>1</v>
      </c>
      <c r="H869" s="17">
        <v>262</v>
      </c>
      <c r="I869" s="17" t="s">
        <v>1221</v>
      </c>
      <c r="J869" s="17" t="s">
        <v>56</v>
      </c>
      <c r="K869" s="17" t="s">
        <v>24</v>
      </c>
      <c r="L869" s="17">
        <f>COUNTIF(T869:KV869,L1)</f>
        <v>0</v>
      </c>
      <c r="M869" s="17">
        <f>COUNTIF(T869:KV869,M1)</f>
        <v>0</v>
      </c>
      <c r="N869" s="17">
        <f>COUNTIF(T869:KV869,N1)</f>
        <v>0</v>
      </c>
      <c r="O869" s="17">
        <f>COUNTIF(T869:KV869,O1)</f>
        <v>0</v>
      </c>
      <c r="P869" s="17">
        <f>COUNTIF(T869:KV869,P1)</f>
        <v>0</v>
      </c>
      <c r="Q869" s="17">
        <f t="shared" si="189"/>
        <v>0</v>
      </c>
      <c r="R869" s="17">
        <v>0</v>
      </c>
      <c r="S869" s="17">
        <v>0</v>
      </c>
      <c r="V869" s="39"/>
      <c r="X869" s="16"/>
      <c r="AW869" s="16"/>
    </row>
    <row r="870" spans="1:159" ht="15" customHeight="1" x14ac:dyDescent="0.3">
      <c r="A870" s="25" t="s">
        <v>11079</v>
      </c>
      <c r="B870" s="17" t="s">
        <v>661</v>
      </c>
      <c r="C870" s="18">
        <v>18095</v>
      </c>
      <c r="D870" s="17">
        <v>1949</v>
      </c>
      <c r="E870" s="17" t="s">
        <v>11292</v>
      </c>
      <c r="F870" s="17">
        <f t="shared" si="194"/>
        <v>337</v>
      </c>
      <c r="G870" s="17">
        <v>3</v>
      </c>
      <c r="H870" s="17">
        <v>1011</v>
      </c>
      <c r="I870" s="17" t="s">
        <v>1221</v>
      </c>
      <c r="J870" s="17" t="s">
        <v>56</v>
      </c>
      <c r="K870" s="17" t="s">
        <v>24</v>
      </c>
      <c r="L870" s="17">
        <f>COUNTIF(T870:KV870,L1)</f>
        <v>0</v>
      </c>
      <c r="M870" s="17">
        <f>COUNTIF(T870:KV870,M1)</f>
        <v>0</v>
      </c>
      <c r="N870" s="17">
        <f>COUNTIF(T870:KV870,N1)</f>
        <v>0</v>
      </c>
      <c r="O870" s="17">
        <f>COUNTIF(T870:KV870,O1)</f>
        <v>0</v>
      </c>
      <c r="P870" s="17">
        <f>COUNTIF(T870:KV870,P1)</f>
        <v>0</v>
      </c>
      <c r="Q870" s="17">
        <f t="shared" si="189"/>
        <v>0</v>
      </c>
      <c r="R870" s="17">
        <v>0</v>
      </c>
      <c r="S870" s="17">
        <v>0</v>
      </c>
      <c r="V870" s="39"/>
      <c r="X870" s="16"/>
      <c r="AW870" s="16"/>
    </row>
    <row r="871" spans="1:159" ht="15" customHeight="1" x14ac:dyDescent="0.3">
      <c r="A871" s="25" t="s">
        <v>11079</v>
      </c>
      <c r="B871" s="17" t="s">
        <v>661</v>
      </c>
      <c r="C871" s="18">
        <v>18096</v>
      </c>
      <c r="D871" s="17">
        <v>1949</v>
      </c>
      <c r="E871" s="17" t="s">
        <v>11293</v>
      </c>
      <c r="F871" s="17">
        <f t="shared" si="194"/>
        <v>294.66666666666669</v>
      </c>
      <c r="G871" s="17">
        <v>3</v>
      </c>
      <c r="H871" s="17">
        <v>884</v>
      </c>
      <c r="I871" s="17" t="s">
        <v>1221</v>
      </c>
      <c r="J871" s="17" t="s">
        <v>56</v>
      </c>
      <c r="K871" s="17" t="s">
        <v>24</v>
      </c>
      <c r="L871" s="17">
        <f>COUNTIF(T871:KV871,L1)</f>
        <v>0</v>
      </c>
      <c r="M871" s="17">
        <f>COUNTIF(T871:KV871,M1)</f>
        <v>0</v>
      </c>
      <c r="N871" s="17">
        <f>COUNTIF(T871:KV871,N1)</f>
        <v>0</v>
      </c>
      <c r="O871" s="17">
        <f>COUNTIF(T871:KV871,O1)</f>
        <v>0</v>
      </c>
      <c r="P871" s="17">
        <f>COUNTIF(T871:KV871,P1)</f>
        <v>0</v>
      </c>
      <c r="Q871" s="17">
        <f t="shared" si="189"/>
        <v>0</v>
      </c>
      <c r="R871" s="17">
        <v>0</v>
      </c>
      <c r="S871" s="17">
        <v>0</v>
      </c>
      <c r="V871" s="39"/>
      <c r="X871" s="16"/>
      <c r="AW871" s="16"/>
    </row>
    <row r="872" spans="1:159" ht="15" customHeight="1" x14ac:dyDescent="0.3">
      <c r="A872" s="25" t="s">
        <v>11079</v>
      </c>
      <c r="B872" s="17" t="s">
        <v>661</v>
      </c>
      <c r="C872" s="18">
        <v>18102</v>
      </c>
      <c r="D872" s="17">
        <v>1949</v>
      </c>
      <c r="E872" s="17" t="s">
        <v>11294</v>
      </c>
      <c r="F872" s="17">
        <f t="shared" si="194"/>
        <v>203.5</v>
      </c>
      <c r="G872" s="17">
        <v>2</v>
      </c>
      <c r="H872" s="17">
        <v>407</v>
      </c>
      <c r="I872" s="17" t="s">
        <v>1221</v>
      </c>
      <c r="J872" s="17" t="s">
        <v>56</v>
      </c>
      <c r="K872" s="17" t="s">
        <v>24</v>
      </c>
      <c r="L872" s="17">
        <f>COUNTIF(T872:KV872,L1)</f>
        <v>0</v>
      </c>
      <c r="M872" s="17">
        <f>COUNTIF(T872:KV872,M1)</f>
        <v>0</v>
      </c>
      <c r="N872" s="17">
        <f>COUNTIF(T872:KV872,N1)</f>
        <v>0</v>
      </c>
      <c r="O872" s="17">
        <f>COUNTIF(T872:KV872,O1)</f>
        <v>0</v>
      </c>
      <c r="P872" s="17">
        <f>COUNTIF(T872:KV872,P1)</f>
        <v>0</v>
      </c>
      <c r="Q872" s="17">
        <f t="shared" si="189"/>
        <v>0</v>
      </c>
      <c r="R872" s="17">
        <v>0</v>
      </c>
      <c r="S872" s="17">
        <v>0</v>
      </c>
      <c r="V872" s="39"/>
      <c r="X872" s="16"/>
      <c r="AW872" s="16"/>
    </row>
    <row r="873" spans="1:159" ht="15" customHeight="1" x14ac:dyDescent="0.3">
      <c r="A873" s="25" t="s">
        <v>11079</v>
      </c>
      <c r="B873" s="17" t="s">
        <v>661</v>
      </c>
      <c r="C873" s="18">
        <v>18110</v>
      </c>
      <c r="D873" s="17">
        <v>1949</v>
      </c>
      <c r="E873" s="17" t="s">
        <v>11295</v>
      </c>
      <c r="F873" s="17">
        <f t="shared" si="194"/>
        <v>266.5</v>
      </c>
      <c r="G873" s="17">
        <v>2</v>
      </c>
      <c r="H873" s="17">
        <v>533</v>
      </c>
      <c r="I873" s="17" t="s">
        <v>7337</v>
      </c>
      <c r="J873" s="17" t="s">
        <v>57</v>
      </c>
      <c r="K873" s="17" t="s">
        <v>24</v>
      </c>
      <c r="L873" s="17">
        <f>COUNTIF(T873:KV873,L1)</f>
        <v>0</v>
      </c>
      <c r="M873" s="17">
        <f>COUNTIF(T873:KV873,M1)</f>
        <v>0</v>
      </c>
      <c r="N873" s="17">
        <f>COUNTIF(T873:KV873,N1)</f>
        <v>0</v>
      </c>
      <c r="O873" s="17">
        <f>COUNTIF(T873:KV873,O1)</f>
        <v>0</v>
      </c>
      <c r="P873" s="17">
        <f>COUNTIF(T873:KV873,P1)</f>
        <v>0</v>
      </c>
      <c r="Q873" s="17">
        <f t="shared" si="189"/>
        <v>0</v>
      </c>
      <c r="R873" s="17">
        <v>0</v>
      </c>
      <c r="S873" s="17">
        <v>0</v>
      </c>
      <c r="V873" s="39"/>
      <c r="X873" s="16"/>
      <c r="AW873" s="16"/>
    </row>
    <row r="874" spans="1:159" ht="15" customHeight="1" x14ac:dyDescent="0.3">
      <c r="A874" s="25" t="s">
        <v>11079</v>
      </c>
      <c r="B874" s="17" t="s">
        <v>661</v>
      </c>
      <c r="C874" s="18">
        <v>18116</v>
      </c>
      <c r="D874" s="17">
        <v>1949</v>
      </c>
      <c r="E874" s="17" t="s">
        <v>11296</v>
      </c>
      <c r="F874" s="17">
        <f t="shared" si="194"/>
        <v>332.66666666666669</v>
      </c>
      <c r="G874" s="17">
        <v>3</v>
      </c>
      <c r="H874" s="17">
        <v>998</v>
      </c>
      <c r="I874" s="17" t="s">
        <v>1221</v>
      </c>
      <c r="J874" s="17" t="s">
        <v>56</v>
      </c>
      <c r="K874" s="17" t="s">
        <v>24</v>
      </c>
      <c r="L874" s="17">
        <f>COUNTIF(T874:KV874,L1)</f>
        <v>0</v>
      </c>
      <c r="M874" s="17">
        <f>COUNTIF(T874:KV874,M1)</f>
        <v>0</v>
      </c>
      <c r="N874" s="17">
        <f>COUNTIF(T874:KV874,N1)</f>
        <v>0</v>
      </c>
      <c r="O874" s="17">
        <f>COUNTIF(T874:KV874,O1)</f>
        <v>0</v>
      </c>
      <c r="P874" s="17">
        <f>COUNTIF(T874:KV874,P1)</f>
        <v>0</v>
      </c>
      <c r="Q874" s="17">
        <f t="shared" si="189"/>
        <v>0</v>
      </c>
      <c r="R874" s="17">
        <v>0</v>
      </c>
      <c r="S874" s="17">
        <v>0</v>
      </c>
      <c r="V874" s="39"/>
      <c r="X874" s="16"/>
      <c r="AW874" s="16"/>
    </row>
    <row r="875" spans="1:159" ht="15" customHeight="1" x14ac:dyDescent="0.3">
      <c r="A875" s="25" t="s">
        <v>11079</v>
      </c>
      <c r="B875" s="17" t="s">
        <v>661</v>
      </c>
      <c r="C875" s="18">
        <v>18116</v>
      </c>
      <c r="D875" s="17">
        <v>1949</v>
      </c>
      <c r="E875" s="17" t="s">
        <v>11297</v>
      </c>
      <c r="F875" s="17">
        <f t="shared" si="194"/>
        <v>181.5</v>
      </c>
      <c r="G875" s="17">
        <v>2</v>
      </c>
      <c r="H875" s="17">
        <v>363</v>
      </c>
      <c r="I875" s="17" t="s">
        <v>60</v>
      </c>
      <c r="J875" s="17" t="s">
        <v>56</v>
      </c>
      <c r="K875" s="17" t="s">
        <v>24</v>
      </c>
      <c r="L875" s="17">
        <f>COUNTIF(T875:KV875,L1)</f>
        <v>0</v>
      </c>
      <c r="M875" s="17">
        <f>COUNTIF(T875:KV875,M1)</f>
        <v>0</v>
      </c>
      <c r="N875" s="17">
        <f>COUNTIF(T875:KV875,N1)</f>
        <v>0</v>
      </c>
      <c r="O875" s="17">
        <f>COUNTIF(T875:KV875,O1)</f>
        <v>0</v>
      </c>
      <c r="P875" s="17">
        <f>COUNTIF(T875:KV875,P1)</f>
        <v>0</v>
      </c>
      <c r="Q875" s="17">
        <f t="shared" si="189"/>
        <v>0</v>
      </c>
      <c r="R875" s="17">
        <v>0</v>
      </c>
      <c r="S875" s="17">
        <v>0</v>
      </c>
      <c r="V875" s="39"/>
      <c r="X875" s="16"/>
      <c r="AW875" s="16"/>
    </row>
    <row r="876" spans="1:159" ht="15" customHeight="1" x14ac:dyDescent="0.3">
      <c r="A876" s="25" t="s">
        <v>11079</v>
      </c>
      <c r="B876" s="17" t="s">
        <v>661</v>
      </c>
      <c r="C876" s="18">
        <v>18121</v>
      </c>
      <c r="D876" s="17">
        <v>1949</v>
      </c>
      <c r="E876" s="17" t="s">
        <v>11298</v>
      </c>
      <c r="F876" s="17">
        <f t="shared" si="194"/>
        <v>205</v>
      </c>
      <c r="G876" s="17">
        <v>2</v>
      </c>
      <c r="H876" s="17">
        <v>410</v>
      </c>
      <c r="I876" s="17" t="s">
        <v>60</v>
      </c>
      <c r="J876" s="17" t="s">
        <v>57</v>
      </c>
      <c r="K876" s="17" t="s">
        <v>24</v>
      </c>
      <c r="L876" s="17">
        <f>COUNTIF(T876:KV876,L1)</f>
        <v>0</v>
      </c>
      <c r="M876" s="17">
        <f>COUNTIF(T876:KV876,M1)</f>
        <v>0</v>
      </c>
      <c r="N876" s="17">
        <f>COUNTIF(T876:KV876,N1)</f>
        <v>0</v>
      </c>
      <c r="O876" s="17">
        <f>COUNTIF(T876:KV876,O1)</f>
        <v>0</v>
      </c>
      <c r="P876" s="17">
        <f>COUNTIF(T876:KV876,P1)</f>
        <v>0</v>
      </c>
      <c r="Q876" s="17">
        <f t="shared" si="189"/>
        <v>0</v>
      </c>
      <c r="R876" s="17">
        <v>0</v>
      </c>
      <c r="S876" s="17">
        <v>0</v>
      </c>
      <c r="V876" s="39"/>
      <c r="X876" s="16"/>
      <c r="AW876" s="16"/>
    </row>
    <row r="877" spans="1:159" x14ac:dyDescent="0.3">
      <c r="A877" s="17" t="s">
        <v>7325</v>
      </c>
      <c r="B877" s="17" t="s">
        <v>661</v>
      </c>
      <c r="C877" s="18">
        <v>18124</v>
      </c>
      <c r="D877" s="17">
        <v>1949</v>
      </c>
      <c r="E877" s="17" t="s">
        <v>7562</v>
      </c>
      <c r="F877" s="17">
        <f t="shared" si="5"/>
        <v>2405</v>
      </c>
      <c r="G877" s="17">
        <v>1</v>
      </c>
      <c r="H877" s="17">
        <v>2405</v>
      </c>
      <c r="I877" s="17" t="s">
        <v>7337</v>
      </c>
      <c r="J877" s="17" t="s">
        <v>57</v>
      </c>
      <c r="K877" s="17" t="s">
        <v>24</v>
      </c>
      <c r="L877" s="17">
        <f>COUNTIF(T877:KW877,L1)</f>
        <v>0</v>
      </c>
      <c r="M877" s="17">
        <f>COUNTIF(T877:KW877,M1)</f>
        <v>4</v>
      </c>
      <c r="N877" s="17">
        <f>COUNTIF(T877:KW877,N1)</f>
        <v>1</v>
      </c>
      <c r="O877" s="17">
        <f>COUNTIF(T877:KW877,O1)</f>
        <v>0</v>
      </c>
      <c r="P877" s="17">
        <f>COUNTIF(T877:KW877,P1)</f>
        <v>0</v>
      </c>
      <c r="Q877" s="17">
        <f t="shared" si="189"/>
        <v>5</v>
      </c>
      <c r="R877" s="17">
        <f>H877/Q877</f>
        <v>481</v>
      </c>
      <c r="S877" s="17">
        <f t="shared" si="193"/>
        <v>3519</v>
      </c>
      <c r="T877" s="17" t="s">
        <v>8</v>
      </c>
      <c r="U877" s="17" t="s">
        <v>6326</v>
      </c>
      <c r="V877" s="39" t="s">
        <v>7563</v>
      </c>
      <c r="W877" s="17" t="s">
        <v>7564</v>
      </c>
      <c r="X877" s="16" t="s">
        <v>7565</v>
      </c>
      <c r="Y877" s="17" t="s">
        <v>9</v>
      </c>
      <c r="Z877" s="17" t="s">
        <v>35</v>
      </c>
      <c r="AA877" s="39" t="s">
        <v>7566</v>
      </c>
      <c r="AB877" s="17" t="s">
        <v>7567</v>
      </c>
      <c r="AC877" s="16" t="s">
        <v>7565</v>
      </c>
      <c r="AD877" s="17" t="s">
        <v>8</v>
      </c>
      <c r="AE877" s="17" t="s">
        <v>6326</v>
      </c>
      <c r="AF877" s="39" t="s">
        <v>7568</v>
      </c>
      <c r="AG877" s="17" t="s">
        <v>7569</v>
      </c>
      <c r="AH877" s="16" t="s">
        <v>7565</v>
      </c>
      <c r="AI877" s="17" t="s">
        <v>8</v>
      </c>
      <c r="AJ877" s="17" t="s">
        <v>6326</v>
      </c>
      <c r="AK877" s="39" t="s">
        <v>7570</v>
      </c>
      <c r="AL877" s="17" t="s">
        <v>7571</v>
      </c>
      <c r="AM877" s="16" t="s">
        <v>7565</v>
      </c>
      <c r="AN877" s="44" t="s">
        <v>8</v>
      </c>
      <c r="AO877" s="17" t="s">
        <v>949</v>
      </c>
      <c r="AP877" s="39" t="s">
        <v>7572</v>
      </c>
      <c r="AQ877" s="17" t="s">
        <v>7573</v>
      </c>
      <c r="AR877" s="16" t="s">
        <v>7565</v>
      </c>
      <c r="AU877" s="39"/>
      <c r="AW877" s="32"/>
      <c r="AZ877" s="39"/>
      <c r="BB877" s="32"/>
      <c r="BE877" s="39"/>
      <c r="BG877" s="32"/>
      <c r="BL877" s="32"/>
      <c r="BO877" s="39"/>
      <c r="BQ877" s="32"/>
      <c r="BT877" s="39"/>
      <c r="BV877" s="32"/>
      <c r="BY877" s="39"/>
      <c r="CA877" s="32"/>
      <c r="CD877" s="39"/>
      <c r="CF877" s="32"/>
      <c r="CI877" s="39"/>
      <c r="CK877" s="32"/>
      <c r="CN877" s="39"/>
      <c r="CP877" s="32"/>
      <c r="CS877" s="39"/>
      <c r="CU877" s="32"/>
      <c r="CW877" s="25"/>
      <c r="CZ877" s="32"/>
      <c r="DC877" s="39"/>
      <c r="DE877" s="32"/>
      <c r="DH877" s="39"/>
      <c r="DJ877" s="32"/>
      <c r="DM877" s="39"/>
      <c r="DO877" s="32"/>
      <c r="DR877" s="39"/>
      <c r="DT877" s="32"/>
      <c r="DW877" s="39"/>
      <c r="DY877" s="32"/>
      <c r="ED877" s="32"/>
      <c r="EG877" s="39"/>
      <c r="EI877" s="32"/>
      <c r="EL877" s="39"/>
      <c r="EN877" s="32"/>
      <c r="EQ877" s="39"/>
      <c r="ES877" s="32"/>
      <c r="EV877" s="39"/>
      <c r="EX877" s="32"/>
      <c r="FA877" s="39"/>
      <c r="FC877" s="32"/>
    </row>
    <row r="878" spans="1:159" x14ac:dyDescent="0.3">
      <c r="A878" s="17" t="s">
        <v>7325</v>
      </c>
      <c r="B878" s="17" t="s">
        <v>661</v>
      </c>
      <c r="C878" s="18">
        <v>18128</v>
      </c>
      <c r="D878" s="17">
        <v>1949</v>
      </c>
      <c r="E878" s="17" t="s">
        <v>7574</v>
      </c>
      <c r="F878" s="17">
        <f t="shared" si="5"/>
        <v>2462</v>
      </c>
      <c r="G878" s="17">
        <v>1</v>
      </c>
      <c r="H878" s="17">
        <v>2462</v>
      </c>
      <c r="I878" s="17" t="s">
        <v>7337</v>
      </c>
      <c r="J878" s="17" t="s">
        <v>57</v>
      </c>
      <c r="K878" s="17" t="s">
        <v>24</v>
      </c>
      <c r="L878" s="17">
        <f>COUNTIF(T878:KW878,L1)</f>
        <v>3</v>
      </c>
      <c r="M878" s="17">
        <f>COUNTIF(T878:KW878,M1)</f>
        <v>0</v>
      </c>
      <c r="N878" s="17">
        <f>COUNTIF(T878:KW878,N1)</f>
        <v>0</v>
      </c>
      <c r="O878" s="17">
        <f>COUNTIF(T878:KW878,O1)</f>
        <v>0</v>
      </c>
      <c r="P878" s="17">
        <f>COUNTIF(T878:KW878,P1)</f>
        <v>0</v>
      </c>
      <c r="Q878" s="17">
        <f t="shared" si="189"/>
        <v>3</v>
      </c>
      <c r="R878" s="17">
        <f>H878/Q878</f>
        <v>820.66666666666663</v>
      </c>
      <c r="S878" s="17">
        <f t="shared" si="193"/>
        <v>3179.3333333333335</v>
      </c>
      <c r="T878" s="17" t="s">
        <v>6593</v>
      </c>
      <c r="U878" s="17" t="s">
        <v>7576</v>
      </c>
      <c r="V878" s="39" t="s">
        <v>7575</v>
      </c>
      <c r="W878" s="17" t="s">
        <v>7577</v>
      </c>
      <c r="X878" s="32" t="s">
        <v>7578</v>
      </c>
      <c r="Y878" s="17" t="s">
        <v>6593</v>
      </c>
      <c r="Z878" s="17" t="s">
        <v>7579</v>
      </c>
      <c r="AA878" s="39" t="s">
        <v>7580</v>
      </c>
      <c r="AB878" s="17" t="s">
        <v>7581</v>
      </c>
      <c r="AC878" s="32" t="s">
        <v>7578</v>
      </c>
      <c r="AD878" s="17" t="s">
        <v>6593</v>
      </c>
      <c r="AE878" s="17" t="s">
        <v>7112</v>
      </c>
      <c r="AF878" s="39" t="s">
        <v>7582</v>
      </c>
      <c r="AG878" s="17" t="s">
        <v>7583</v>
      </c>
      <c r="AH878" s="32" t="s">
        <v>7578</v>
      </c>
      <c r="AI878" s="17" t="s">
        <v>7584</v>
      </c>
      <c r="AJ878" s="17" t="s">
        <v>7586</v>
      </c>
      <c r="AK878" s="39" t="s">
        <v>7585</v>
      </c>
      <c r="AL878" s="17" t="s">
        <v>7587</v>
      </c>
      <c r="AM878" s="32" t="s">
        <v>7578</v>
      </c>
      <c r="AN878" s="44"/>
      <c r="AP878" s="39"/>
      <c r="AR878" s="16"/>
      <c r="AU878" s="39"/>
      <c r="AW878" s="32"/>
      <c r="AZ878" s="39"/>
      <c r="BB878" s="32"/>
      <c r="BE878" s="39"/>
      <c r="BG878" s="32"/>
      <c r="BL878" s="32"/>
      <c r="BO878" s="39"/>
      <c r="BQ878" s="32"/>
      <c r="BT878" s="39"/>
      <c r="BV878" s="32"/>
      <c r="BY878" s="39"/>
      <c r="CA878" s="32"/>
      <c r="CD878" s="39"/>
      <c r="CF878" s="32"/>
      <c r="CI878" s="39"/>
      <c r="CK878" s="32"/>
      <c r="CN878" s="39"/>
      <c r="CP878" s="32"/>
      <c r="CS878" s="39"/>
      <c r="CU878" s="32"/>
      <c r="CW878" s="25"/>
      <c r="CZ878" s="32"/>
      <c r="DC878" s="39"/>
      <c r="DE878" s="32"/>
      <c r="DH878" s="39"/>
      <c r="DJ878" s="32"/>
      <c r="DM878" s="39"/>
      <c r="DO878" s="32"/>
      <c r="DR878" s="39"/>
      <c r="DT878" s="32"/>
      <c r="DW878" s="39"/>
      <c r="DY878" s="32"/>
      <c r="ED878" s="32"/>
      <c r="EG878" s="39"/>
      <c r="EI878" s="32"/>
      <c r="EL878" s="39"/>
      <c r="EN878" s="32"/>
      <c r="EQ878" s="39"/>
      <c r="ES878" s="32"/>
      <c r="EV878" s="39"/>
      <c r="EX878" s="32"/>
      <c r="FA878" s="39"/>
      <c r="FC878" s="32"/>
    </row>
    <row r="879" spans="1:159" ht="15" customHeight="1" x14ac:dyDescent="0.3">
      <c r="A879" s="25" t="s">
        <v>11079</v>
      </c>
      <c r="B879" s="17" t="s">
        <v>661</v>
      </c>
      <c r="C879" s="18">
        <v>18136</v>
      </c>
      <c r="D879" s="17">
        <v>1949</v>
      </c>
      <c r="E879" s="17" t="s">
        <v>11299</v>
      </c>
      <c r="F879" s="17">
        <f>H879/G879</f>
        <v>238.5</v>
      </c>
      <c r="G879" s="17">
        <v>2</v>
      </c>
      <c r="H879" s="17">
        <v>477</v>
      </c>
      <c r="I879" s="17" t="s">
        <v>60</v>
      </c>
      <c r="J879" s="17" t="s">
        <v>56</v>
      </c>
      <c r="K879" s="17" t="s">
        <v>24</v>
      </c>
      <c r="L879" s="17">
        <f>COUNTIF(T879:KV879,L1)</f>
        <v>0</v>
      </c>
      <c r="M879" s="17">
        <f>COUNTIF(T879:KV879,M1)</f>
        <v>0</v>
      </c>
      <c r="N879" s="17">
        <f>COUNTIF(T879:KV879,N1)</f>
        <v>0</v>
      </c>
      <c r="O879" s="17">
        <f>COUNTIF(T879:KV879,O1)</f>
        <v>0</v>
      </c>
      <c r="P879" s="17">
        <f>COUNTIF(T879:KV879,P1)</f>
        <v>0</v>
      </c>
      <c r="Q879" s="17">
        <f t="shared" si="189"/>
        <v>0</v>
      </c>
      <c r="R879" s="17">
        <v>0</v>
      </c>
      <c r="S879" s="17">
        <v>0</v>
      </c>
      <c r="V879" s="39"/>
      <c r="X879" s="16"/>
      <c r="AW879" s="16"/>
    </row>
    <row r="880" spans="1:159" x14ac:dyDescent="0.3">
      <c r="A880" s="17" t="s">
        <v>7325</v>
      </c>
      <c r="B880" s="17" t="s">
        <v>661</v>
      </c>
      <c r="C880" s="18">
        <v>18138</v>
      </c>
      <c r="D880" s="17">
        <v>1949</v>
      </c>
      <c r="E880" s="17" t="s">
        <v>7588</v>
      </c>
      <c r="F880" s="17">
        <f t="shared" si="5"/>
        <v>1924</v>
      </c>
      <c r="G880" s="17">
        <v>1</v>
      </c>
      <c r="H880" s="17">
        <v>1924</v>
      </c>
      <c r="I880" s="17" t="s">
        <v>7337</v>
      </c>
      <c r="J880" s="17" t="s">
        <v>57</v>
      </c>
      <c r="K880" s="17" t="s">
        <v>24</v>
      </c>
      <c r="L880" s="17">
        <f>COUNTIF(T880:KW880,L1)</f>
        <v>0</v>
      </c>
      <c r="M880" s="17">
        <f>COUNTIF(T880:KW880,M1)</f>
        <v>0</v>
      </c>
      <c r="N880" s="17">
        <f>COUNTIF(T880:KW880,N1)</f>
        <v>1</v>
      </c>
      <c r="O880" s="17">
        <f>COUNTIF(T880:KW880,O1)</f>
        <v>0</v>
      </c>
      <c r="P880" s="17">
        <f>COUNTIF(T880:KW880,P1)</f>
        <v>1</v>
      </c>
      <c r="Q880" s="17">
        <f t="shared" si="189"/>
        <v>2</v>
      </c>
      <c r="R880" s="17">
        <f>H880/Q880</f>
        <v>962</v>
      </c>
      <c r="S880" s="17">
        <f t="shared" si="193"/>
        <v>3038</v>
      </c>
      <c r="T880" s="17" t="s">
        <v>9</v>
      </c>
      <c r="U880" s="17" t="s">
        <v>5738</v>
      </c>
      <c r="V880" s="39" t="s">
        <v>7589</v>
      </c>
      <c r="W880" s="17" t="s">
        <v>7590</v>
      </c>
      <c r="X880" s="32" t="s">
        <v>7591</v>
      </c>
      <c r="Y880" s="17" t="s">
        <v>10</v>
      </c>
      <c r="Z880" s="17" t="s">
        <v>7592</v>
      </c>
      <c r="AA880" s="39" t="s">
        <v>7593</v>
      </c>
      <c r="AB880" s="17" t="s">
        <v>7594</v>
      </c>
      <c r="AC880" s="32" t="s">
        <v>7591</v>
      </c>
      <c r="AF880" s="39"/>
      <c r="AH880" s="32"/>
      <c r="AK880" s="39"/>
      <c r="AM880" s="32"/>
      <c r="AN880" s="44"/>
      <c r="AP880" s="39"/>
      <c r="AR880" s="16"/>
      <c r="AU880" s="39"/>
      <c r="AW880" s="32"/>
      <c r="AZ880" s="39"/>
      <c r="BB880" s="32"/>
      <c r="BE880" s="39"/>
      <c r="BG880" s="32"/>
      <c r="BL880" s="32"/>
      <c r="BO880" s="39"/>
      <c r="BQ880" s="32"/>
      <c r="BT880" s="39"/>
      <c r="BV880" s="32"/>
      <c r="BY880" s="39"/>
      <c r="CA880" s="32"/>
      <c r="CD880" s="39"/>
      <c r="CF880" s="32"/>
      <c r="CI880" s="39"/>
      <c r="CK880" s="32"/>
      <c r="CN880" s="39"/>
      <c r="CP880" s="32"/>
      <c r="CS880" s="39"/>
      <c r="CU880" s="32"/>
      <c r="CW880" s="25"/>
      <c r="CZ880" s="32"/>
      <c r="DC880" s="39"/>
      <c r="DE880" s="32"/>
      <c r="DH880" s="39"/>
      <c r="DJ880" s="32"/>
      <c r="DM880" s="39"/>
      <c r="DO880" s="32"/>
      <c r="DR880" s="39"/>
      <c r="DT880" s="32"/>
      <c r="DW880" s="39"/>
      <c r="DY880" s="32"/>
      <c r="ED880" s="32"/>
      <c r="EG880" s="39"/>
      <c r="EI880" s="32"/>
      <c r="EL880" s="39"/>
      <c r="EN880" s="32"/>
      <c r="EQ880" s="39"/>
      <c r="ES880" s="32"/>
      <c r="EV880" s="39"/>
      <c r="EX880" s="32"/>
      <c r="FA880" s="39"/>
      <c r="FC880" s="32"/>
    </row>
    <row r="881" spans="1:159" x14ac:dyDescent="0.3">
      <c r="A881" s="17" t="s">
        <v>7325</v>
      </c>
      <c r="B881" s="17" t="s">
        <v>661</v>
      </c>
      <c r="C881" s="18">
        <v>18140</v>
      </c>
      <c r="D881" s="17">
        <v>1949</v>
      </c>
      <c r="E881" s="17" t="s">
        <v>7595</v>
      </c>
      <c r="F881" s="17">
        <f t="shared" si="5"/>
        <v>1061</v>
      </c>
      <c r="G881" s="17">
        <v>1</v>
      </c>
      <c r="H881" s="17">
        <v>1061</v>
      </c>
      <c r="I881" s="17" t="s">
        <v>7337</v>
      </c>
      <c r="J881" s="17" t="s">
        <v>57</v>
      </c>
      <c r="K881" s="17" t="s">
        <v>24</v>
      </c>
      <c r="L881" s="17">
        <f>COUNTIF(T881:KW881,L1)</f>
        <v>0</v>
      </c>
      <c r="M881" s="17">
        <f>COUNTIF(T881:KW881,M1)</f>
        <v>0</v>
      </c>
      <c r="N881" s="17">
        <f>COUNTIF(T881:KW881,N1)</f>
        <v>4</v>
      </c>
      <c r="O881" s="17">
        <f>COUNTIF(T881:KW881,O1)</f>
        <v>0</v>
      </c>
      <c r="P881" s="17">
        <f>COUNTIF(T881:KW881,P1)</f>
        <v>0</v>
      </c>
      <c r="Q881" s="17">
        <f t="shared" si="189"/>
        <v>4</v>
      </c>
      <c r="R881" s="17">
        <f>H881/Q881</f>
        <v>265.25</v>
      </c>
      <c r="S881" s="17">
        <f t="shared" si="193"/>
        <v>3734.75</v>
      </c>
      <c r="T881" s="17" t="s">
        <v>9</v>
      </c>
      <c r="U881" s="17" t="s">
        <v>35</v>
      </c>
      <c r="V881" s="39" t="s">
        <v>7596</v>
      </c>
      <c r="W881" s="17" t="s">
        <v>7597</v>
      </c>
      <c r="X881" s="32" t="s">
        <v>7598</v>
      </c>
      <c r="Y881" s="17" t="s">
        <v>9</v>
      </c>
      <c r="Z881" s="17" t="s">
        <v>7599</v>
      </c>
      <c r="AA881" s="39" t="s">
        <v>7600</v>
      </c>
      <c r="AB881" s="17" t="s">
        <v>7601</v>
      </c>
      <c r="AC881" s="32" t="s">
        <v>7598</v>
      </c>
      <c r="AD881" s="17" t="s">
        <v>9</v>
      </c>
      <c r="AE881" s="17" t="s">
        <v>7603</v>
      </c>
      <c r="AF881" s="39" t="s">
        <v>7602</v>
      </c>
      <c r="AG881" s="17" t="s">
        <v>7604</v>
      </c>
      <c r="AH881" s="32" t="s">
        <v>7598</v>
      </c>
      <c r="AI881" s="17" t="s">
        <v>9</v>
      </c>
      <c r="AJ881" s="17" t="s">
        <v>7605</v>
      </c>
      <c r="AK881" s="39" t="s">
        <v>7606</v>
      </c>
      <c r="AL881" s="17" t="s">
        <v>7607</v>
      </c>
      <c r="AM881" s="32" t="s">
        <v>7598</v>
      </c>
      <c r="AN881" s="44"/>
      <c r="AP881" s="39"/>
      <c r="AR881" s="16"/>
      <c r="AU881" s="39"/>
      <c r="AW881" s="32"/>
      <c r="AZ881" s="39"/>
      <c r="BB881" s="32"/>
      <c r="BE881" s="39"/>
      <c r="BG881" s="32"/>
      <c r="BL881" s="32"/>
      <c r="BO881" s="39"/>
      <c r="BQ881" s="32"/>
      <c r="BT881" s="39"/>
      <c r="BV881" s="32"/>
      <c r="BY881" s="39"/>
      <c r="CA881" s="32"/>
      <c r="CD881" s="39"/>
      <c r="CF881" s="32"/>
      <c r="CI881" s="39"/>
      <c r="CK881" s="32"/>
      <c r="CN881" s="39"/>
      <c r="CP881" s="32"/>
      <c r="CS881" s="39"/>
      <c r="CU881" s="32"/>
      <c r="CW881" s="25"/>
      <c r="CZ881" s="32"/>
      <c r="DC881" s="39"/>
      <c r="DE881" s="32"/>
      <c r="DH881" s="39"/>
      <c r="DJ881" s="32"/>
      <c r="DM881" s="39"/>
      <c r="DO881" s="32"/>
      <c r="DR881" s="39"/>
      <c r="DT881" s="32"/>
      <c r="DW881" s="39"/>
      <c r="DY881" s="32"/>
      <c r="ED881" s="32"/>
      <c r="EG881" s="39"/>
      <c r="EI881" s="32"/>
      <c r="EL881" s="39"/>
      <c r="EN881" s="32"/>
      <c r="EQ881" s="39"/>
      <c r="ES881" s="32"/>
      <c r="EV881" s="39"/>
      <c r="EX881" s="32"/>
      <c r="FA881" s="39"/>
      <c r="FC881" s="32"/>
    </row>
    <row r="882" spans="1:159" ht="15" customHeight="1" x14ac:dyDescent="0.3">
      <c r="A882" s="25" t="s">
        <v>11079</v>
      </c>
      <c r="B882" s="17" t="s">
        <v>661</v>
      </c>
      <c r="C882" s="18">
        <v>18143</v>
      </c>
      <c r="D882" s="17">
        <v>1949</v>
      </c>
      <c r="E882" s="17" t="s">
        <v>11300</v>
      </c>
      <c r="F882" s="17">
        <f>H882/G882</f>
        <v>208.5</v>
      </c>
      <c r="G882" s="17">
        <v>2</v>
      </c>
      <c r="H882" s="17">
        <v>417</v>
      </c>
      <c r="I882" s="17" t="s">
        <v>60</v>
      </c>
      <c r="J882" s="17" t="s">
        <v>56</v>
      </c>
      <c r="K882" s="17" t="s">
        <v>24</v>
      </c>
      <c r="L882" s="17">
        <f>COUNTIF(T882:KV882,L1)</f>
        <v>0</v>
      </c>
      <c r="M882" s="17">
        <f>COUNTIF(T882:KV882,M1)</f>
        <v>0</v>
      </c>
      <c r="N882" s="17">
        <f>COUNTIF(T882:KV882,N1)</f>
        <v>0</v>
      </c>
      <c r="O882" s="17">
        <f>COUNTIF(T882:KV882,O1)</f>
        <v>0</v>
      </c>
      <c r="P882" s="17">
        <f>COUNTIF(T882:KV882,P1)</f>
        <v>0</v>
      </c>
      <c r="Q882" s="17">
        <f t="shared" si="189"/>
        <v>0</v>
      </c>
      <c r="R882" s="17">
        <v>0</v>
      </c>
      <c r="S882" s="17">
        <v>0</v>
      </c>
      <c r="V882" s="39"/>
      <c r="X882" s="16"/>
      <c r="AW882" s="16"/>
    </row>
    <row r="883" spans="1:159" ht="15" customHeight="1" x14ac:dyDescent="0.3">
      <c r="A883" s="25" t="s">
        <v>11079</v>
      </c>
      <c r="B883" s="17" t="s">
        <v>661</v>
      </c>
      <c r="C883" s="18">
        <v>18145</v>
      </c>
      <c r="D883" s="17">
        <v>1949</v>
      </c>
      <c r="E883" s="17" t="s">
        <v>11301</v>
      </c>
      <c r="F883" s="17">
        <f>H883/G883</f>
        <v>305</v>
      </c>
      <c r="G883" s="17">
        <v>1</v>
      </c>
      <c r="H883" s="17">
        <v>305</v>
      </c>
      <c r="I883" s="17" t="s">
        <v>60</v>
      </c>
      <c r="J883" s="17" t="s">
        <v>56</v>
      </c>
      <c r="K883" s="17" t="s">
        <v>24</v>
      </c>
      <c r="L883" s="17">
        <f>COUNTIF(T883:KV883,L1)</f>
        <v>0</v>
      </c>
      <c r="M883" s="17">
        <f>COUNTIF(T883:KV883,M1)</f>
        <v>0</v>
      </c>
      <c r="N883" s="17">
        <f>COUNTIF(T883:KV883,N1)</f>
        <v>0</v>
      </c>
      <c r="O883" s="17">
        <f>COUNTIF(T883:KV883,O1)</f>
        <v>0</v>
      </c>
      <c r="P883" s="17">
        <f>COUNTIF(T883:KV883,P1)</f>
        <v>0</v>
      </c>
      <c r="Q883" s="17">
        <f t="shared" si="189"/>
        <v>0</v>
      </c>
      <c r="R883" s="17">
        <v>0</v>
      </c>
      <c r="S883" s="17">
        <v>0</v>
      </c>
      <c r="V883" s="39"/>
      <c r="X883" s="16"/>
      <c r="AW883" s="16"/>
    </row>
    <row r="884" spans="1:159" ht="15" customHeight="1" x14ac:dyDescent="0.3">
      <c r="A884" s="25" t="s">
        <v>11079</v>
      </c>
      <c r="B884" s="17" t="s">
        <v>661</v>
      </c>
      <c r="C884" s="18">
        <v>18148</v>
      </c>
      <c r="D884" s="17">
        <v>1949</v>
      </c>
      <c r="E884" s="17" t="s">
        <v>11302</v>
      </c>
      <c r="F884" s="17">
        <f>H884/G884</f>
        <v>245.5</v>
      </c>
      <c r="G884" s="17">
        <v>2</v>
      </c>
      <c r="H884" s="17">
        <v>491</v>
      </c>
      <c r="I884" s="17" t="s">
        <v>7355</v>
      </c>
      <c r="J884" s="17" t="s">
        <v>56</v>
      </c>
      <c r="K884" s="17" t="s">
        <v>24</v>
      </c>
      <c r="L884" s="17">
        <f>COUNTIF(T884:KV884,L1)</f>
        <v>0</v>
      </c>
      <c r="M884" s="17">
        <f>COUNTIF(T884:KV884,M1)</f>
        <v>0</v>
      </c>
      <c r="N884" s="17">
        <f>COUNTIF(T884:KV884,N1)</f>
        <v>0</v>
      </c>
      <c r="O884" s="17">
        <f>COUNTIF(T884:KV884,O1)</f>
        <v>0</v>
      </c>
      <c r="P884" s="17">
        <f>COUNTIF(T884:KV884,P1)</f>
        <v>0</v>
      </c>
      <c r="Q884" s="17">
        <f t="shared" si="189"/>
        <v>0</v>
      </c>
      <c r="R884" s="17">
        <v>0</v>
      </c>
      <c r="S884" s="17">
        <v>0</v>
      </c>
      <c r="V884" s="39"/>
      <c r="X884" s="16"/>
      <c r="AW884" s="16"/>
    </row>
    <row r="885" spans="1:159" ht="15" customHeight="1" x14ac:dyDescent="0.3">
      <c r="A885" s="25" t="s">
        <v>11079</v>
      </c>
      <c r="B885" s="17" t="s">
        <v>661</v>
      </c>
      <c r="C885" s="18">
        <v>18149</v>
      </c>
      <c r="D885" s="17">
        <v>1949</v>
      </c>
      <c r="E885" s="17" t="s">
        <v>11303</v>
      </c>
      <c r="F885" s="17">
        <f>H885/G885</f>
        <v>166</v>
      </c>
      <c r="G885" s="17">
        <v>2</v>
      </c>
      <c r="H885" s="17">
        <v>332</v>
      </c>
      <c r="I885" s="17" t="s">
        <v>1221</v>
      </c>
      <c r="J885" s="17" t="s">
        <v>56</v>
      </c>
      <c r="K885" s="17" t="s">
        <v>24</v>
      </c>
      <c r="L885" s="17">
        <f>COUNTIF(T885:KV885,L1)</f>
        <v>0</v>
      </c>
      <c r="M885" s="17">
        <f>COUNTIF(T885:KV885,M1)</f>
        <v>0</v>
      </c>
      <c r="N885" s="17">
        <f>COUNTIF(T885:KV885,N1)</f>
        <v>0</v>
      </c>
      <c r="O885" s="17">
        <f>COUNTIF(T885:KV885,O1)</f>
        <v>0</v>
      </c>
      <c r="P885" s="17">
        <f>COUNTIF(T885:KV885,P1)</f>
        <v>0</v>
      </c>
      <c r="Q885" s="17">
        <f t="shared" si="189"/>
        <v>0</v>
      </c>
      <c r="R885" s="17">
        <v>0</v>
      </c>
      <c r="S885" s="17">
        <v>0</v>
      </c>
      <c r="V885" s="39"/>
      <c r="X885" s="16"/>
      <c r="AW885" s="16"/>
    </row>
    <row r="886" spans="1:159" ht="15" customHeight="1" x14ac:dyDescent="0.3">
      <c r="A886" s="25" t="s">
        <v>11079</v>
      </c>
      <c r="B886" s="17" t="s">
        <v>661</v>
      </c>
      <c r="C886" s="18">
        <v>18157</v>
      </c>
      <c r="D886" s="17">
        <v>1949</v>
      </c>
      <c r="E886" s="17" t="s">
        <v>11304</v>
      </c>
      <c r="F886" s="17">
        <f>H886/G886</f>
        <v>330.4</v>
      </c>
      <c r="G886" s="17">
        <v>5</v>
      </c>
      <c r="H886" s="17">
        <v>1652</v>
      </c>
      <c r="I886" s="17" t="s">
        <v>7337</v>
      </c>
      <c r="J886" s="17" t="s">
        <v>57</v>
      </c>
      <c r="K886" s="17" t="s">
        <v>24</v>
      </c>
      <c r="L886" s="17">
        <f>COUNTIF(T886:KV886,L1)</f>
        <v>0</v>
      </c>
      <c r="M886" s="17">
        <f>COUNTIF(T886:KV886,M1)</f>
        <v>0</v>
      </c>
      <c r="N886" s="17">
        <f>COUNTIF(T886:KV886,N1)</f>
        <v>0</v>
      </c>
      <c r="O886" s="17">
        <f>COUNTIF(T886:KV886,O1)</f>
        <v>0</v>
      </c>
      <c r="P886" s="17">
        <f>COUNTIF(T886:KV886,P1)</f>
        <v>0</v>
      </c>
      <c r="Q886" s="17">
        <f t="shared" si="189"/>
        <v>0</v>
      </c>
      <c r="R886" s="17">
        <v>0</v>
      </c>
      <c r="S886" s="17">
        <v>0</v>
      </c>
      <c r="V886" s="39"/>
      <c r="X886" s="16"/>
      <c r="AW886" s="16"/>
    </row>
    <row r="887" spans="1:159" x14ac:dyDescent="0.3">
      <c r="A887" s="17" t="s">
        <v>7325</v>
      </c>
      <c r="B887" s="17" t="s">
        <v>661</v>
      </c>
      <c r="C887" s="18">
        <v>18157</v>
      </c>
      <c r="D887" s="17">
        <v>1949</v>
      </c>
      <c r="E887" s="17" t="s">
        <v>7608</v>
      </c>
      <c r="F887" s="17">
        <f t="shared" si="5"/>
        <v>2993</v>
      </c>
      <c r="G887" s="17">
        <v>1</v>
      </c>
      <c r="H887" s="17">
        <v>2993</v>
      </c>
      <c r="I887" s="17" t="s">
        <v>7337</v>
      </c>
      <c r="J887" s="17" t="s">
        <v>57</v>
      </c>
      <c r="K887" s="17" t="s">
        <v>24</v>
      </c>
      <c r="L887" s="17">
        <f>COUNTIF(T887:KW887,L1)</f>
        <v>0</v>
      </c>
      <c r="M887" s="17">
        <f>COUNTIF(T887:KW887,M1)</f>
        <v>7</v>
      </c>
      <c r="N887" s="17">
        <f>COUNTIF(T887:KW887,N1)</f>
        <v>1</v>
      </c>
      <c r="O887" s="17">
        <f>COUNTIF(T887:KW887,O1)</f>
        <v>0</v>
      </c>
      <c r="P887" s="17">
        <f>COUNTIF(T887:KW887,P1)</f>
        <v>2</v>
      </c>
      <c r="Q887" s="17">
        <f t="shared" si="189"/>
        <v>10</v>
      </c>
      <c r="R887" s="17">
        <f>H887/Q887</f>
        <v>299.3</v>
      </c>
      <c r="S887" s="17">
        <f t="shared" si="193"/>
        <v>3700.7</v>
      </c>
      <c r="T887" s="17" t="s">
        <v>10</v>
      </c>
      <c r="U887" s="17" t="s">
        <v>7609</v>
      </c>
      <c r="V887" s="39" t="s">
        <v>7610</v>
      </c>
      <c r="W887" s="17" t="s">
        <v>7611</v>
      </c>
      <c r="X887" s="32" t="s">
        <v>7612</v>
      </c>
      <c r="Y887" s="17" t="s">
        <v>10</v>
      </c>
      <c r="Z887" s="17" t="s">
        <v>7609</v>
      </c>
      <c r="AA887" s="39" t="s">
        <v>7613</v>
      </c>
      <c r="AB887" s="17" t="s">
        <v>7614</v>
      </c>
      <c r="AC887" s="32" t="s">
        <v>7612</v>
      </c>
      <c r="AD887" s="17" t="s">
        <v>8</v>
      </c>
      <c r="AE887" s="17" t="s">
        <v>2212</v>
      </c>
      <c r="AF887" s="39" t="s">
        <v>7615</v>
      </c>
      <c r="AG887" s="17" t="s">
        <v>7616</v>
      </c>
      <c r="AH887" s="32" t="s">
        <v>7612</v>
      </c>
      <c r="AI887" s="17" t="s">
        <v>8</v>
      </c>
      <c r="AJ887" s="17" t="s">
        <v>7617</v>
      </c>
      <c r="AK887" s="39" t="s">
        <v>7618</v>
      </c>
      <c r="AL887" s="17" t="s">
        <v>7619</v>
      </c>
      <c r="AM887" s="32" t="s">
        <v>7612</v>
      </c>
      <c r="AN887" s="44" t="s">
        <v>9</v>
      </c>
      <c r="AO887" s="17" t="s">
        <v>7621</v>
      </c>
      <c r="AP887" s="39" t="s">
        <v>7620</v>
      </c>
      <c r="AQ887" s="17" t="s">
        <v>7622</v>
      </c>
      <c r="AR887" s="32" t="s">
        <v>7612</v>
      </c>
      <c r="AS887" s="17" t="s">
        <v>8</v>
      </c>
      <c r="AT887" s="17" t="s">
        <v>3727</v>
      </c>
      <c r="AU887" s="39" t="s">
        <v>7623</v>
      </c>
      <c r="AV887" s="17" t="s">
        <v>7624</v>
      </c>
      <c r="AW887" s="32" t="s">
        <v>7612</v>
      </c>
      <c r="AX887" s="17" t="s">
        <v>8</v>
      </c>
      <c r="AY887" s="17" t="s">
        <v>35</v>
      </c>
      <c r="AZ887" s="39" t="s">
        <v>7625</v>
      </c>
      <c r="BA887" s="17" t="s">
        <v>7626</v>
      </c>
      <c r="BB887" s="32" t="s">
        <v>7612</v>
      </c>
      <c r="BC887" s="17" t="s">
        <v>8</v>
      </c>
      <c r="BD887" s="17" t="s">
        <v>7366</v>
      </c>
      <c r="BE887" s="39" t="s">
        <v>7627</v>
      </c>
      <c r="BF887" s="17" t="s">
        <v>7628</v>
      </c>
      <c r="BG887" s="32" t="s">
        <v>7612</v>
      </c>
      <c r="BH887" s="17" t="s">
        <v>8</v>
      </c>
      <c r="BI887" s="17" t="s">
        <v>7630</v>
      </c>
      <c r="BJ887" s="39" t="s">
        <v>7629</v>
      </c>
      <c r="BK887" s="17" t="s">
        <v>7632</v>
      </c>
      <c r="BL887" s="32" t="s">
        <v>7612</v>
      </c>
      <c r="BM887" s="17" t="s">
        <v>8</v>
      </c>
      <c r="BN887" s="17" t="s">
        <v>2215</v>
      </c>
      <c r="BO887" s="39" t="s">
        <v>7631</v>
      </c>
      <c r="BP887" s="17" t="s">
        <v>7633</v>
      </c>
      <c r="BQ887" s="32" t="s">
        <v>7612</v>
      </c>
      <c r="BT887" s="39"/>
      <c r="BV887" s="32"/>
      <c r="BY887" s="39"/>
      <c r="CA887" s="32"/>
      <c r="CD887" s="39"/>
      <c r="CF887" s="32"/>
      <c r="CI887" s="39"/>
      <c r="CK887" s="32"/>
      <c r="CN887" s="39"/>
      <c r="CP887" s="32"/>
      <c r="CS887" s="39"/>
      <c r="CU887" s="32"/>
      <c r="CW887" s="25"/>
      <c r="CZ887" s="32"/>
      <c r="DC887" s="39"/>
      <c r="DE887" s="32"/>
      <c r="DH887" s="39"/>
      <c r="DJ887" s="32"/>
      <c r="DM887" s="39"/>
      <c r="DO887" s="32"/>
      <c r="DR887" s="39"/>
      <c r="DT887" s="32"/>
      <c r="DW887" s="39"/>
      <c r="DY887" s="32"/>
      <c r="ED887" s="32"/>
      <c r="EG887" s="39"/>
      <c r="EI887" s="32"/>
      <c r="EL887" s="39"/>
      <c r="EN887" s="32"/>
      <c r="EQ887" s="39"/>
      <c r="ES887" s="32"/>
      <c r="EV887" s="39"/>
      <c r="EX887" s="32"/>
      <c r="FA887" s="39"/>
      <c r="FC887" s="32"/>
    </row>
    <row r="888" spans="1:159" x14ac:dyDescent="0.3">
      <c r="A888" s="25" t="s">
        <v>6645</v>
      </c>
      <c r="B888" s="17" t="s">
        <v>661</v>
      </c>
      <c r="C888" s="18">
        <v>18162</v>
      </c>
      <c r="D888" s="17">
        <v>1949</v>
      </c>
      <c r="E888" s="17" t="s">
        <v>6646</v>
      </c>
      <c r="F888" s="17">
        <f t="shared" si="5"/>
        <v>1418</v>
      </c>
      <c r="G888" s="17">
        <v>1</v>
      </c>
      <c r="H888" s="17">
        <v>1418</v>
      </c>
      <c r="I888" s="17" t="s">
        <v>6647</v>
      </c>
      <c r="J888" s="17" t="s">
        <v>57</v>
      </c>
      <c r="K888" s="17" t="s">
        <v>24</v>
      </c>
      <c r="L888" s="17">
        <f>COUNTIF(T888:KW888,L1)</f>
        <v>0</v>
      </c>
      <c r="M888" s="17">
        <f>COUNTIF(T888:KW888,M1)</f>
        <v>0</v>
      </c>
      <c r="N888" s="17">
        <f>COUNTIF(T888:KW888,N1)</f>
        <v>4</v>
      </c>
      <c r="O888" s="17">
        <f>COUNTIF(T888:KW888,O1)</f>
        <v>0</v>
      </c>
      <c r="P888" s="17">
        <f>COUNTIF(T888:KW888,P1)</f>
        <v>0</v>
      </c>
      <c r="Q888" s="17">
        <f t="shared" si="189"/>
        <v>4</v>
      </c>
      <c r="R888" s="17">
        <f>H888/Q888</f>
        <v>354.5</v>
      </c>
      <c r="S888" s="17">
        <f>4000-R888</f>
        <v>3645.5</v>
      </c>
      <c r="T888" s="17" t="s">
        <v>9</v>
      </c>
      <c r="U888" s="17" t="s">
        <v>6649</v>
      </c>
      <c r="V888" s="39" t="s">
        <v>6648</v>
      </c>
      <c r="W888" s="17" t="s">
        <v>6650</v>
      </c>
      <c r="X888" s="32" t="s">
        <v>6651</v>
      </c>
      <c r="Y888" s="17" t="s">
        <v>9</v>
      </c>
      <c r="Z888" s="17" t="s">
        <v>35</v>
      </c>
      <c r="AA888" s="39" t="s">
        <v>6652</v>
      </c>
      <c r="AB888" s="17" t="s">
        <v>35</v>
      </c>
      <c r="AC888" s="32" t="s">
        <v>6651</v>
      </c>
      <c r="AD888" s="17" t="s">
        <v>9</v>
      </c>
      <c r="AE888" s="17" t="s">
        <v>62</v>
      </c>
      <c r="AF888" s="39" t="s">
        <v>6653</v>
      </c>
      <c r="AG888" s="17" t="s">
        <v>6654</v>
      </c>
      <c r="AH888" s="32" t="s">
        <v>6651</v>
      </c>
      <c r="AI888" s="17" t="s">
        <v>9</v>
      </c>
      <c r="AJ888" s="17" t="s">
        <v>6656</v>
      </c>
      <c r="AK888" s="39" t="s">
        <v>6655</v>
      </c>
      <c r="AL888" s="17" t="s">
        <v>6657</v>
      </c>
      <c r="AM888" s="32" t="s">
        <v>6651</v>
      </c>
    </row>
    <row r="889" spans="1:159" x14ac:dyDescent="0.3">
      <c r="A889" s="25" t="s">
        <v>9173</v>
      </c>
      <c r="B889" s="17" t="s">
        <v>661</v>
      </c>
      <c r="C889" s="18">
        <v>18167</v>
      </c>
      <c r="D889" s="17">
        <v>1949</v>
      </c>
      <c r="E889" s="17" t="s">
        <v>9179</v>
      </c>
      <c r="F889" s="17">
        <f>H889/G889</f>
        <v>403</v>
      </c>
      <c r="G889" s="17">
        <v>1</v>
      </c>
      <c r="H889" s="17">
        <v>403</v>
      </c>
      <c r="I889" s="17" t="s">
        <v>9172</v>
      </c>
      <c r="J889" s="17" t="s">
        <v>23</v>
      </c>
      <c r="K889" s="17" t="s">
        <v>24</v>
      </c>
      <c r="L889" s="17">
        <f>COUNTIF(T889:KV889,L1)</f>
        <v>0</v>
      </c>
      <c r="M889" s="17">
        <f>COUNTIF(T889:KV889,M1)</f>
        <v>0</v>
      </c>
      <c r="N889" s="17">
        <f>COUNTIF(T889:KV889,N1)</f>
        <v>0</v>
      </c>
      <c r="O889" s="17">
        <f>COUNTIF(T889:KV889,O1)</f>
        <v>0</v>
      </c>
      <c r="P889" s="17">
        <f>COUNTIF(T889:KV889,P1)</f>
        <v>0</v>
      </c>
      <c r="Q889" s="17">
        <f t="shared" si="189"/>
        <v>0</v>
      </c>
      <c r="R889" s="17">
        <v>0</v>
      </c>
      <c r="S889" s="17">
        <v>0</v>
      </c>
    </row>
    <row r="890" spans="1:159" ht="15" customHeight="1" x14ac:dyDescent="0.3">
      <c r="A890" s="25" t="s">
        <v>11079</v>
      </c>
      <c r="B890" s="17" t="s">
        <v>661</v>
      </c>
      <c r="C890" s="18">
        <v>18167</v>
      </c>
      <c r="D890" s="17">
        <v>1949</v>
      </c>
      <c r="E890" s="17" t="s">
        <v>11305</v>
      </c>
      <c r="F890" s="17">
        <f>H890/G890</f>
        <v>197.5</v>
      </c>
      <c r="G890" s="17">
        <v>2</v>
      </c>
      <c r="H890" s="17">
        <v>395</v>
      </c>
      <c r="I890" s="17" t="s">
        <v>8739</v>
      </c>
      <c r="J890" s="17" t="s">
        <v>56</v>
      </c>
      <c r="K890" s="17" t="s">
        <v>24</v>
      </c>
      <c r="L890" s="17">
        <f>COUNTIF(T890:KV890,L1)</f>
        <v>0</v>
      </c>
      <c r="M890" s="17">
        <f>COUNTIF(T890:KV890,M1)</f>
        <v>0</v>
      </c>
      <c r="N890" s="17">
        <f>COUNTIF(T890:KV890,N1)</f>
        <v>0</v>
      </c>
      <c r="O890" s="17">
        <f>COUNTIF(T890:KV890,O1)</f>
        <v>0</v>
      </c>
      <c r="P890" s="17">
        <f>COUNTIF(T890:KV890,P1)</f>
        <v>0</v>
      </c>
      <c r="Q890" s="17">
        <f t="shared" si="189"/>
        <v>0</v>
      </c>
      <c r="R890" s="17">
        <v>0</v>
      </c>
      <c r="S890" s="17">
        <v>0</v>
      </c>
      <c r="V890" s="39"/>
      <c r="X890" s="16"/>
      <c r="AW890" s="16"/>
    </row>
    <row r="891" spans="1:159" x14ac:dyDescent="0.3">
      <c r="A891" s="25" t="s">
        <v>6645</v>
      </c>
      <c r="B891" s="17" t="s">
        <v>661</v>
      </c>
      <c r="C891" s="18">
        <v>18171</v>
      </c>
      <c r="D891" s="17">
        <v>1949</v>
      </c>
      <c r="E891" s="17" t="s">
        <v>6658</v>
      </c>
      <c r="F891" s="17">
        <f t="shared" si="5"/>
        <v>713</v>
      </c>
      <c r="G891" s="17">
        <v>1</v>
      </c>
      <c r="H891" s="17">
        <v>713</v>
      </c>
      <c r="I891" s="17" t="s">
        <v>6647</v>
      </c>
      <c r="J891" s="17" t="s">
        <v>57</v>
      </c>
      <c r="K891" s="17" t="s">
        <v>24</v>
      </c>
      <c r="L891" s="17">
        <f>COUNTIF(T891:KW891,L1)</f>
        <v>0</v>
      </c>
      <c r="M891" s="17">
        <f>COUNTIF(T891:KW891,M1)</f>
        <v>0</v>
      </c>
      <c r="N891" s="17">
        <f>COUNTIF(T891:KW891,N1)</f>
        <v>1</v>
      </c>
      <c r="O891" s="17">
        <f>COUNTIF(T891:KW891,O1)</f>
        <v>0</v>
      </c>
      <c r="P891" s="17">
        <f>COUNTIF(T891:KW891,P1)</f>
        <v>0</v>
      </c>
      <c r="Q891" s="17">
        <f t="shared" si="189"/>
        <v>1</v>
      </c>
      <c r="R891" s="17">
        <f>H891/Q891</f>
        <v>713</v>
      </c>
      <c r="S891" s="17">
        <f>4000-R891</f>
        <v>3287</v>
      </c>
      <c r="T891" s="17" t="s">
        <v>9</v>
      </c>
      <c r="U891" s="17" t="s">
        <v>2215</v>
      </c>
      <c r="V891" s="39" t="s">
        <v>6659</v>
      </c>
      <c r="W891" s="17" t="s">
        <v>6660</v>
      </c>
      <c r="X891" s="32" t="s">
        <v>6661</v>
      </c>
    </row>
    <row r="892" spans="1:159" x14ac:dyDescent="0.3">
      <c r="A892" s="25" t="s">
        <v>7634</v>
      </c>
      <c r="B892" s="17" t="s">
        <v>661</v>
      </c>
      <c r="C892" s="18">
        <v>18172</v>
      </c>
      <c r="D892" s="17">
        <v>1949</v>
      </c>
      <c r="E892" s="17" t="s">
        <v>7635</v>
      </c>
      <c r="F892" s="17">
        <f t="shared" si="5"/>
        <v>605</v>
      </c>
      <c r="G892" s="17">
        <v>1</v>
      </c>
      <c r="H892" s="17">
        <v>605</v>
      </c>
      <c r="I892" s="17" t="s">
        <v>7637</v>
      </c>
      <c r="J892" s="17" t="s">
        <v>57</v>
      </c>
      <c r="K892" s="17" t="s">
        <v>24</v>
      </c>
      <c r="L892" s="17">
        <f>COUNTIF(T892:KW892,L1)</f>
        <v>0</v>
      </c>
      <c r="M892" s="17">
        <f>COUNTIF(T892:KW892,M1)</f>
        <v>0</v>
      </c>
      <c r="N892" s="17">
        <f>COUNTIF(T892:KW892,N1)</f>
        <v>0</v>
      </c>
      <c r="O892" s="17">
        <f>COUNTIF(T892:KW892,O1)</f>
        <v>0</v>
      </c>
      <c r="P892" s="17">
        <f>COUNTIF(T892:KW892,P1)</f>
        <v>0</v>
      </c>
      <c r="Q892" s="17">
        <f t="shared" si="189"/>
        <v>0</v>
      </c>
      <c r="R892" s="17">
        <v>0</v>
      </c>
      <c r="S892" s="17">
        <v>0</v>
      </c>
      <c r="V892" s="39"/>
      <c r="X892" s="32"/>
    </row>
    <row r="893" spans="1:159" x14ac:dyDescent="0.3">
      <c r="A893" s="25" t="s">
        <v>9173</v>
      </c>
      <c r="B893" s="17" t="s">
        <v>661</v>
      </c>
      <c r="C893" s="18">
        <v>18194</v>
      </c>
      <c r="D893" s="17">
        <v>1949</v>
      </c>
      <c r="E893" s="17" t="s">
        <v>9180</v>
      </c>
      <c r="F893" s="17">
        <f t="shared" ref="F893:F899" si="196">H893/G893</f>
        <v>635</v>
      </c>
      <c r="G893" s="17">
        <v>1</v>
      </c>
      <c r="H893" s="17">
        <v>635</v>
      </c>
      <c r="I893" s="17" t="s">
        <v>9172</v>
      </c>
      <c r="J893" s="17" t="s">
        <v>23</v>
      </c>
      <c r="K893" s="17" t="s">
        <v>24</v>
      </c>
      <c r="L893" s="17">
        <f>COUNTIF(T893:KV893,L1)</f>
        <v>0</v>
      </c>
      <c r="M893" s="17">
        <f>COUNTIF(T893:KV893,M1)</f>
        <v>0</v>
      </c>
      <c r="N893" s="17">
        <f>COUNTIF(T893:KV893,N1)</f>
        <v>0</v>
      </c>
      <c r="O893" s="17">
        <f>COUNTIF(T893:KV893,O1)</f>
        <v>0</v>
      </c>
      <c r="P893" s="17">
        <f>COUNTIF(T893:KV893,P1)</f>
        <v>0</v>
      </c>
      <c r="Q893" s="17">
        <f t="shared" si="189"/>
        <v>0</v>
      </c>
      <c r="R893" s="17">
        <v>0</v>
      </c>
      <c r="S893" s="17">
        <v>0</v>
      </c>
    </row>
    <row r="894" spans="1:159" x14ac:dyDescent="0.3">
      <c r="A894" s="25" t="s">
        <v>9173</v>
      </c>
      <c r="B894" s="17" t="s">
        <v>661</v>
      </c>
      <c r="C894" s="18">
        <v>18248</v>
      </c>
      <c r="D894" s="17">
        <v>1949</v>
      </c>
      <c r="E894" s="17" t="s">
        <v>9181</v>
      </c>
      <c r="F894" s="17">
        <f t="shared" si="196"/>
        <v>786</v>
      </c>
      <c r="G894" s="17">
        <v>1</v>
      </c>
      <c r="H894" s="17">
        <v>786</v>
      </c>
      <c r="I894" s="17" t="s">
        <v>7224</v>
      </c>
      <c r="J894" s="17" t="s">
        <v>23</v>
      </c>
      <c r="K894" s="17" t="s">
        <v>24</v>
      </c>
      <c r="L894" s="17">
        <f>COUNTIF(T894:KV894,L1)</f>
        <v>0</v>
      </c>
      <c r="M894" s="17">
        <f>COUNTIF(T894:KV894,M1)</f>
        <v>0</v>
      </c>
      <c r="N894" s="17">
        <f>COUNTIF(T894:KV894,N1)</f>
        <v>0</v>
      </c>
      <c r="O894" s="17">
        <f>COUNTIF(T894:KV894,O1)</f>
        <v>0</v>
      </c>
      <c r="P894" s="17">
        <f>COUNTIF(T894:KV894,P1)</f>
        <v>0</v>
      </c>
      <c r="Q894" s="17">
        <f t="shared" si="189"/>
        <v>0</v>
      </c>
      <c r="R894" s="17">
        <v>0</v>
      </c>
      <c r="S894" s="17">
        <v>0</v>
      </c>
    </row>
    <row r="895" spans="1:159" x14ac:dyDescent="0.3">
      <c r="A895" s="25" t="s">
        <v>9173</v>
      </c>
      <c r="B895" s="17" t="s">
        <v>661</v>
      </c>
      <c r="C895" s="18">
        <v>18250</v>
      </c>
      <c r="D895" s="17">
        <v>1949</v>
      </c>
      <c r="E895" s="17" t="s">
        <v>9182</v>
      </c>
      <c r="F895" s="17">
        <f t="shared" si="196"/>
        <v>556</v>
      </c>
      <c r="G895" s="17">
        <v>1</v>
      </c>
      <c r="H895" s="17">
        <v>556</v>
      </c>
      <c r="I895" s="17" t="s">
        <v>7224</v>
      </c>
      <c r="J895" s="17" t="s">
        <v>56</v>
      </c>
      <c r="K895" s="17" t="s">
        <v>24</v>
      </c>
      <c r="L895" s="17">
        <f>COUNTIF(T895:KV895,L1)</f>
        <v>0</v>
      </c>
      <c r="M895" s="17">
        <f>COUNTIF(T895:KV895,M1)</f>
        <v>0</v>
      </c>
      <c r="N895" s="17">
        <f>COUNTIF(T895:KV895,N1)</f>
        <v>0</v>
      </c>
      <c r="O895" s="17">
        <f>COUNTIF(T895:KV895,O1)</f>
        <v>0</v>
      </c>
      <c r="P895" s="17">
        <f>COUNTIF(T895:KV895,P1)</f>
        <v>0</v>
      </c>
      <c r="Q895" s="17">
        <f t="shared" si="189"/>
        <v>0</v>
      </c>
      <c r="R895" s="17">
        <v>0</v>
      </c>
      <c r="S895" s="17">
        <v>0</v>
      </c>
    </row>
    <row r="896" spans="1:159" x14ac:dyDescent="0.3">
      <c r="A896" s="25" t="s">
        <v>9173</v>
      </c>
      <c r="B896" s="17" t="s">
        <v>661</v>
      </c>
      <c r="C896" s="18">
        <v>18265</v>
      </c>
      <c r="D896" s="17">
        <v>1950</v>
      </c>
      <c r="E896" s="17" t="s">
        <v>9184</v>
      </c>
      <c r="F896" s="17">
        <f t="shared" si="196"/>
        <v>690</v>
      </c>
      <c r="G896" s="17">
        <v>1</v>
      </c>
      <c r="H896" s="17">
        <v>690</v>
      </c>
      <c r="I896" s="17" t="s">
        <v>9183</v>
      </c>
      <c r="J896" s="17" t="s">
        <v>56</v>
      </c>
      <c r="K896" s="17" t="s">
        <v>24</v>
      </c>
      <c r="L896" s="17">
        <f>COUNTIF(T896:KV896,L1)</f>
        <v>0</v>
      </c>
      <c r="M896" s="17">
        <f>COUNTIF(T896:KV896,M1)</f>
        <v>0</v>
      </c>
      <c r="N896" s="17">
        <f>COUNTIF(T896:KV896,N1)</f>
        <v>0</v>
      </c>
      <c r="O896" s="17">
        <f>COUNTIF(T896:KV896,O1)</f>
        <v>0</v>
      </c>
      <c r="P896" s="17">
        <f>COUNTIF(T896:KV896,P1)</f>
        <v>0</v>
      </c>
      <c r="Q896" s="17">
        <f t="shared" si="189"/>
        <v>0</v>
      </c>
      <c r="R896" s="17">
        <v>0</v>
      </c>
      <c r="S896" s="17">
        <v>0</v>
      </c>
    </row>
    <row r="897" spans="1:39" x14ac:dyDescent="0.3">
      <c r="A897" s="25" t="s">
        <v>9173</v>
      </c>
      <c r="B897" s="17" t="s">
        <v>661</v>
      </c>
      <c r="C897" s="18">
        <v>18270</v>
      </c>
      <c r="D897" s="17">
        <v>1950</v>
      </c>
      <c r="E897" s="17" t="s">
        <v>9185</v>
      </c>
      <c r="F897" s="17">
        <f t="shared" si="196"/>
        <v>424</v>
      </c>
      <c r="G897" s="17">
        <v>1</v>
      </c>
      <c r="H897" s="17">
        <v>424</v>
      </c>
      <c r="I897" s="17" t="s">
        <v>9183</v>
      </c>
      <c r="J897" s="17" t="s">
        <v>56</v>
      </c>
      <c r="K897" s="17" t="s">
        <v>24</v>
      </c>
      <c r="L897" s="17">
        <f>COUNTIF(T897:KV897,L1)</f>
        <v>0</v>
      </c>
      <c r="M897" s="17">
        <f>COUNTIF(T897:KV897,M1)</f>
        <v>0</v>
      </c>
      <c r="N897" s="17">
        <f>COUNTIF(T897:KV897,N1)</f>
        <v>0</v>
      </c>
      <c r="O897" s="17">
        <f>COUNTIF(T897:KV897,O1)</f>
        <v>0</v>
      </c>
      <c r="P897" s="17">
        <f>COUNTIF(T897:KV897,P1)</f>
        <v>0</v>
      </c>
      <c r="Q897" s="17">
        <f t="shared" si="189"/>
        <v>0</v>
      </c>
      <c r="R897" s="17">
        <v>0</v>
      </c>
      <c r="S897" s="17">
        <v>0</v>
      </c>
    </row>
    <row r="898" spans="1:39" x14ac:dyDescent="0.3">
      <c r="A898" s="25" t="s">
        <v>9173</v>
      </c>
      <c r="B898" s="17" t="s">
        <v>661</v>
      </c>
      <c r="C898" s="18">
        <v>18276</v>
      </c>
      <c r="D898" s="17">
        <v>1950</v>
      </c>
      <c r="E898" s="17" t="s">
        <v>9187</v>
      </c>
      <c r="F898" s="17">
        <f t="shared" si="196"/>
        <v>324</v>
      </c>
      <c r="G898" s="17">
        <v>1</v>
      </c>
      <c r="H898" s="17">
        <v>324</v>
      </c>
      <c r="I898" s="17" t="s">
        <v>9186</v>
      </c>
      <c r="J898" s="17" t="s">
        <v>56</v>
      </c>
      <c r="K898" s="17" t="s">
        <v>24</v>
      </c>
      <c r="L898" s="17">
        <f>COUNTIF(T898:KV898,L1)</f>
        <v>0</v>
      </c>
      <c r="M898" s="17">
        <f>COUNTIF(T898:KV898,M1)</f>
        <v>0</v>
      </c>
      <c r="N898" s="17">
        <f>COUNTIF(T898:KV898,N1)</f>
        <v>0</v>
      </c>
      <c r="O898" s="17">
        <f>COUNTIF(T898:KV898,O1)</f>
        <v>0</v>
      </c>
      <c r="P898" s="17">
        <f>COUNTIF(T898:KV898,P1)</f>
        <v>0</v>
      </c>
      <c r="Q898" s="17">
        <f t="shared" ref="Q898:Q961" si="197">SUM(L898:P898)</f>
        <v>0</v>
      </c>
      <c r="R898" s="17">
        <v>0</v>
      </c>
      <c r="S898" s="17">
        <v>0</v>
      </c>
    </row>
    <row r="899" spans="1:39" x14ac:dyDescent="0.3">
      <c r="A899" s="25" t="s">
        <v>9173</v>
      </c>
      <c r="B899" s="17" t="s">
        <v>661</v>
      </c>
      <c r="C899" s="18">
        <v>18285</v>
      </c>
      <c r="D899" s="17">
        <v>1950</v>
      </c>
      <c r="E899" s="17" t="s">
        <v>9189</v>
      </c>
      <c r="F899" s="17">
        <f t="shared" si="196"/>
        <v>853</v>
      </c>
      <c r="G899" s="17">
        <v>1</v>
      </c>
      <c r="H899" s="17">
        <v>853</v>
      </c>
      <c r="I899" s="17" t="s">
        <v>9188</v>
      </c>
      <c r="J899" s="17" t="s">
        <v>23</v>
      </c>
      <c r="K899" s="17" t="s">
        <v>24</v>
      </c>
      <c r="L899" s="17">
        <f>COUNTIF(T899:KV899,L1)</f>
        <v>0</v>
      </c>
      <c r="M899" s="17">
        <f>COUNTIF(T899:KV899,M1)</f>
        <v>0</v>
      </c>
      <c r="N899" s="17">
        <f>COUNTIF(T899:KV899,N1)</f>
        <v>0</v>
      </c>
      <c r="O899" s="17">
        <f>COUNTIF(T899:KV899,O1)</f>
        <v>0</v>
      </c>
      <c r="P899" s="17">
        <f>COUNTIF(T899:KV899,P1)</f>
        <v>0</v>
      </c>
      <c r="Q899" s="17">
        <f t="shared" si="197"/>
        <v>0</v>
      </c>
      <c r="R899" s="17">
        <v>0</v>
      </c>
      <c r="S899" s="17">
        <v>0</v>
      </c>
    </row>
    <row r="900" spans="1:39" x14ac:dyDescent="0.3">
      <c r="A900" s="25" t="s">
        <v>7634</v>
      </c>
      <c r="B900" s="17" t="s">
        <v>661</v>
      </c>
      <c r="C900" s="18">
        <v>18311</v>
      </c>
      <c r="D900" s="17">
        <v>1950</v>
      </c>
      <c r="E900" s="17" t="s">
        <v>7638</v>
      </c>
      <c r="F900" s="17">
        <f t="shared" si="5"/>
        <v>358</v>
      </c>
      <c r="G900" s="17">
        <v>1</v>
      </c>
      <c r="H900" s="17">
        <v>358</v>
      </c>
      <c r="I900" s="17" t="s">
        <v>7637</v>
      </c>
      <c r="J900" s="17" t="s">
        <v>23</v>
      </c>
      <c r="K900" s="17" t="s">
        <v>24</v>
      </c>
      <c r="L900" s="17">
        <f>COUNTIF(T900:KW900,L1)</f>
        <v>0</v>
      </c>
      <c r="M900" s="17">
        <f>COUNTIF(T900:KW900,M1)</f>
        <v>0</v>
      </c>
      <c r="N900" s="17">
        <f>COUNTIF(T900:KW900,N1)</f>
        <v>0</v>
      </c>
      <c r="O900" s="17">
        <f>COUNTIF(T900:KW900,O1)</f>
        <v>0</v>
      </c>
      <c r="P900" s="17">
        <f>COUNTIF(T900:KW900,P1)</f>
        <v>0</v>
      </c>
      <c r="Q900" s="17">
        <f t="shared" si="197"/>
        <v>0</v>
      </c>
      <c r="R900" s="17">
        <v>0</v>
      </c>
      <c r="S900" s="17">
        <v>0</v>
      </c>
      <c r="V900" s="39"/>
      <c r="X900" s="32"/>
    </row>
    <row r="901" spans="1:39" x14ac:dyDescent="0.3">
      <c r="A901" s="25" t="s">
        <v>6645</v>
      </c>
      <c r="B901" s="17" t="s">
        <v>661</v>
      </c>
      <c r="C901" s="18">
        <v>18334</v>
      </c>
      <c r="D901" s="17">
        <v>1950</v>
      </c>
      <c r="E901" s="17" t="s">
        <v>6662</v>
      </c>
      <c r="F901" s="17">
        <f t="shared" si="5"/>
        <v>462</v>
      </c>
      <c r="G901" s="17">
        <v>1</v>
      </c>
      <c r="H901" s="17">
        <v>462</v>
      </c>
      <c r="I901" s="17" t="s">
        <v>60</v>
      </c>
      <c r="J901" s="17" t="s">
        <v>56</v>
      </c>
      <c r="K901" s="17" t="s">
        <v>24</v>
      </c>
      <c r="L901" s="17">
        <f>COUNTIF(T901:KW901,L1)</f>
        <v>0</v>
      </c>
      <c r="M901" s="17">
        <f>COUNTIF(T901:KW901,M1)</f>
        <v>0</v>
      </c>
      <c r="N901" s="17">
        <f>COUNTIF(T901:KW901,N1)</f>
        <v>0</v>
      </c>
      <c r="O901" s="17">
        <f>COUNTIF(T901:KW901,O1)</f>
        <v>0</v>
      </c>
      <c r="P901" s="17">
        <f>COUNTIF(T901:KW901,P1)</f>
        <v>0</v>
      </c>
      <c r="Q901" s="17">
        <f t="shared" si="197"/>
        <v>0</v>
      </c>
      <c r="R901" s="17">
        <v>0</v>
      </c>
      <c r="S901" s="17">
        <v>0</v>
      </c>
    </row>
    <row r="902" spans="1:39" ht="13.8" customHeight="1" x14ac:dyDescent="0.3">
      <c r="A902" s="25" t="s">
        <v>6645</v>
      </c>
      <c r="B902" s="17" t="s">
        <v>661</v>
      </c>
      <c r="C902" s="18">
        <v>18420</v>
      </c>
      <c r="D902" s="17">
        <v>1950</v>
      </c>
      <c r="E902" s="17" t="s">
        <v>6664</v>
      </c>
      <c r="F902" s="17">
        <f t="shared" si="5"/>
        <v>2317</v>
      </c>
      <c r="G902" s="17">
        <v>1</v>
      </c>
      <c r="H902" s="17">
        <v>2317</v>
      </c>
      <c r="I902" s="17" t="s">
        <v>7355</v>
      </c>
      <c r="J902" s="17" t="s">
        <v>56</v>
      </c>
      <c r="K902" s="17" t="s">
        <v>24</v>
      </c>
      <c r="L902" s="17">
        <f>COUNTIF(T902:KW902,L1)</f>
        <v>0</v>
      </c>
      <c r="M902" s="17">
        <f>COUNTIF(T902:KW902,M1)</f>
        <v>1</v>
      </c>
      <c r="N902" s="17">
        <f>COUNTIF(T902:KW902,N1)</f>
        <v>0</v>
      </c>
      <c r="O902" s="17">
        <f>COUNTIF(T902:KW902,O1)</f>
        <v>0</v>
      </c>
      <c r="P902" s="17">
        <f>COUNTIF(T902:KW902,P1)</f>
        <v>0</v>
      </c>
      <c r="Q902" s="17">
        <f t="shared" si="197"/>
        <v>1</v>
      </c>
      <c r="R902" s="17">
        <f>H902/Q902</f>
        <v>2317</v>
      </c>
      <c r="S902" s="17">
        <f t="shared" ref="S902:S903" si="198">4000-R902</f>
        <v>1683</v>
      </c>
      <c r="T902" s="17" t="s">
        <v>8</v>
      </c>
      <c r="U902" s="17" t="s">
        <v>6666</v>
      </c>
      <c r="V902" s="39" t="s">
        <v>6665</v>
      </c>
      <c r="W902" s="17" t="s">
        <v>6667</v>
      </c>
      <c r="X902" s="40" t="s">
        <v>6668</v>
      </c>
    </row>
    <row r="903" spans="1:39" x14ac:dyDescent="0.3">
      <c r="A903" s="25" t="s">
        <v>6645</v>
      </c>
      <c r="B903" s="17" t="s">
        <v>661</v>
      </c>
      <c r="C903" s="18">
        <v>18420</v>
      </c>
      <c r="D903" s="17">
        <v>1950</v>
      </c>
      <c r="E903" s="17" t="s">
        <v>6669</v>
      </c>
      <c r="F903" s="17">
        <f t="shared" si="5"/>
        <v>1208</v>
      </c>
      <c r="G903" s="17">
        <v>1</v>
      </c>
      <c r="H903" s="17">
        <v>1208</v>
      </c>
      <c r="I903" s="17" t="s">
        <v>7355</v>
      </c>
      <c r="J903" s="17" t="s">
        <v>56</v>
      </c>
      <c r="K903" s="17" t="s">
        <v>24</v>
      </c>
      <c r="L903" s="17">
        <f>COUNTIF(T903:KW903,L1)</f>
        <v>0</v>
      </c>
      <c r="M903" s="17">
        <f>COUNTIF(T903:KW903,M1)</f>
        <v>1</v>
      </c>
      <c r="N903" s="17">
        <f>COUNTIF(T903:KW903,N1)</f>
        <v>1</v>
      </c>
      <c r="O903" s="17">
        <f>COUNTIF(T903:KW903,O1)</f>
        <v>0</v>
      </c>
      <c r="P903" s="17">
        <f>COUNTIF(T903:KW903,P1)</f>
        <v>0</v>
      </c>
      <c r="Q903" s="17">
        <f t="shared" si="197"/>
        <v>2</v>
      </c>
      <c r="R903" s="17">
        <f>H903/Q903</f>
        <v>604</v>
      </c>
      <c r="S903" s="17">
        <f t="shared" si="198"/>
        <v>3396</v>
      </c>
      <c r="T903" s="17" t="s">
        <v>8</v>
      </c>
      <c r="U903" s="17" t="s">
        <v>6671</v>
      </c>
      <c r="V903" s="39" t="s">
        <v>6670</v>
      </c>
      <c r="W903" s="17" t="s">
        <v>6672</v>
      </c>
      <c r="X903" s="32" t="s">
        <v>6673</v>
      </c>
      <c r="Y903" s="17" t="s">
        <v>9</v>
      </c>
      <c r="Z903" s="17" t="s">
        <v>6674</v>
      </c>
      <c r="AA903" s="39" t="s">
        <v>6675</v>
      </c>
      <c r="AB903" s="17" t="s">
        <v>6676</v>
      </c>
      <c r="AC903" s="32" t="s">
        <v>6673</v>
      </c>
    </row>
    <row r="904" spans="1:39" x14ac:dyDescent="0.3">
      <c r="A904" s="25" t="s">
        <v>6645</v>
      </c>
      <c r="B904" s="17" t="s">
        <v>661</v>
      </c>
      <c r="C904" s="18">
        <v>18437</v>
      </c>
      <c r="D904" s="17">
        <v>1950</v>
      </c>
      <c r="E904" s="17" t="s">
        <v>6677</v>
      </c>
      <c r="F904" s="17">
        <f t="shared" si="5"/>
        <v>1391</v>
      </c>
      <c r="G904" s="17">
        <v>1</v>
      </c>
      <c r="H904" s="17">
        <v>1391</v>
      </c>
      <c r="I904" s="17" t="s">
        <v>6647</v>
      </c>
      <c r="J904" s="17" t="s">
        <v>57</v>
      </c>
      <c r="K904" s="17" t="s">
        <v>24</v>
      </c>
      <c r="L904" s="17">
        <f>COUNTIF(T904:KW904,L1)</f>
        <v>0</v>
      </c>
      <c r="M904" s="17">
        <f>COUNTIF(T904:KW904,M1)</f>
        <v>0</v>
      </c>
      <c r="N904" s="17">
        <f>COUNTIF(T904:KW904,N1)</f>
        <v>0</v>
      </c>
      <c r="O904" s="17">
        <f>COUNTIF(T904:KW904,O1)</f>
        <v>0</v>
      </c>
      <c r="P904" s="17">
        <f>COUNTIF(T904:KW904,P1)</f>
        <v>0</v>
      </c>
      <c r="Q904" s="17">
        <f t="shared" si="197"/>
        <v>0</v>
      </c>
      <c r="R904" s="17">
        <v>0</v>
      </c>
      <c r="S904" s="17">
        <v>0</v>
      </c>
    </row>
    <row r="905" spans="1:39" x14ac:dyDescent="0.3">
      <c r="A905" s="25" t="s">
        <v>9173</v>
      </c>
      <c r="B905" s="17" t="s">
        <v>661</v>
      </c>
      <c r="C905" s="18">
        <v>18466</v>
      </c>
      <c r="D905" s="17">
        <v>1950</v>
      </c>
      <c r="E905" s="17" t="s">
        <v>9190</v>
      </c>
      <c r="F905" s="17">
        <f>H905/G905</f>
        <v>359</v>
      </c>
      <c r="G905" s="17">
        <v>1</v>
      </c>
      <c r="H905" s="17">
        <v>359</v>
      </c>
      <c r="I905" s="17" t="s">
        <v>9172</v>
      </c>
      <c r="J905" s="17" t="s">
        <v>23</v>
      </c>
      <c r="K905" s="17" t="s">
        <v>24</v>
      </c>
      <c r="L905" s="17">
        <f>COUNTIF(T905:KV905,L1)</f>
        <v>0</v>
      </c>
      <c r="M905" s="17">
        <f>COUNTIF(T905:KV905,M1)</f>
        <v>0</v>
      </c>
      <c r="N905" s="17">
        <f>COUNTIF(T905:KV905,N1)</f>
        <v>0</v>
      </c>
      <c r="O905" s="17">
        <f>COUNTIF(T905:KV905,O1)</f>
        <v>0</v>
      </c>
      <c r="P905" s="17">
        <f>COUNTIF(T905:KV905,P1)</f>
        <v>0</v>
      </c>
      <c r="Q905" s="17">
        <f t="shared" si="197"/>
        <v>0</v>
      </c>
      <c r="R905" s="17">
        <v>0</v>
      </c>
      <c r="S905" s="17">
        <v>0</v>
      </c>
    </row>
    <row r="906" spans="1:39" x14ac:dyDescent="0.3">
      <c r="A906" s="25" t="s">
        <v>6645</v>
      </c>
      <c r="B906" s="17" t="s">
        <v>661</v>
      </c>
      <c r="C906" s="18">
        <v>18531</v>
      </c>
      <c r="D906" s="17">
        <v>1950</v>
      </c>
      <c r="E906" s="17" t="s">
        <v>6678</v>
      </c>
      <c r="F906" s="17">
        <f t="shared" si="5"/>
        <v>305</v>
      </c>
      <c r="G906" s="17">
        <v>1</v>
      </c>
      <c r="H906" s="17">
        <v>305</v>
      </c>
      <c r="I906" s="17" t="s">
        <v>60</v>
      </c>
      <c r="J906" s="17" t="s">
        <v>57</v>
      </c>
      <c r="K906" s="17" t="s">
        <v>24</v>
      </c>
      <c r="L906" s="17">
        <f>COUNTIF(T906:KW906,L1)</f>
        <v>0</v>
      </c>
      <c r="M906" s="17">
        <f>COUNTIF(T906:KW906,M1)</f>
        <v>0</v>
      </c>
      <c r="N906" s="17">
        <f>COUNTIF(T906:KW906,N1)</f>
        <v>0</v>
      </c>
      <c r="O906" s="17">
        <f>COUNTIF(T906:KW906,O1)</f>
        <v>0</v>
      </c>
      <c r="P906" s="17">
        <f>COUNTIF(T906:KW906,P1)</f>
        <v>0</v>
      </c>
      <c r="Q906" s="17">
        <f t="shared" si="197"/>
        <v>0</v>
      </c>
      <c r="R906" s="17">
        <v>0</v>
      </c>
      <c r="S906" s="17">
        <v>0</v>
      </c>
    </row>
    <row r="907" spans="1:39" x14ac:dyDescent="0.3">
      <c r="A907" s="25" t="s">
        <v>9173</v>
      </c>
      <c r="B907" s="17" t="s">
        <v>661</v>
      </c>
      <c r="C907" s="18">
        <v>18539</v>
      </c>
      <c r="D907" s="17">
        <v>1950</v>
      </c>
      <c r="E907" s="17" t="s">
        <v>9191</v>
      </c>
      <c r="F907" s="17">
        <f>H907/G907</f>
        <v>383</v>
      </c>
      <c r="G907" s="17">
        <v>1</v>
      </c>
      <c r="H907" s="17">
        <v>383</v>
      </c>
      <c r="I907" s="17" t="s">
        <v>9172</v>
      </c>
      <c r="J907" s="17" t="s">
        <v>23</v>
      </c>
      <c r="K907" s="17" t="s">
        <v>24</v>
      </c>
      <c r="L907" s="17">
        <f>COUNTIF(T907:KV907,L1)</f>
        <v>0</v>
      </c>
      <c r="M907" s="17">
        <f>COUNTIF(T907:KV907,M1)</f>
        <v>0</v>
      </c>
      <c r="N907" s="17">
        <f>COUNTIF(T907:KV907,N1)</f>
        <v>0</v>
      </c>
      <c r="O907" s="17">
        <f>COUNTIF(T907:KV907,O1)</f>
        <v>0</v>
      </c>
      <c r="P907" s="17">
        <f>COUNTIF(T907:KV907,P1)</f>
        <v>0</v>
      </c>
      <c r="Q907" s="17">
        <f t="shared" si="197"/>
        <v>0</v>
      </c>
      <c r="R907" s="17">
        <v>0</v>
      </c>
      <c r="S907" s="17">
        <v>0</v>
      </c>
    </row>
    <row r="908" spans="1:39" x14ac:dyDescent="0.3">
      <c r="A908" s="25" t="s">
        <v>9173</v>
      </c>
      <c r="B908" s="17" t="s">
        <v>661</v>
      </c>
      <c r="C908" s="18">
        <v>18644</v>
      </c>
      <c r="D908" s="17">
        <v>1951</v>
      </c>
      <c r="E908" s="17" t="s">
        <v>9192</v>
      </c>
      <c r="F908" s="17">
        <f t="shared" ref="F908" si="199">H908/G908</f>
        <v>491</v>
      </c>
      <c r="G908" s="17">
        <v>1</v>
      </c>
      <c r="H908" s="17">
        <v>491</v>
      </c>
      <c r="I908" s="17" t="s">
        <v>9172</v>
      </c>
      <c r="J908" s="17" t="s">
        <v>23</v>
      </c>
      <c r="K908" s="17" t="s">
        <v>24</v>
      </c>
      <c r="L908" s="17">
        <f>COUNTIF(T908:KV908,#REF!)</f>
        <v>0</v>
      </c>
      <c r="M908" s="17">
        <f>COUNTIF(T908:KV908,#REF!)</f>
        <v>0</v>
      </c>
      <c r="N908" s="17">
        <f>COUNTIF(T908:KV908,#REF!)</f>
        <v>0</v>
      </c>
      <c r="O908" s="17">
        <f>COUNTIF(T908:KV908,#REF!)</f>
        <v>0</v>
      </c>
      <c r="P908" s="17">
        <f>COUNTIF(T908:KV908,#REF!)</f>
        <v>0</v>
      </c>
      <c r="Q908" s="17">
        <f t="shared" si="197"/>
        <v>0</v>
      </c>
      <c r="R908" s="17">
        <v>0</v>
      </c>
      <c r="S908" s="17">
        <v>0</v>
      </c>
    </row>
    <row r="909" spans="1:39" x14ac:dyDescent="0.3">
      <c r="A909" s="25" t="s">
        <v>6645</v>
      </c>
      <c r="B909" s="17" t="s">
        <v>661</v>
      </c>
      <c r="C909" s="18">
        <v>18677</v>
      </c>
      <c r="D909" s="17">
        <v>1951</v>
      </c>
      <c r="E909" s="17" t="s">
        <v>6679</v>
      </c>
      <c r="F909" s="17">
        <f t="shared" si="5"/>
        <v>1172</v>
      </c>
      <c r="G909" s="17">
        <v>1</v>
      </c>
      <c r="H909" s="17">
        <v>1172</v>
      </c>
      <c r="I909" s="17" t="s">
        <v>7355</v>
      </c>
      <c r="J909" s="17" t="s">
        <v>56</v>
      </c>
      <c r="K909" s="17" t="s">
        <v>24</v>
      </c>
      <c r="L909" s="17">
        <f>COUNTIF(T909:KW909,L1)</f>
        <v>0</v>
      </c>
      <c r="M909" s="17">
        <f>COUNTIF(T909:KW909,M1)</f>
        <v>0</v>
      </c>
      <c r="N909" s="17">
        <f>COUNTIF(T909:KW909,N1)</f>
        <v>0</v>
      </c>
      <c r="O909" s="17">
        <f>COUNTIF(T909:KW909,O1)</f>
        <v>0</v>
      </c>
      <c r="P909" s="17">
        <f>COUNTIF(T909:KW909,P1)</f>
        <v>0</v>
      </c>
      <c r="Q909" s="17">
        <f t="shared" si="197"/>
        <v>0</v>
      </c>
      <c r="R909" s="17">
        <v>0</v>
      </c>
      <c r="S909" s="17">
        <v>0</v>
      </c>
    </row>
    <row r="910" spans="1:39" x14ac:dyDescent="0.3">
      <c r="A910" s="25" t="s">
        <v>6645</v>
      </c>
      <c r="B910" s="17" t="s">
        <v>661</v>
      </c>
      <c r="C910" s="18">
        <v>18749</v>
      </c>
      <c r="D910" s="17">
        <v>1951</v>
      </c>
      <c r="E910" s="17" t="s">
        <v>6680</v>
      </c>
      <c r="F910" s="17">
        <f t="shared" si="5"/>
        <v>2008</v>
      </c>
      <c r="G910" s="17">
        <v>1</v>
      </c>
      <c r="H910" s="17">
        <v>2008</v>
      </c>
      <c r="I910" s="17" t="s">
        <v>60</v>
      </c>
      <c r="J910" s="17" t="s">
        <v>56</v>
      </c>
      <c r="K910" s="17" t="s">
        <v>24</v>
      </c>
      <c r="L910" s="17">
        <f>COUNTIF(T910:KW910,L1)</f>
        <v>0</v>
      </c>
      <c r="M910" s="17">
        <f>COUNTIF(T910:KW910,M1)</f>
        <v>0</v>
      </c>
      <c r="N910" s="17">
        <f>COUNTIF(T910:KW910,N1)</f>
        <v>0</v>
      </c>
      <c r="O910" s="17">
        <f>COUNTIF(T910:KW910,O1)</f>
        <v>0</v>
      </c>
      <c r="P910" s="17">
        <f>COUNTIF(T910:KW910,P1)</f>
        <v>0</v>
      </c>
      <c r="Q910" s="17">
        <f t="shared" si="197"/>
        <v>0</v>
      </c>
      <c r="R910" s="17">
        <v>0</v>
      </c>
      <c r="S910" s="17">
        <v>0</v>
      </c>
    </row>
    <row r="911" spans="1:39" x14ac:dyDescent="0.3">
      <c r="A911" s="25" t="s">
        <v>6645</v>
      </c>
      <c r="B911" s="17" t="s">
        <v>661</v>
      </c>
      <c r="C911" s="18">
        <v>18756</v>
      </c>
      <c r="D911" s="17">
        <v>1951</v>
      </c>
      <c r="E911" s="17" t="s">
        <v>6681</v>
      </c>
      <c r="F911" s="17">
        <f t="shared" si="5"/>
        <v>1165</v>
      </c>
      <c r="G911" s="17">
        <v>1</v>
      </c>
      <c r="H911" s="17">
        <v>1165</v>
      </c>
      <c r="I911" s="17" t="s">
        <v>7355</v>
      </c>
      <c r="J911" s="17" t="s">
        <v>56</v>
      </c>
      <c r="K911" s="17" t="s">
        <v>24</v>
      </c>
      <c r="L911" s="17">
        <f>COUNTIF(T911:KW911,L1)</f>
        <v>0</v>
      </c>
      <c r="M911" s="17">
        <f>COUNTIF(T911:KW911,M1)</f>
        <v>0</v>
      </c>
      <c r="N911" s="17">
        <f>COUNTIF(T911:KW911,N1)</f>
        <v>0</v>
      </c>
      <c r="O911" s="17">
        <f>COUNTIF(T911:KW911,O1)</f>
        <v>0</v>
      </c>
      <c r="P911" s="17">
        <f>COUNTIF(T911:KW911,P1)</f>
        <v>0</v>
      </c>
      <c r="Q911" s="17">
        <f t="shared" si="197"/>
        <v>0</v>
      </c>
      <c r="R911" s="17">
        <v>0</v>
      </c>
      <c r="S911" s="17">
        <v>0</v>
      </c>
    </row>
    <row r="912" spans="1:39" x14ac:dyDescent="0.3">
      <c r="A912" s="25" t="s">
        <v>6645</v>
      </c>
      <c r="B912" s="17" t="s">
        <v>661</v>
      </c>
      <c r="C912" s="18">
        <v>18768</v>
      </c>
      <c r="D912" s="17">
        <v>1951</v>
      </c>
      <c r="E912" s="17" t="s">
        <v>6683</v>
      </c>
      <c r="F912" s="17">
        <f t="shared" si="5"/>
        <v>516</v>
      </c>
      <c r="G912" s="17">
        <v>1</v>
      </c>
      <c r="H912" s="17">
        <v>516</v>
      </c>
      <c r="I912" s="17" t="s">
        <v>6682</v>
      </c>
      <c r="J912" s="17" t="s">
        <v>57</v>
      </c>
      <c r="K912" s="17" t="s">
        <v>24</v>
      </c>
      <c r="L912" s="17">
        <f>COUNTIF(T912:KW912,L1)</f>
        <v>0</v>
      </c>
      <c r="M912" s="17">
        <f>COUNTIF(T912:KW912,M1)</f>
        <v>4</v>
      </c>
      <c r="N912" s="17">
        <f>COUNTIF(T912:KW912,N1)</f>
        <v>0</v>
      </c>
      <c r="O912" s="17">
        <f>COUNTIF(T912:KW912,O1)</f>
        <v>0</v>
      </c>
      <c r="P912" s="17">
        <f>COUNTIF(T912:KW912,P1)</f>
        <v>0</v>
      </c>
      <c r="Q912" s="17">
        <f t="shared" si="197"/>
        <v>4</v>
      </c>
      <c r="R912" s="17">
        <f>H912/Q912</f>
        <v>129</v>
      </c>
      <c r="S912" s="17">
        <f t="shared" ref="S912" si="200">4000-R912</f>
        <v>3871</v>
      </c>
      <c r="T912" s="17" t="s">
        <v>8</v>
      </c>
      <c r="U912" s="17" t="s">
        <v>6685</v>
      </c>
      <c r="V912" s="17" t="s">
        <v>6684</v>
      </c>
      <c r="W912" s="17" t="s">
        <v>6686</v>
      </c>
      <c r="X912" s="32" t="s">
        <v>6687</v>
      </c>
      <c r="Y912" s="17" t="s">
        <v>8</v>
      </c>
      <c r="Z912" s="17" t="s">
        <v>6689</v>
      </c>
      <c r="AA912" s="39" t="s">
        <v>6688</v>
      </c>
      <c r="AB912" s="17" t="s">
        <v>6690</v>
      </c>
      <c r="AC912" s="32" t="s">
        <v>6687</v>
      </c>
      <c r="AD912" s="17" t="s">
        <v>8</v>
      </c>
      <c r="AE912" s="17" t="s">
        <v>6692</v>
      </c>
      <c r="AF912" s="39" t="s">
        <v>6691</v>
      </c>
      <c r="AG912" s="39" t="s">
        <v>6693</v>
      </c>
      <c r="AH912" s="32" t="s">
        <v>6687</v>
      </c>
      <c r="AI912" s="17" t="s">
        <v>8</v>
      </c>
      <c r="AJ912" s="17" t="s">
        <v>6685</v>
      </c>
      <c r="AK912" s="39" t="s">
        <v>6694</v>
      </c>
      <c r="AL912" s="17" t="s">
        <v>6695</v>
      </c>
      <c r="AM912" s="32" t="s">
        <v>6687</v>
      </c>
    </row>
    <row r="913" spans="1:39" x14ac:dyDescent="0.3">
      <c r="A913" s="25" t="s">
        <v>9173</v>
      </c>
      <c r="B913" s="17" t="s">
        <v>661</v>
      </c>
      <c r="C913" s="18">
        <v>18793</v>
      </c>
      <c r="D913" s="17">
        <v>1951</v>
      </c>
      <c r="E913" s="17" t="s">
        <v>9194</v>
      </c>
      <c r="F913" s="17">
        <f t="shared" ref="F913:F920" si="201">H913/G913</f>
        <v>485</v>
      </c>
      <c r="G913" s="17">
        <v>1</v>
      </c>
      <c r="H913" s="17">
        <v>485</v>
      </c>
      <c r="I913" s="17" t="s">
        <v>9193</v>
      </c>
      <c r="J913" s="17" t="s">
        <v>23</v>
      </c>
      <c r="K913" s="17" t="s">
        <v>24</v>
      </c>
      <c r="L913" s="17">
        <f>COUNTIF(T913:KV913,L1)</f>
        <v>0</v>
      </c>
      <c r="M913" s="17">
        <f>COUNTIF(T913:KV913,M1)</f>
        <v>0</v>
      </c>
      <c r="N913" s="17">
        <f>COUNTIF(T913:KV913,N1)</f>
        <v>0</v>
      </c>
      <c r="O913" s="17">
        <f>COUNTIF(T913:KV913,O1)</f>
        <v>0</v>
      </c>
      <c r="P913" s="17">
        <f>COUNTIF(T913:KV913,P1)</f>
        <v>0</v>
      </c>
      <c r="Q913" s="17">
        <f t="shared" si="197"/>
        <v>0</v>
      </c>
      <c r="R913" s="17">
        <v>0</v>
      </c>
      <c r="S913" s="17">
        <v>0</v>
      </c>
    </row>
    <row r="914" spans="1:39" x14ac:dyDescent="0.3">
      <c r="A914" s="25" t="s">
        <v>9173</v>
      </c>
      <c r="B914" s="17" t="s">
        <v>661</v>
      </c>
      <c r="C914" s="18">
        <v>18800</v>
      </c>
      <c r="D914" s="17">
        <v>1951</v>
      </c>
      <c r="E914" s="17" t="s">
        <v>9195</v>
      </c>
      <c r="F914" s="17">
        <f t="shared" si="201"/>
        <v>528</v>
      </c>
      <c r="G914" s="17">
        <v>1</v>
      </c>
      <c r="H914" s="17">
        <v>528</v>
      </c>
      <c r="I914" s="17" t="s">
        <v>9172</v>
      </c>
      <c r="J914" s="17" t="s">
        <v>23</v>
      </c>
      <c r="K914" s="17" t="s">
        <v>24</v>
      </c>
      <c r="L914" s="17">
        <f>COUNTIF(T914:KV914,L1)</f>
        <v>0</v>
      </c>
      <c r="M914" s="17">
        <f>COUNTIF(T914:KV914,M1)</f>
        <v>0</v>
      </c>
      <c r="N914" s="17">
        <f>COUNTIF(T914:KV914,N1)</f>
        <v>0</v>
      </c>
      <c r="O914" s="17">
        <f>COUNTIF(T914:KV914,O1)</f>
        <v>0</v>
      </c>
      <c r="P914" s="17">
        <f>COUNTIF(T914:KV914,P1)</f>
        <v>0</v>
      </c>
      <c r="Q914" s="17">
        <f t="shared" si="197"/>
        <v>0</v>
      </c>
      <c r="R914" s="17">
        <v>0</v>
      </c>
      <c r="S914" s="17">
        <v>0</v>
      </c>
    </row>
    <row r="915" spans="1:39" x14ac:dyDescent="0.3">
      <c r="A915" s="25" t="s">
        <v>9173</v>
      </c>
      <c r="B915" s="17" t="s">
        <v>661</v>
      </c>
      <c r="C915" s="18">
        <v>18809</v>
      </c>
      <c r="D915" s="17">
        <v>1951</v>
      </c>
      <c r="E915" s="17" t="s">
        <v>9196</v>
      </c>
      <c r="F915" s="17">
        <f t="shared" si="201"/>
        <v>386</v>
      </c>
      <c r="G915" s="17">
        <v>1</v>
      </c>
      <c r="H915" s="17">
        <v>386</v>
      </c>
      <c r="I915" s="17" t="s">
        <v>9172</v>
      </c>
      <c r="J915" s="17" t="s">
        <v>23</v>
      </c>
      <c r="K915" s="17" t="s">
        <v>24</v>
      </c>
      <c r="L915" s="17">
        <f>COUNTIF(T915:KV915,L1)</f>
        <v>0</v>
      </c>
      <c r="M915" s="17">
        <f>COUNTIF(T915:KV915,M1)</f>
        <v>0</v>
      </c>
      <c r="N915" s="17">
        <f>COUNTIF(T915:KV915,N1)</f>
        <v>0</v>
      </c>
      <c r="O915" s="17">
        <f>COUNTIF(T915:KV915,O1)</f>
        <v>0</v>
      </c>
      <c r="P915" s="17">
        <f>COUNTIF(T915:KV915,P1)</f>
        <v>0</v>
      </c>
      <c r="Q915" s="17">
        <f t="shared" si="197"/>
        <v>0</v>
      </c>
      <c r="R915" s="17">
        <v>0</v>
      </c>
      <c r="S915" s="17">
        <v>0</v>
      </c>
    </row>
    <row r="916" spans="1:39" x14ac:dyDescent="0.3">
      <c r="A916" s="25" t="s">
        <v>9173</v>
      </c>
      <c r="B916" s="17" t="s">
        <v>661</v>
      </c>
      <c r="C916" s="18">
        <v>18809</v>
      </c>
      <c r="D916" s="17">
        <v>1951</v>
      </c>
      <c r="E916" s="17" t="s">
        <v>9197</v>
      </c>
      <c r="F916" s="17">
        <f t="shared" si="201"/>
        <v>287</v>
      </c>
      <c r="G916" s="17">
        <v>1</v>
      </c>
      <c r="H916" s="17">
        <v>287</v>
      </c>
      <c r="I916" s="17" t="s">
        <v>9172</v>
      </c>
      <c r="J916" s="17" t="s">
        <v>23</v>
      </c>
      <c r="K916" s="17" t="s">
        <v>24</v>
      </c>
      <c r="L916" s="17">
        <f>COUNTIF(T916:KV916,L1)</f>
        <v>0</v>
      </c>
      <c r="M916" s="17">
        <f>COUNTIF(T916:KV916,M1)</f>
        <v>0</v>
      </c>
      <c r="N916" s="17">
        <f>COUNTIF(T916:KV916,N1)</f>
        <v>0</v>
      </c>
      <c r="O916" s="17">
        <f>COUNTIF(T916:KV916,O1)</f>
        <v>0</v>
      </c>
      <c r="P916" s="17">
        <f>COUNTIF(T916:KV916,P1)</f>
        <v>0</v>
      </c>
      <c r="Q916" s="17">
        <f t="shared" si="197"/>
        <v>0</v>
      </c>
      <c r="R916" s="17">
        <v>0</v>
      </c>
      <c r="S916" s="17">
        <v>0</v>
      </c>
    </row>
    <row r="917" spans="1:39" x14ac:dyDescent="0.3">
      <c r="A917" s="25" t="s">
        <v>9173</v>
      </c>
      <c r="B917" s="17" t="s">
        <v>661</v>
      </c>
      <c r="C917" s="18">
        <v>18809</v>
      </c>
      <c r="D917" s="17">
        <v>1951</v>
      </c>
      <c r="E917" s="17" t="s">
        <v>9198</v>
      </c>
      <c r="F917" s="17">
        <f t="shared" si="201"/>
        <v>267</v>
      </c>
      <c r="G917" s="17">
        <v>1</v>
      </c>
      <c r="H917" s="17">
        <v>267</v>
      </c>
      <c r="I917" s="17" t="s">
        <v>9172</v>
      </c>
      <c r="J917" s="17" t="s">
        <v>23</v>
      </c>
      <c r="K917" s="17" t="s">
        <v>24</v>
      </c>
      <c r="L917" s="17">
        <f>COUNTIF(T917:KV917,L1)</f>
        <v>0</v>
      </c>
      <c r="M917" s="17">
        <f>COUNTIF(T917:KV917,M1)</f>
        <v>0</v>
      </c>
      <c r="N917" s="17">
        <f>COUNTIF(T917:KV917,N1)</f>
        <v>0</v>
      </c>
      <c r="O917" s="17">
        <f>COUNTIF(T917:KV917,O1)</f>
        <v>0</v>
      </c>
      <c r="P917" s="17">
        <f>COUNTIF(T917:KV917,P1)</f>
        <v>0</v>
      </c>
      <c r="Q917" s="17">
        <f t="shared" si="197"/>
        <v>0</v>
      </c>
      <c r="R917" s="17">
        <v>0</v>
      </c>
      <c r="S917" s="17">
        <v>0</v>
      </c>
    </row>
    <row r="918" spans="1:39" x14ac:dyDescent="0.3">
      <c r="A918" s="25" t="s">
        <v>9173</v>
      </c>
      <c r="B918" s="17" t="s">
        <v>661</v>
      </c>
      <c r="C918" s="18">
        <v>18812</v>
      </c>
      <c r="D918" s="17">
        <v>1951</v>
      </c>
      <c r="E918" s="17" t="s">
        <v>9199</v>
      </c>
      <c r="F918" s="17">
        <f t="shared" si="201"/>
        <v>825</v>
      </c>
      <c r="G918" s="17">
        <v>1</v>
      </c>
      <c r="H918" s="17">
        <v>825</v>
      </c>
      <c r="I918" s="17" t="s">
        <v>9172</v>
      </c>
      <c r="J918" s="17" t="s">
        <v>23</v>
      </c>
      <c r="K918" s="17" t="s">
        <v>24</v>
      </c>
      <c r="L918" s="17">
        <f>COUNTIF(T918:KV918,L1)</f>
        <v>0</v>
      </c>
      <c r="M918" s="17">
        <f>COUNTIF(T918:KV918,M1)</f>
        <v>0</v>
      </c>
      <c r="N918" s="17">
        <f>COUNTIF(T918:KV918,N1)</f>
        <v>0</v>
      </c>
      <c r="O918" s="17">
        <f>COUNTIF(T918:KV918,O1)</f>
        <v>0</v>
      </c>
      <c r="P918" s="17">
        <f>COUNTIF(T918:KV918,P1)</f>
        <v>0</v>
      </c>
      <c r="Q918" s="17">
        <f t="shared" si="197"/>
        <v>0</v>
      </c>
      <c r="R918" s="17">
        <v>0</v>
      </c>
      <c r="S918" s="17">
        <v>0</v>
      </c>
    </row>
    <row r="919" spans="1:39" x14ac:dyDescent="0.3">
      <c r="A919" s="25" t="s">
        <v>9173</v>
      </c>
      <c r="B919" s="17" t="s">
        <v>661</v>
      </c>
      <c r="C919" s="18">
        <v>18822</v>
      </c>
      <c r="D919" s="17">
        <v>1951</v>
      </c>
      <c r="E919" s="17" t="s">
        <v>9200</v>
      </c>
      <c r="F919" s="17">
        <f t="shared" si="201"/>
        <v>710</v>
      </c>
      <c r="G919" s="17">
        <v>1</v>
      </c>
      <c r="H919" s="17">
        <v>710</v>
      </c>
      <c r="I919" s="17" t="s">
        <v>9172</v>
      </c>
      <c r="J919" s="17" t="s">
        <v>23</v>
      </c>
      <c r="K919" s="17" t="s">
        <v>24</v>
      </c>
      <c r="L919" s="17">
        <f>COUNTIF(T919:KV919,L1)</f>
        <v>0</v>
      </c>
      <c r="M919" s="17">
        <f>COUNTIF(T919:KV919,M1)</f>
        <v>0</v>
      </c>
      <c r="N919" s="17">
        <f>COUNTIF(T919:KV919,N1)</f>
        <v>0</v>
      </c>
      <c r="O919" s="17">
        <f>COUNTIF(T919:KV919,O1)</f>
        <v>0</v>
      </c>
      <c r="P919" s="17">
        <f>COUNTIF(T919:KV919,P1)</f>
        <v>0</v>
      </c>
      <c r="Q919" s="17">
        <f t="shared" si="197"/>
        <v>0</v>
      </c>
      <c r="R919" s="17">
        <v>0</v>
      </c>
      <c r="S919" s="17">
        <v>0</v>
      </c>
    </row>
    <row r="920" spans="1:39" x14ac:dyDescent="0.3">
      <c r="A920" s="25" t="s">
        <v>9173</v>
      </c>
      <c r="B920" s="17" t="s">
        <v>661</v>
      </c>
      <c r="C920" s="18">
        <v>18867</v>
      </c>
      <c r="D920" s="17">
        <v>1951</v>
      </c>
      <c r="E920" s="17" t="s">
        <v>9201</v>
      </c>
      <c r="F920" s="17">
        <f t="shared" si="201"/>
        <v>766</v>
      </c>
      <c r="G920" s="17">
        <v>1</v>
      </c>
      <c r="H920" s="17">
        <v>766</v>
      </c>
      <c r="I920" s="17" t="s">
        <v>9172</v>
      </c>
      <c r="J920" s="17" t="s">
        <v>23</v>
      </c>
      <c r="K920" s="17" t="s">
        <v>24</v>
      </c>
      <c r="L920" s="17">
        <f>COUNTIF(T920:KV920,L1)</f>
        <v>0</v>
      </c>
      <c r="M920" s="17">
        <f>COUNTIF(T920:KV920,M1)</f>
        <v>0</v>
      </c>
      <c r="N920" s="17">
        <f>COUNTIF(T920:KV920,N1)</f>
        <v>0</v>
      </c>
      <c r="O920" s="17">
        <f>COUNTIF(T920:KV920,O1)</f>
        <v>0</v>
      </c>
      <c r="P920" s="17">
        <f>COUNTIF(T920:KV920,P1)</f>
        <v>0</v>
      </c>
      <c r="Q920" s="17">
        <f t="shared" si="197"/>
        <v>0</v>
      </c>
      <c r="R920" s="17">
        <v>0</v>
      </c>
      <c r="S920" s="17">
        <v>0</v>
      </c>
    </row>
    <row r="921" spans="1:39" x14ac:dyDescent="0.3">
      <c r="A921" s="25" t="s">
        <v>6645</v>
      </c>
      <c r="B921" s="17" t="s">
        <v>661</v>
      </c>
      <c r="C921" s="18">
        <v>18924</v>
      </c>
      <c r="D921" s="17">
        <v>1951</v>
      </c>
      <c r="E921" s="17" t="s">
        <v>6696</v>
      </c>
      <c r="F921" s="17">
        <f t="shared" si="5"/>
        <v>1713</v>
      </c>
      <c r="G921" s="17">
        <v>1</v>
      </c>
      <c r="H921" s="17">
        <v>1713</v>
      </c>
      <c r="I921" s="17" t="s">
        <v>6647</v>
      </c>
      <c r="J921" s="17" t="s">
        <v>57</v>
      </c>
      <c r="K921" s="17" t="s">
        <v>24</v>
      </c>
      <c r="L921" s="17">
        <f>COUNTIF(T921:KW921,L1)</f>
        <v>0</v>
      </c>
      <c r="M921" s="17">
        <f>COUNTIF(T921:KW921,M1)</f>
        <v>3</v>
      </c>
      <c r="N921" s="17">
        <f>COUNTIF(T921:KW921,N1)</f>
        <v>1</v>
      </c>
      <c r="O921" s="17">
        <f>COUNTIF(T921:KW921,O1)</f>
        <v>0</v>
      </c>
      <c r="P921" s="17">
        <f>COUNTIF(T921:KW921,P1)</f>
        <v>0</v>
      </c>
      <c r="Q921" s="17">
        <f t="shared" si="197"/>
        <v>4</v>
      </c>
      <c r="R921" s="17">
        <f>H921/Q921</f>
        <v>428.25</v>
      </c>
      <c r="S921" s="17">
        <f t="shared" ref="S921" si="202">4000-R921</f>
        <v>3571.75</v>
      </c>
      <c r="T921" s="17" t="s">
        <v>9</v>
      </c>
      <c r="U921" s="17" t="s">
        <v>35</v>
      </c>
      <c r="V921" s="39" t="s">
        <v>6697</v>
      </c>
      <c r="W921" s="17" t="s">
        <v>6698</v>
      </c>
      <c r="X921" s="32" t="s">
        <v>6699</v>
      </c>
      <c r="Y921" s="17" t="s">
        <v>8</v>
      </c>
      <c r="Z921" s="17" t="s">
        <v>6700</v>
      </c>
      <c r="AA921" s="39" t="s">
        <v>6701</v>
      </c>
      <c r="AB921" s="17" t="s">
        <v>6702</v>
      </c>
      <c r="AC921" s="32" t="s">
        <v>6699</v>
      </c>
      <c r="AD921" s="17" t="s">
        <v>8</v>
      </c>
      <c r="AE921" s="17" t="s">
        <v>6700</v>
      </c>
      <c r="AF921" s="39" t="s">
        <v>6703</v>
      </c>
      <c r="AG921" s="17" t="s">
        <v>6704</v>
      </c>
      <c r="AH921" s="32" t="s">
        <v>6699</v>
      </c>
      <c r="AI921" s="17" t="s">
        <v>8</v>
      </c>
      <c r="AJ921" s="17" t="s">
        <v>6706</v>
      </c>
      <c r="AK921" s="39" t="s">
        <v>6705</v>
      </c>
      <c r="AL921" s="17" t="s">
        <v>6707</v>
      </c>
      <c r="AM921" s="32" t="s">
        <v>6699</v>
      </c>
    </row>
    <row r="922" spans="1:39" x14ac:dyDescent="0.3">
      <c r="A922" s="25" t="s">
        <v>9173</v>
      </c>
      <c r="B922" s="17" t="s">
        <v>661</v>
      </c>
      <c r="C922" s="18">
        <v>18925</v>
      </c>
      <c r="D922" s="17">
        <v>1951</v>
      </c>
      <c r="E922" s="17" t="s">
        <v>9202</v>
      </c>
      <c r="F922" s="17">
        <f>H922/G922</f>
        <v>484</v>
      </c>
      <c r="G922" s="17">
        <v>1</v>
      </c>
      <c r="H922" s="17">
        <v>484</v>
      </c>
      <c r="I922" s="17" t="s">
        <v>9172</v>
      </c>
      <c r="J922" s="17" t="s">
        <v>23</v>
      </c>
      <c r="K922" s="17" t="s">
        <v>24</v>
      </c>
      <c r="L922" s="17">
        <f>COUNTIF(T922:KV922,L1)</f>
        <v>0</v>
      </c>
      <c r="M922" s="17">
        <f>COUNTIF(T922:KV922,M1)</f>
        <v>0</v>
      </c>
      <c r="N922" s="17">
        <f>COUNTIF(T922:KV922,N1)</f>
        <v>0</v>
      </c>
      <c r="O922" s="17">
        <f>COUNTIF(T922:KV922,O1)</f>
        <v>0</v>
      </c>
      <c r="P922" s="17">
        <f>COUNTIF(T922:KV922,P1)</f>
        <v>0</v>
      </c>
      <c r="Q922" s="17">
        <f t="shared" si="197"/>
        <v>0</v>
      </c>
      <c r="R922" s="17">
        <v>0</v>
      </c>
      <c r="S922" s="17">
        <v>0</v>
      </c>
      <c r="V922" s="48"/>
      <c r="X922" s="16"/>
    </row>
    <row r="923" spans="1:39" x14ac:dyDescent="0.3">
      <c r="A923" s="25" t="s">
        <v>9173</v>
      </c>
      <c r="B923" s="17" t="s">
        <v>661</v>
      </c>
      <c r="C923" s="18">
        <v>18946</v>
      </c>
      <c r="D923" s="17">
        <v>1951</v>
      </c>
      <c r="E923" s="17" t="s">
        <v>9203</v>
      </c>
      <c r="F923" s="17">
        <f>H923/G923</f>
        <v>1254</v>
      </c>
      <c r="G923" s="17">
        <v>1</v>
      </c>
      <c r="H923" s="17">
        <v>1254</v>
      </c>
      <c r="I923" s="17" t="s">
        <v>9172</v>
      </c>
      <c r="J923" s="17" t="s">
        <v>23</v>
      </c>
      <c r="K923" s="17" t="s">
        <v>24</v>
      </c>
      <c r="L923" s="17">
        <f>COUNTIF(T923:KV923,L1)</f>
        <v>0</v>
      </c>
      <c r="M923" s="17">
        <f>COUNTIF(T923:KV923,M1)</f>
        <v>0</v>
      </c>
      <c r="N923" s="17">
        <f>COUNTIF(T923:KV923,N1)</f>
        <v>0</v>
      </c>
      <c r="O923" s="17">
        <f>COUNTIF(T923:KV923,O1)</f>
        <v>0</v>
      </c>
      <c r="P923" s="17">
        <f>COUNTIF(T923:KV923,P1)</f>
        <v>0</v>
      </c>
      <c r="Q923" s="17">
        <f t="shared" si="197"/>
        <v>0</v>
      </c>
      <c r="R923" s="17">
        <v>0</v>
      </c>
      <c r="S923" s="17">
        <v>0</v>
      </c>
    </row>
    <row r="924" spans="1:39" x14ac:dyDescent="0.3">
      <c r="A924" s="25" t="s">
        <v>6645</v>
      </c>
      <c r="B924" s="17" t="s">
        <v>661</v>
      </c>
      <c r="C924" s="18">
        <v>18962</v>
      </c>
      <c r="D924" s="17">
        <v>1951</v>
      </c>
      <c r="E924" s="17" t="s">
        <v>6708</v>
      </c>
      <c r="F924" s="17">
        <f t="shared" si="5"/>
        <v>2048</v>
      </c>
      <c r="G924" s="17">
        <v>1</v>
      </c>
      <c r="H924" s="17">
        <v>2048</v>
      </c>
      <c r="I924" s="17" t="s">
        <v>7355</v>
      </c>
      <c r="J924" s="17" t="s">
        <v>56</v>
      </c>
      <c r="K924" s="17" t="s">
        <v>24</v>
      </c>
      <c r="L924" s="17">
        <f>COUNTIF(T924:KW924,L1)</f>
        <v>0</v>
      </c>
      <c r="M924" s="17">
        <f>COUNTIF(T924:KW924,M1)</f>
        <v>0</v>
      </c>
      <c r="N924" s="17">
        <f>COUNTIF(T924:KW924,N1)</f>
        <v>0</v>
      </c>
      <c r="O924" s="17">
        <f>COUNTIF(T924:KW924,O1)</f>
        <v>0</v>
      </c>
      <c r="P924" s="17">
        <f>COUNTIF(T924:KW924,P1)</f>
        <v>0</v>
      </c>
      <c r="Q924" s="17">
        <f t="shared" si="197"/>
        <v>0</v>
      </c>
      <c r="R924" s="17">
        <v>0</v>
      </c>
      <c r="S924" s="17">
        <v>0</v>
      </c>
    </row>
    <row r="925" spans="1:39" x14ac:dyDescent="0.3">
      <c r="A925" s="25" t="s">
        <v>9173</v>
      </c>
      <c r="B925" s="17" t="s">
        <v>661</v>
      </c>
      <c r="C925" s="18">
        <v>19024</v>
      </c>
      <c r="D925" s="17">
        <v>1952</v>
      </c>
      <c r="E925" s="17" t="s">
        <v>9204</v>
      </c>
      <c r="F925" s="17">
        <f>H925/G925</f>
        <v>1534</v>
      </c>
      <c r="G925" s="17">
        <v>1</v>
      </c>
      <c r="H925" s="17">
        <v>1534</v>
      </c>
      <c r="I925" s="17" t="s">
        <v>9172</v>
      </c>
      <c r="J925" s="17" t="s">
        <v>23</v>
      </c>
      <c r="K925" s="17" t="s">
        <v>24</v>
      </c>
      <c r="L925" s="17">
        <f>COUNTIF(T925:KV925,L1)</f>
        <v>0</v>
      </c>
      <c r="M925" s="17">
        <f>COUNTIF(T925:KV925,M1)</f>
        <v>0</v>
      </c>
      <c r="N925" s="17">
        <f>COUNTIF(T925:KV925,N1)</f>
        <v>0</v>
      </c>
      <c r="O925" s="17">
        <f>COUNTIF(T925:KV925,O1)</f>
        <v>0</v>
      </c>
      <c r="P925" s="17">
        <f>COUNTIF(T925:KV925,P1)</f>
        <v>0</v>
      </c>
      <c r="Q925" s="17">
        <f t="shared" si="197"/>
        <v>0</v>
      </c>
      <c r="R925" s="17">
        <v>0</v>
      </c>
      <c r="S925" s="17">
        <v>0</v>
      </c>
    </row>
    <row r="926" spans="1:39" x14ac:dyDescent="0.3">
      <c r="A926" s="25" t="s">
        <v>9173</v>
      </c>
      <c r="B926" s="17" t="s">
        <v>661</v>
      </c>
      <c r="C926" s="18">
        <v>19045</v>
      </c>
      <c r="D926" s="17">
        <v>1952</v>
      </c>
      <c r="E926" s="17" t="s">
        <v>9205</v>
      </c>
      <c r="F926" s="17">
        <f>H926/G926</f>
        <v>621</v>
      </c>
      <c r="G926" s="17">
        <v>1</v>
      </c>
      <c r="H926" s="17">
        <v>621</v>
      </c>
      <c r="I926" s="17" t="s">
        <v>9172</v>
      </c>
      <c r="J926" s="17" t="s">
        <v>23</v>
      </c>
      <c r="K926" s="17" t="s">
        <v>24</v>
      </c>
      <c r="L926" s="17">
        <f>COUNTIF(T926:KV926,L1)</f>
        <v>0</v>
      </c>
      <c r="M926" s="17">
        <f>COUNTIF(T926:KV926,M1)</f>
        <v>0</v>
      </c>
      <c r="N926" s="17">
        <f>COUNTIF(T926:KV926,N1)</f>
        <v>0</v>
      </c>
      <c r="O926" s="17">
        <f>COUNTIF(T926:KV926,O1)</f>
        <v>0</v>
      </c>
      <c r="P926" s="17">
        <f>COUNTIF(T926:KV926,P1)</f>
        <v>0</v>
      </c>
      <c r="Q926" s="17">
        <f t="shared" si="197"/>
        <v>0</v>
      </c>
      <c r="R926" s="17">
        <v>0</v>
      </c>
      <c r="S926" s="17">
        <v>0</v>
      </c>
    </row>
    <row r="927" spans="1:39" x14ac:dyDescent="0.3">
      <c r="A927" s="25" t="s">
        <v>6645</v>
      </c>
      <c r="B927" s="17" t="s">
        <v>661</v>
      </c>
      <c r="C927" s="18">
        <v>19090</v>
      </c>
      <c r="D927" s="17">
        <v>1952</v>
      </c>
      <c r="E927" s="17" t="s">
        <v>6709</v>
      </c>
      <c r="F927" s="17">
        <f t="shared" si="5"/>
        <v>1457</v>
      </c>
      <c r="G927" s="17">
        <v>1</v>
      </c>
      <c r="H927" s="17">
        <v>1457</v>
      </c>
      <c r="I927" s="17" t="s">
        <v>7355</v>
      </c>
      <c r="J927" s="17" t="s">
        <v>56</v>
      </c>
      <c r="K927" s="17" t="s">
        <v>24</v>
      </c>
      <c r="L927" s="17">
        <f>COUNTIF(T927:KW927,L1)</f>
        <v>0</v>
      </c>
      <c r="M927" s="17">
        <f>COUNTIF(T927:KW927,M1)</f>
        <v>0</v>
      </c>
      <c r="N927" s="17">
        <f>COUNTIF(T927:KW927,N1)</f>
        <v>0</v>
      </c>
      <c r="O927" s="17">
        <f>COUNTIF(T927:KW927,O1)</f>
        <v>0</v>
      </c>
      <c r="P927" s="17">
        <f>COUNTIF(T927:KW927,P1)</f>
        <v>0</v>
      </c>
      <c r="Q927" s="17">
        <f t="shared" si="197"/>
        <v>0</v>
      </c>
      <c r="R927" s="17">
        <v>0</v>
      </c>
      <c r="S927" s="17">
        <v>0</v>
      </c>
    </row>
    <row r="928" spans="1:39" x14ac:dyDescent="0.3">
      <c r="A928" s="25" t="s">
        <v>9173</v>
      </c>
      <c r="B928" s="17" t="s">
        <v>661</v>
      </c>
      <c r="C928" s="18">
        <v>19193</v>
      </c>
      <c r="D928" s="17">
        <v>1952</v>
      </c>
      <c r="E928" s="17" t="s">
        <v>9206</v>
      </c>
      <c r="F928" s="17">
        <f>H928/G928</f>
        <v>685</v>
      </c>
      <c r="G928" s="17">
        <v>1</v>
      </c>
      <c r="H928" s="17">
        <v>685</v>
      </c>
      <c r="I928" s="17" t="s">
        <v>9193</v>
      </c>
      <c r="J928" s="17" t="s">
        <v>23</v>
      </c>
      <c r="K928" s="17" t="s">
        <v>24</v>
      </c>
      <c r="L928" s="17">
        <f>COUNTIF(T928:KV928,L1)</f>
        <v>0</v>
      </c>
      <c r="M928" s="17">
        <f>COUNTIF(T928:KV928,M1)</f>
        <v>0</v>
      </c>
      <c r="N928" s="17">
        <f>COUNTIF(T928:KV928,N1)</f>
        <v>0</v>
      </c>
      <c r="O928" s="17">
        <f>COUNTIF(T928:KV928,O1)</f>
        <v>0</v>
      </c>
      <c r="P928" s="17">
        <f>COUNTIF(T928:KV928,P1)</f>
        <v>0</v>
      </c>
      <c r="Q928" s="17">
        <f t="shared" si="197"/>
        <v>0</v>
      </c>
      <c r="R928" s="17">
        <v>0</v>
      </c>
      <c r="S928" s="17">
        <v>0</v>
      </c>
    </row>
    <row r="929" spans="1:59" x14ac:dyDescent="0.3">
      <c r="A929" s="25" t="s">
        <v>9173</v>
      </c>
      <c r="B929" s="17" t="s">
        <v>661</v>
      </c>
      <c r="C929" s="18">
        <v>19202</v>
      </c>
      <c r="D929" s="17">
        <v>1952</v>
      </c>
      <c r="E929" s="17" t="s">
        <v>9207</v>
      </c>
      <c r="F929" s="17">
        <f>H929/G929</f>
        <v>495</v>
      </c>
      <c r="G929" s="17">
        <v>1</v>
      </c>
      <c r="H929" s="17">
        <v>495</v>
      </c>
      <c r="I929" s="17" t="s">
        <v>9172</v>
      </c>
      <c r="J929" s="17" t="s">
        <v>23</v>
      </c>
      <c r="K929" s="17" t="s">
        <v>24</v>
      </c>
      <c r="L929" s="17">
        <f>COUNTIF(T929:KV929,L1)</f>
        <v>0</v>
      </c>
      <c r="M929" s="17">
        <f>COUNTIF(T929:KV929,M1)</f>
        <v>0</v>
      </c>
      <c r="N929" s="17">
        <f>COUNTIF(T929:KV929,N1)</f>
        <v>0</v>
      </c>
      <c r="O929" s="17">
        <f>COUNTIF(T929:KV929,O1)</f>
        <v>0</v>
      </c>
      <c r="P929" s="17">
        <f>COUNTIF(T929:KV929,P1)</f>
        <v>0</v>
      </c>
      <c r="Q929" s="17">
        <f t="shared" si="197"/>
        <v>0</v>
      </c>
      <c r="R929" s="17">
        <v>0</v>
      </c>
      <c r="S929" s="17">
        <v>0</v>
      </c>
    </row>
    <row r="930" spans="1:59" x14ac:dyDescent="0.3">
      <c r="A930" s="25" t="s">
        <v>6645</v>
      </c>
      <c r="B930" s="17" t="s">
        <v>661</v>
      </c>
      <c r="C930" s="18">
        <v>19210</v>
      </c>
      <c r="D930" s="17">
        <v>1952</v>
      </c>
      <c r="E930" s="17" t="s">
        <v>6710</v>
      </c>
      <c r="F930" s="17">
        <f t="shared" si="5"/>
        <v>1321</v>
      </c>
      <c r="G930" s="17">
        <v>1</v>
      </c>
      <c r="H930" s="17">
        <v>1321</v>
      </c>
      <c r="I930" s="17" t="s">
        <v>6647</v>
      </c>
      <c r="J930" s="17" t="s">
        <v>57</v>
      </c>
      <c r="K930" s="17" t="s">
        <v>24</v>
      </c>
      <c r="L930" s="17">
        <f>COUNTIF(T930:KW930,L1)</f>
        <v>1</v>
      </c>
      <c r="M930" s="17">
        <f>COUNTIF(T930:KW930,M1)</f>
        <v>0</v>
      </c>
      <c r="N930" s="17">
        <f>COUNTIF(T930:KW930,N1)</f>
        <v>1</v>
      </c>
      <c r="O930" s="17">
        <f>COUNTIF(T930:KW930,O1)</f>
        <v>0</v>
      </c>
      <c r="P930" s="17">
        <f>COUNTIF(T930:KW930,P1)</f>
        <v>1</v>
      </c>
      <c r="Q930" s="17">
        <f t="shared" si="197"/>
        <v>3</v>
      </c>
      <c r="R930" s="17">
        <f>H930/Q930</f>
        <v>440.33333333333331</v>
      </c>
      <c r="S930" s="17">
        <f t="shared" ref="S930" si="203">4000-R930</f>
        <v>3559.6666666666665</v>
      </c>
      <c r="T930" s="17" t="s">
        <v>10</v>
      </c>
      <c r="U930" s="17" t="s">
        <v>6712</v>
      </c>
      <c r="V930" s="39" t="s">
        <v>6711</v>
      </c>
      <c r="W930" s="17" t="s">
        <v>6714</v>
      </c>
      <c r="X930" s="32" t="s">
        <v>6713</v>
      </c>
      <c r="Y930" s="17" t="s">
        <v>9</v>
      </c>
      <c r="Z930" s="17" t="s">
        <v>62</v>
      </c>
      <c r="AA930" s="39" t="s">
        <v>6715</v>
      </c>
      <c r="AB930" s="17" t="s">
        <v>6716</v>
      </c>
      <c r="AC930" s="32" t="s">
        <v>6713</v>
      </c>
      <c r="AD930" s="17" t="s">
        <v>6593</v>
      </c>
      <c r="AE930" s="17" t="s">
        <v>6718</v>
      </c>
      <c r="AF930" s="17" t="s">
        <v>6717</v>
      </c>
      <c r="AG930" s="17" t="s">
        <v>6719</v>
      </c>
      <c r="AH930" s="32" t="s">
        <v>6713</v>
      </c>
    </row>
    <row r="931" spans="1:59" x14ac:dyDescent="0.3">
      <c r="A931" s="25" t="s">
        <v>9173</v>
      </c>
      <c r="B931" s="17" t="s">
        <v>661</v>
      </c>
      <c r="C931" s="18">
        <v>19253</v>
      </c>
      <c r="D931" s="17">
        <v>1952</v>
      </c>
      <c r="E931" s="17" t="s">
        <v>9209</v>
      </c>
      <c r="F931" s="17">
        <f>H931/G931</f>
        <v>350</v>
      </c>
      <c r="G931" s="17">
        <v>1</v>
      </c>
      <c r="H931" s="17">
        <v>350</v>
      </c>
      <c r="I931" s="17" t="s">
        <v>9208</v>
      </c>
      <c r="J931" s="17" t="s">
        <v>56</v>
      </c>
      <c r="K931" s="17" t="s">
        <v>24</v>
      </c>
      <c r="L931" s="17">
        <f>COUNTIF(T931:KV931,L1)</f>
        <v>0</v>
      </c>
      <c r="M931" s="17">
        <f>COUNTIF(T931:KV931,M1)</f>
        <v>0</v>
      </c>
      <c r="N931" s="17">
        <f>COUNTIF(T931:KV931,N1)</f>
        <v>0</v>
      </c>
      <c r="O931" s="17">
        <f>COUNTIF(T931:KV931,O1)</f>
        <v>0</v>
      </c>
      <c r="P931" s="17">
        <f>COUNTIF(T931:KV931,P1)</f>
        <v>0</v>
      </c>
      <c r="Q931" s="17">
        <f t="shared" si="197"/>
        <v>0</v>
      </c>
      <c r="R931" s="17">
        <v>0</v>
      </c>
      <c r="S931" s="17">
        <v>0</v>
      </c>
    </row>
    <row r="932" spans="1:59" x14ac:dyDescent="0.3">
      <c r="A932" s="25" t="s">
        <v>9173</v>
      </c>
      <c r="B932" s="17" t="s">
        <v>661</v>
      </c>
      <c r="C932" s="18">
        <v>19266</v>
      </c>
      <c r="D932" s="17">
        <v>1952</v>
      </c>
      <c r="E932" s="17" t="s">
        <v>9211</v>
      </c>
      <c r="F932" s="17">
        <f>H932/G932</f>
        <v>445</v>
      </c>
      <c r="G932" s="17">
        <v>1</v>
      </c>
      <c r="H932" s="17">
        <v>445</v>
      </c>
      <c r="I932" s="17" t="s">
        <v>9210</v>
      </c>
      <c r="J932" s="17" t="s">
        <v>23</v>
      </c>
      <c r="K932" s="17" t="s">
        <v>24</v>
      </c>
      <c r="L932" s="17">
        <f>COUNTIF(T932:KV932,L1)</f>
        <v>0</v>
      </c>
      <c r="M932" s="17">
        <f>COUNTIF(T932:KV932,M1)</f>
        <v>2</v>
      </c>
      <c r="N932" s="17">
        <f>COUNTIF(T932:KV932,N1)</f>
        <v>1</v>
      </c>
      <c r="O932" s="17">
        <f>COUNTIF(T932:KV932,O1)</f>
        <v>0</v>
      </c>
      <c r="P932" s="17">
        <f>COUNTIF(T932:KV932,P1)</f>
        <v>0</v>
      </c>
      <c r="Q932" s="17">
        <f t="shared" si="197"/>
        <v>3</v>
      </c>
      <c r="R932" s="17">
        <f>H932/Q932</f>
        <v>148.33333333333334</v>
      </c>
      <c r="S932" s="17">
        <f t="shared" ref="S932" si="204">4000-R932</f>
        <v>3851.6666666666665</v>
      </c>
      <c r="T932" s="17" t="s">
        <v>8</v>
      </c>
      <c r="U932" s="17" t="s">
        <v>9212</v>
      </c>
      <c r="V932" s="49" t="s">
        <v>9213</v>
      </c>
      <c r="W932" s="17" t="s">
        <v>9214</v>
      </c>
      <c r="X932" s="16" t="s">
        <v>9215</v>
      </c>
      <c r="Y932" s="17" t="s">
        <v>9</v>
      </c>
      <c r="Z932" s="17" t="s">
        <v>9212</v>
      </c>
      <c r="AA932" s="49" t="s">
        <v>9216</v>
      </c>
      <c r="AB932" s="17" t="s">
        <v>9217</v>
      </c>
      <c r="AC932" s="16" t="s">
        <v>9215</v>
      </c>
      <c r="AD932" s="17" t="s">
        <v>8</v>
      </c>
      <c r="AE932" s="17" t="s">
        <v>6671</v>
      </c>
      <c r="AF932" s="49" t="s">
        <v>9218</v>
      </c>
      <c r="AG932" s="17" t="s">
        <v>9219</v>
      </c>
      <c r="AH932" s="16" t="s">
        <v>9215</v>
      </c>
    </row>
    <row r="933" spans="1:59" x14ac:dyDescent="0.3">
      <c r="A933" s="25" t="s">
        <v>7634</v>
      </c>
      <c r="B933" s="17" t="s">
        <v>661</v>
      </c>
      <c r="C933" s="18">
        <v>19275</v>
      </c>
      <c r="D933" s="17">
        <v>1952</v>
      </c>
      <c r="E933" s="17" t="s">
        <v>7639</v>
      </c>
      <c r="F933" s="17">
        <f t="shared" si="5"/>
        <v>542</v>
      </c>
      <c r="G933" s="17">
        <v>1</v>
      </c>
      <c r="H933" s="17">
        <v>542</v>
      </c>
      <c r="I933" s="17" t="s">
        <v>7636</v>
      </c>
      <c r="J933" s="17" t="s">
        <v>57</v>
      </c>
      <c r="K933" s="17" t="s">
        <v>24</v>
      </c>
      <c r="L933" s="17">
        <f>COUNTIF(T933:KW933,L1)</f>
        <v>0</v>
      </c>
      <c r="M933" s="17">
        <f>COUNTIF(T933:KW933,M1)</f>
        <v>0</v>
      </c>
      <c r="N933" s="17">
        <f>COUNTIF(T933:KW933,N1)</f>
        <v>1</v>
      </c>
      <c r="O933" s="17">
        <f>COUNTIF(T933:KW933,O1)</f>
        <v>0</v>
      </c>
      <c r="P933" s="17">
        <f>COUNTIF(T933:KW933,P1)</f>
        <v>0</v>
      </c>
      <c r="Q933" s="17">
        <f t="shared" si="197"/>
        <v>1</v>
      </c>
      <c r="R933" s="17">
        <f>H933/Q933</f>
        <v>542</v>
      </c>
      <c r="S933" s="17">
        <f t="shared" ref="S933" si="205">4000-R933</f>
        <v>3458</v>
      </c>
      <c r="T933" s="17" t="s">
        <v>9</v>
      </c>
      <c r="U933" s="17" t="s">
        <v>813</v>
      </c>
      <c r="V933" s="39" t="s">
        <v>7640</v>
      </c>
      <c r="W933" s="17" t="s">
        <v>7641</v>
      </c>
      <c r="X933" s="32" t="s">
        <v>7642</v>
      </c>
      <c r="AA933" s="39"/>
      <c r="AC933" s="32"/>
      <c r="AH933" s="32"/>
    </row>
    <row r="934" spans="1:59" x14ac:dyDescent="0.3">
      <c r="A934" s="25" t="s">
        <v>7634</v>
      </c>
      <c r="B934" s="17" t="s">
        <v>661</v>
      </c>
      <c r="C934" s="18">
        <v>19282</v>
      </c>
      <c r="D934" s="17">
        <v>1952</v>
      </c>
      <c r="E934" s="17" t="s">
        <v>7643</v>
      </c>
      <c r="F934" s="17">
        <f t="shared" si="5"/>
        <v>327</v>
      </c>
      <c r="G934" s="17">
        <v>1</v>
      </c>
      <c r="H934" s="17">
        <v>327</v>
      </c>
      <c r="I934" s="17" t="s">
        <v>60</v>
      </c>
      <c r="J934" s="17" t="s">
        <v>56</v>
      </c>
      <c r="K934" s="17" t="s">
        <v>24</v>
      </c>
      <c r="L934" s="17">
        <f>COUNTIF(T934:KW934,L1)</f>
        <v>0</v>
      </c>
      <c r="M934" s="17">
        <f>COUNTIF(T934:KW934,M1)</f>
        <v>0</v>
      </c>
      <c r="N934" s="17">
        <f>COUNTIF(T934:KW934,N1)</f>
        <v>0</v>
      </c>
      <c r="O934" s="17">
        <f>COUNTIF(T934:KW934,O1)</f>
        <v>0</v>
      </c>
      <c r="P934" s="17">
        <f>COUNTIF(T934:KW934,P1)</f>
        <v>0</v>
      </c>
      <c r="Q934" s="17">
        <f t="shared" si="197"/>
        <v>0</v>
      </c>
      <c r="R934" s="17">
        <v>0</v>
      </c>
      <c r="S934" s="17">
        <v>0</v>
      </c>
      <c r="V934" s="39"/>
      <c r="X934" s="32"/>
      <c r="AA934" s="39"/>
      <c r="AC934" s="32"/>
      <c r="AH934" s="32"/>
    </row>
    <row r="935" spans="1:59" x14ac:dyDescent="0.3">
      <c r="A935" s="25" t="s">
        <v>6645</v>
      </c>
      <c r="B935" s="17" t="s">
        <v>661</v>
      </c>
      <c r="C935" s="18">
        <v>19291</v>
      </c>
      <c r="D935" s="17">
        <v>1952</v>
      </c>
      <c r="E935" s="17" t="s">
        <v>6720</v>
      </c>
      <c r="F935" s="17">
        <f t="shared" si="5"/>
        <v>362</v>
      </c>
      <c r="G935" s="17">
        <v>1</v>
      </c>
      <c r="H935" s="17">
        <v>362</v>
      </c>
      <c r="I935" s="17" t="s">
        <v>6721</v>
      </c>
      <c r="J935" s="17" t="s">
        <v>56</v>
      </c>
      <c r="K935" s="17" t="s">
        <v>24</v>
      </c>
      <c r="L935" s="17">
        <f>COUNTIF(T935:KW935,L1)</f>
        <v>0</v>
      </c>
      <c r="M935" s="17">
        <f>COUNTIF(T935:KW935,M1)</f>
        <v>0</v>
      </c>
      <c r="N935" s="17">
        <f>COUNTIF(T935:KW935,N1)</f>
        <v>0</v>
      </c>
      <c r="O935" s="17">
        <f>COUNTIF(T935:KW935,O1)</f>
        <v>0</v>
      </c>
      <c r="P935" s="17">
        <f>COUNTIF(T935:KW935,P1)</f>
        <v>0</v>
      </c>
      <c r="Q935" s="17">
        <f t="shared" si="197"/>
        <v>0</v>
      </c>
      <c r="R935" s="17">
        <v>0</v>
      </c>
      <c r="S935" s="17">
        <v>0</v>
      </c>
    </row>
    <row r="936" spans="1:59" x14ac:dyDescent="0.3">
      <c r="A936" s="25" t="s">
        <v>6645</v>
      </c>
      <c r="B936" s="17" t="s">
        <v>661</v>
      </c>
      <c r="C936" s="18">
        <v>19364</v>
      </c>
      <c r="D936" s="17">
        <v>1953</v>
      </c>
      <c r="E936" s="17" t="s">
        <v>6722</v>
      </c>
      <c r="F936" s="17">
        <f t="shared" si="5"/>
        <v>830</v>
      </c>
      <c r="G936" s="17">
        <v>1</v>
      </c>
      <c r="H936" s="17">
        <v>830</v>
      </c>
      <c r="I936" s="17" t="s">
        <v>7355</v>
      </c>
      <c r="J936" s="17" t="s">
        <v>56</v>
      </c>
      <c r="K936" s="17" t="s">
        <v>24</v>
      </c>
      <c r="L936" s="17">
        <f>COUNTIF(T936:KW936,L1)</f>
        <v>0</v>
      </c>
      <c r="M936" s="17">
        <f>COUNTIF(T936:KW936,M1)</f>
        <v>0</v>
      </c>
      <c r="N936" s="17">
        <f>COUNTIF(T936:KW936,N1)</f>
        <v>0</v>
      </c>
      <c r="O936" s="17">
        <f>COUNTIF(T936:KW936,O1)</f>
        <v>0</v>
      </c>
      <c r="P936" s="17">
        <f>COUNTIF(T936:KW936,P1)</f>
        <v>0</v>
      </c>
      <c r="Q936" s="17">
        <f t="shared" si="197"/>
        <v>0</v>
      </c>
      <c r="R936" s="17">
        <v>0</v>
      </c>
      <c r="S936" s="17">
        <v>0</v>
      </c>
    </row>
    <row r="937" spans="1:59" x14ac:dyDescent="0.3">
      <c r="A937" s="25" t="s">
        <v>7634</v>
      </c>
      <c r="B937" s="17" t="s">
        <v>661</v>
      </c>
      <c r="C937" s="18">
        <v>19424</v>
      </c>
      <c r="D937" s="17">
        <v>1953</v>
      </c>
      <c r="E937" s="17" t="s">
        <v>7644</v>
      </c>
      <c r="F937" s="17">
        <f t="shared" si="5"/>
        <v>351</v>
      </c>
      <c r="G937" s="17">
        <v>1</v>
      </c>
      <c r="H937" s="17">
        <v>351</v>
      </c>
      <c r="I937" s="17" t="s">
        <v>7636</v>
      </c>
      <c r="J937" s="17" t="s">
        <v>23</v>
      </c>
      <c r="K937" s="17" t="s">
        <v>24</v>
      </c>
      <c r="L937" s="17">
        <f>COUNTIF(T937:KW937,L1)</f>
        <v>0</v>
      </c>
      <c r="M937" s="17">
        <f>COUNTIF(T937:KW937,M1)</f>
        <v>1</v>
      </c>
      <c r="N937" s="17">
        <f>COUNTIF(T937:KW937,N1)</f>
        <v>0</v>
      </c>
      <c r="O937" s="17">
        <f>COUNTIF(T937:KW937,O1)</f>
        <v>0</v>
      </c>
      <c r="P937" s="17">
        <f>COUNTIF(T937:KW937,P1)</f>
        <v>0</v>
      </c>
      <c r="Q937" s="17">
        <f t="shared" si="197"/>
        <v>1</v>
      </c>
      <c r="R937" s="17">
        <f>H937/Q937</f>
        <v>351</v>
      </c>
      <c r="S937" s="17">
        <f t="shared" ref="S937" si="206">4000-R937</f>
        <v>3649</v>
      </c>
      <c r="T937" s="17" t="s">
        <v>8</v>
      </c>
      <c r="U937" s="17" t="s">
        <v>5743</v>
      </c>
      <c r="V937" s="39" t="s">
        <v>7645</v>
      </c>
      <c r="W937" s="17" t="s">
        <v>7646</v>
      </c>
      <c r="X937" s="32" t="s">
        <v>7647</v>
      </c>
    </row>
    <row r="938" spans="1:59" x14ac:dyDescent="0.3">
      <c r="A938" s="25" t="s">
        <v>7634</v>
      </c>
      <c r="B938" s="17" t="s">
        <v>661</v>
      </c>
      <c r="C938" s="18">
        <v>19426</v>
      </c>
      <c r="D938" s="17">
        <v>1953</v>
      </c>
      <c r="E938" s="17" t="s">
        <v>7648</v>
      </c>
      <c r="F938" s="17">
        <f t="shared" si="5"/>
        <v>1330</v>
      </c>
      <c r="G938" s="17">
        <v>1</v>
      </c>
      <c r="H938" s="17">
        <v>1330</v>
      </c>
      <c r="I938" s="17" t="s">
        <v>7636</v>
      </c>
      <c r="J938" s="17" t="s">
        <v>23</v>
      </c>
      <c r="K938" s="17" t="s">
        <v>24</v>
      </c>
      <c r="L938" s="17">
        <f>COUNTIF(T938:KW938,L1)</f>
        <v>0</v>
      </c>
      <c r="M938" s="17">
        <f>COUNTIF(T938:KW938,M1)</f>
        <v>8</v>
      </c>
      <c r="N938" s="17">
        <f>COUNTIF(T938:KW938,N1)</f>
        <v>0</v>
      </c>
      <c r="O938" s="17">
        <f>COUNTIF(T938:KW938,O1)</f>
        <v>0</v>
      </c>
      <c r="P938" s="17">
        <f>COUNTIF(T938:KW938,P1)</f>
        <v>0</v>
      </c>
      <c r="Q938" s="17">
        <f t="shared" si="197"/>
        <v>8</v>
      </c>
      <c r="R938" s="17">
        <f>H938/Q938</f>
        <v>166.25</v>
      </c>
      <c r="S938" s="17">
        <f t="shared" ref="S938" si="207">4000-R938</f>
        <v>3833.75</v>
      </c>
      <c r="T938" s="17" t="s">
        <v>8</v>
      </c>
      <c r="U938" s="17" t="s">
        <v>5743</v>
      </c>
      <c r="V938" s="39" t="s">
        <v>7649</v>
      </c>
      <c r="W938" s="17" t="s">
        <v>7650</v>
      </c>
      <c r="X938" s="16" t="s">
        <v>7651</v>
      </c>
      <c r="Y938" s="17" t="s">
        <v>8</v>
      </c>
      <c r="Z938" s="17" t="s">
        <v>5743</v>
      </c>
      <c r="AA938" s="39" t="s">
        <v>7652</v>
      </c>
      <c r="AB938" s="17" t="s">
        <v>7653</v>
      </c>
      <c r="AC938" s="16" t="s">
        <v>7651</v>
      </c>
      <c r="AD938" s="17" t="s">
        <v>8</v>
      </c>
      <c r="AE938" s="17" t="s">
        <v>5743</v>
      </c>
      <c r="AF938" s="39" t="s">
        <v>7654</v>
      </c>
      <c r="AG938" s="17" t="s">
        <v>7655</v>
      </c>
      <c r="AH938" s="16" t="s">
        <v>7651</v>
      </c>
      <c r="AI938" s="17" t="s">
        <v>8</v>
      </c>
      <c r="AJ938" s="17" t="s">
        <v>5743</v>
      </c>
      <c r="AK938" s="39" t="s">
        <v>7656</v>
      </c>
      <c r="AL938" s="17" t="s">
        <v>7657</v>
      </c>
      <c r="AM938" s="16" t="s">
        <v>7651</v>
      </c>
      <c r="AN938" s="17" t="s">
        <v>8</v>
      </c>
      <c r="AO938" s="17" t="s">
        <v>5743</v>
      </c>
      <c r="AP938" s="39" t="s">
        <v>7658</v>
      </c>
      <c r="AQ938" s="17" t="s">
        <v>7659</v>
      </c>
      <c r="AR938" s="16" t="s">
        <v>7651</v>
      </c>
      <c r="AS938" s="17" t="s">
        <v>8</v>
      </c>
      <c r="AT938" s="17" t="s">
        <v>7660</v>
      </c>
      <c r="AU938" s="39" t="s">
        <v>7661</v>
      </c>
      <c r="AV938" s="17" t="s">
        <v>7662</v>
      </c>
      <c r="AW938" s="16" t="s">
        <v>7651</v>
      </c>
      <c r="AX938" s="17" t="s">
        <v>8</v>
      </c>
      <c r="AY938" s="17" t="s">
        <v>5743</v>
      </c>
      <c r="AZ938" s="39" t="s">
        <v>7663</v>
      </c>
      <c r="BA938" s="17" t="s">
        <v>7664</v>
      </c>
      <c r="BB938" s="16" t="s">
        <v>7651</v>
      </c>
      <c r="BC938" s="17" t="s">
        <v>8</v>
      </c>
      <c r="BD938" s="17" t="s">
        <v>5743</v>
      </c>
      <c r="BE938" s="39" t="s">
        <v>7665</v>
      </c>
      <c r="BF938" s="17" t="s">
        <v>7666</v>
      </c>
      <c r="BG938" s="16" t="s">
        <v>7651</v>
      </c>
    </row>
    <row r="939" spans="1:59" x14ac:dyDescent="0.3">
      <c r="A939" s="25" t="s">
        <v>6645</v>
      </c>
      <c r="B939" s="17" t="s">
        <v>661</v>
      </c>
      <c r="C939" s="18">
        <v>19434</v>
      </c>
      <c r="D939" s="17">
        <v>1953</v>
      </c>
      <c r="E939" s="17" t="s">
        <v>6723</v>
      </c>
      <c r="F939" s="17">
        <f t="shared" si="5"/>
        <v>352</v>
      </c>
      <c r="G939" s="17">
        <v>1</v>
      </c>
      <c r="H939" s="17">
        <v>352</v>
      </c>
      <c r="I939" s="17" t="s">
        <v>7355</v>
      </c>
      <c r="J939" s="17" t="s">
        <v>56</v>
      </c>
      <c r="K939" s="17" t="s">
        <v>24</v>
      </c>
      <c r="L939" s="17">
        <f>COUNTIF(T939:KW939,L1)</f>
        <v>0</v>
      </c>
      <c r="M939" s="17">
        <f>COUNTIF(T939:KW939,M1)</f>
        <v>0</v>
      </c>
      <c r="N939" s="17">
        <f>COUNTIF(T939:KW939,N1)</f>
        <v>0</v>
      </c>
      <c r="O939" s="17">
        <f>COUNTIF(T939:KW939,O1)</f>
        <v>0</v>
      </c>
      <c r="P939" s="17">
        <f>COUNTIF(T939:KW939,P1)</f>
        <v>0</v>
      </c>
      <c r="Q939" s="17">
        <f t="shared" si="197"/>
        <v>0</v>
      </c>
      <c r="R939" s="17">
        <v>0</v>
      </c>
      <c r="S939" s="17">
        <v>0</v>
      </c>
    </row>
    <row r="940" spans="1:59" x14ac:dyDescent="0.3">
      <c r="A940" s="25" t="s">
        <v>6645</v>
      </c>
      <c r="B940" s="17" t="s">
        <v>661</v>
      </c>
      <c r="C940" s="18">
        <v>19437</v>
      </c>
      <c r="D940" s="17">
        <v>1953</v>
      </c>
      <c r="E940" s="17" t="s">
        <v>6724</v>
      </c>
      <c r="F940" s="17">
        <f t="shared" si="5"/>
        <v>991</v>
      </c>
      <c r="G940" s="17">
        <v>1</v>
      </c>
      <c r="H940" s="17">
        <v>991</v>
      </c>
      <c r="I940" s="17" t="s">
        <v>7355</v>
      </c>
      <c r="J940" s="17" t="s">
        <v>56</v>
      </c>
      <c r="K940" s="17" t="s">
        <v>24</v>
      </c>
      <c r="L940" s="17">
        <f>COUNTIF(T940:KW940,L1)</f>
        <v>0</v>
      </c>
      <c r="M940" s="17">
        <f>COUNTIF(T940:KW940,M1)</f>
        <v>0</v>
      </c>
      <c r="N940" s="17">
        <f>COUNTIF(T940:KW940,N1)</f>
        <v>0</v>
      </c>
      <c r="O940" s="17">
        <f>COUNTIF(T940:KW940,O1)</f>
        <v>0</v>
      </c>
      <c r="P940" s="17">
        <f>COUNTIF(T940:KW940,P1)</f>
        <v>0</v>
      </c>
      <c r="Q940" s="17">
        <f t="shared" si="197"/>
        <v>0</v>
      </c>
      <c r="R940" s="17">
        <v>0</v>
      </c>
      <c r="S940" s="17">
        <v>0</v>
      </c>
    </row>
    <row r="941" spans="1:59" x14ac:dyDescent="0.3">
      <c r="A941" s="25" t="s">
        <v>6645</v>
      </c>
      <c r="B941" s="17" t="s">
        <v>661</v>
      </c>
      <c r="C941" s="18">
        <v>19525</v>
      </c>
      <c r="D941" s="17">
        <v>1953</v>
      </c>
      <c r="E941" s="17" t="s">
        <v>6725</v>
      </c>
      <c r="F941" s="17">
        <f t="shared" si="5"/>
        <v>509</v>
      </c>
      <c r="G941" s="17">
        <v>1</v>
      </c>
      <c r="H941" s="17">
        <v>509</v>
      </c>
      <c r="I941" s="17" t="s">
        <v>7355</v>
      </c>
      <c r="J941" s="17" t="s">
        <v>56</v>
      </c>
      <c r="K941" s="17" t="s">
        <v>24</v>
      </c>
      <c r="L941" s="17">
        <f>COUNTIF(T941:KW941,L1)</f>
        <v>0</v>
      </c>
      <c r="M941" s="17">
        <f>COUNTIF(T941:KW941,M1)</f>
        <v>0</v>
      </c>
      <c r="N941" s="17">
        <f>COUNTIF(T941:KW941,N1)</f>
        <v>0</v>
      </c>
      <c r="O941" s="17">
        <f>COUNTIF(T941:KW941,O1)</f>
        <v>0</v>
      </c>
      <c r="P941" s="17">
        <f>COUNTIF(T941:KW941,P1)</f>
        <v>0</v>
      </c>
      <c r="Q941" s="17">
        <f t="shared" si="197"/>
        <v>0</v>
      </c>
      <c r="R941" s="17">
        <v>0</v>
      </c>
      <c r="S941" s="17">
        <v>0</v>
      </c>
    </row>
    <row r="942" spans="1:59" x14ac:dyDescent="0.3">
      <c r="A942" s="25" t="s">
        <v>6645</v>
      </c>
      <c r="B942" s="17" t="s">
        <v>661</v>
      </c>
      <c r="C942" s="18">
        <v>19540</v>
      </c>
      <c r="D942" s="17">
        <v>1953</v>
      </c>
      <c r="E942" s="17" t="s">
        <v>6726</v>
      </c>
      <c r="F942" s="17">
        <f t="shared" si="5"/>
        <v>2331</v>
      </c>
      <c r="G942" s="17">
        <v>1</v>
      </c>
      <c r="H942" s="17">
        <v>2331</v>
      </c>
      <c r="I942" s="17" t="s">
        <v>60</v>
      </c>
      <c r="J942" s="17" t="s">
        <v>57</v>
      </c>
      <c r="K942" s="17" t="s">
        <v>24</v>
      </c>
      <c r="L942" s="17">
        <f>COUNTIF(T942:KW942,L1)</f>
        <v>1</v>
      </c>
      <c r="M942" s="17">
        <f>COUNTIF(T942:KW942,M1)</f>
        <v>0</v>
      </c>
      <c r="N942" s="17">
        <f>COUNTIF(T942:KW942,N1)</f>
        <v>0</v>
      </c>
      <c r="O942" s="17">
        <f>COUNTIF(T942:KW942,O1)</f>
        <v>0</v>
      </c>
      <c r="P942" s="17">
        <f>COUNTIF(T942:KW942,P1)</f>
        <v>0</v>
      </c>
      <c r="Q942" s="17">
        <f t="shared" si="197"/>
        <v>1</v>
      </c>
      <c r="R942" s="17">
        <f>H942/Q942</f>
        <v>2331</v>
      </c>
      <c r="S942" s="17">
        <f t="shared" ref="S942" si="208">4000-R942</f>
        <v>1669</v>
      </c>
      <c r="T942" s="17" t="s">
        <v>6593</v>
      </c>
      <c r="U942" s="17" t="s">
        <v>1037</v>
      </c>
      <c r="V942" s="39" t="s">
        <v>6727</v>
      </c>
      <c r="W942" s="17" t="s">
        <v>6728</v>
      </c>
      <c r="X942" s="32" t="s">
        <v>6729</v>
      </c>
    </row>
    <row r="943" spans="1:59" x14ac:dyDescent="0.3">
      <c r="A943" s="25" t="s">
        <v>6645</v>
      </c>
      <c r="B943" s="17" t="s">
        <v>661</v>
      </c>
      <c r="C943" s="18">
        <v>19583</v>
      </c>
      <c r="D943" s="17">
        <v>1953</v>
      </c>
      <c r="E943" s="17" t="s">
        <v>6730</v>
      </c>
      <c r="F943" s="17">
        <f t="shared" si="5"/>
        <v>3389</v>
      </c>
      <c r="G943" s="17">
        <v>1</v>
      </c>
      <c r="H943" s="17">
        <v>3389</v>
      </c>
      <c r="I943" s="17" t="s">
        <v>60</v>
      </c>
      <c r="J943" s="17" t="s">
        <v>57</v>
      </c>
      <c r="K943" s="17" t="s">
        <v>24</v>
      </c>
      <c r="L943" s="17">
        <f>COUNTIF(T943:KW943,L1)</f>
        <v>0</v>
      </c>
      <c r="M943" s="17">
        <f>COUNTIF(T943:KW943,M1)</f>
        <v>3</v>
      </c>
      <c r="N943" s="17">
        <f>COUNTIF(T943:KW943,N1)</f>
        <v>0</v>
      </c>
      <c r="O943" s="17">
        <f>COUNTIF(T943:KW943,O1)</f>
        <v>0</v>
      </c>
      <c r="P943" s="17">
        <f>COUNTIF(T943:KW943,P1)</f>
        <v>0</v>
      </c>
      <c r="Q943" s="17">
        <f t="shared" si="197"/>
        <v>3</v>
      </c>
      <c r="R943" s="17">
        <f>H943/Q943</f>
        <v>1129.6666666666667</v>
      </c>
      <c r="S943" s="17">
        <f t="shared" ref="S943" si="209">4000-R943</f>
        <v>2870.333333333333</v>
      </c>
      <c r="T943" s="17" t="s">
        <v>8</v>
      </c>
      <c r="U943" s="17" t="s">
        <v>1547</v>
      </c>
      <c r="V943" s="39" t="s">
        <v>6731</v>
      </c>
      <c r="W943" s="17" t="s">
        <v>6732</v>
      </c>
      <c r="X943" s="32" t="s">
        <v>6733</v>
      </c>
      <c r="Y943" s="17" t="s">
        <v>8</v>
      </c>
      <c r="Z943" s="17" t="s">
        <v>6735</v>
      </c>
      <c r="AA943" s="39" t="s">
        <v>6734</v>
      </c>
      <c r="AB943" s="17" t="s">
        <v>6736</v>
      </c>
      <c r="AC943" s="32" t="s">
        <v>6733</v>
      </c>
      <c r="AD943" s="17" t="s">
        <v>8</v>
      </c>
      <c r="AE943" s="17" t="s">
        <v>6738</v>
      </c>
      <c r="AF943" s="39" t="s">
        <v>6737</v>
      </c>
      <c r="AG943" s="17" t="s">
        <v>6739</v>
      </c>
      <c r="AH943" s="32" t="s">
        <v>6733</v>
      </c>
    </row>
    <row r="944" spans="1:59" x14ac:dyDescent="0.3">
      <c r="A944" s="25" t="s">
        <v>6645</v>
      </c>
      <c r="B944" s="17" t="s">
        <v>661</v>
      </c>
      <c r="C944" s="18">
        <v>19609</v>
      </c>
      <c r="D944" s="17">
        <v>1953</v>
      </c>
      <c r="E944" s="17" t="s">
        <v>6740</v>
      </c>
      <c r="F944" s="17">
        <f t="shared" si="5"/>
        <v>911</v>
      </c>
      <c r="G944" s="17">
        <v>1</v>
      </c>
      <c r="H944" s="17">
        <v>911</v>
      </c>
      <c r="I944" s="17" t="s">
        <v>60</v>
      </c>
      <c r="J944" s="17" t="s">
        <v>57</v>
      </c>
      <c r="K944" s="17" t="s">
        <v>24</v>
      </c>
      <c r="L944" s="17">
        <f>COUNTIF(T944:KW944,L1)</f>
        <v>0</v>
      </c>
      <c r="M944" s="17">
        <f>COUNTIF(T944:KW944,M1)</f>
        <v>0</v>
      </c>
      <c r="N944" s="17">
        <f>COUNTIF(T944:KW944,N1)</f>
        <v>0</v>
      </c>
      <c r="O944" s="17">
        <f>COUNTIF(T944:KW944,O1)</f>
        <v>0</v>
      </c>
      <c r="P944" s="17">
        <f>COUNTIF(T944:KW944,P1)</f>
        <v>0</v>
      </c>
      <c r="Q944" s="17">
        <f t="shared" si="197"/>
        <v>0</v>
      </c>
      <c r="R944" s="17">
        <v>0</v>
      </c>
      <c r="S944" s="17">
        <v>0</v>
      </c>
    </row>
    <row r="945" spans="1:59" x14ac:dyDescent="0.3">
      <c r="A945" s="25" t="s">
        <v>6645</v>
      </c>
      <c r="B945" s="17" t="s">
        <v>661</v>
      </c>
      <c r="C945" s="18">
        <v>19614</v>
      </c>
      <c r="D945" s="17">
        <v>1953</v>
      </c>
      <c r="E945" s="17" t="s">
        <v>6741</v>
      </c>
      <c r="F945" s="17">
        <f t="shared" si="5"/>
        <v>2237</v>
      </c>
      <c r="G945" s="17">
        <v>1</v>
      </c>
      <c r="H945" s="17">
        <v>2237</v>
      </c>
      <c r="I945" s="17" t="s">
        <v>60</v>
      </c>
      <c r="J945" s="17" t="s">
        <v>57</v>
      </c>
      <c r="K945" s="17" t="s">
        <v>24</v>
      </c>
      <c r="L945" s="17">
        <f>COUNTIF(T945:KW945,L1)</f>
        <v>0</v>
      </c>
      <c r="M945" s="17">
        <f>COUNTIF(T945:KW945,M1)</f>
        <v>0</v>
      </c>
      <c r="N945" s="17">
        <f>COUNTIF(T945:KW945,N1)</f>
        <v>0</v>
      </c>
      <c r="O945" s="17">
        <f>COUNTIF(T945:KW945,O1)</f>
        <v>0</v>
      </c>
      <c r="P945" s="17">
        <f>COUNTIF(T945:KW945,P1)</f>
        <v>0</v>
      </c>
      <c r="Q945" s="17">
        <f t="shared" si="197"/>
        <v>0</v>
      </c>
      <c r="R945" s="17">
        <v>0</v>
      </c>
      <c r="S945" s="17">
        <v>0</v>
      </c>
    </row>
    <row r="946" spans="1:59" x14ac:dyDescent="0.3">
      <c r="A946" s="25" t="s">
        <v>6645</v>
      </c>
      <c r="B946" s="17" t="s">
        <v>661</v>
      </c>
      <c r="C946" s="18">
        <v>19618</v>
      </c>
      <c r="D946" s="17">
        <v>1953</v>
      </c>
      <c r="E946" s="17" t="s">
        <v>6743</v>
      </c>
      <c r="F946" s="17">
        <f t="shared" si="5"/>
        <v>3722</v>
      </c>
      <c r="G946" s="17">
        <v>1</v>
      </c>
      <c r="H946" s="17">
        <v>3722</v>
      </c>
      <c r="I946" s="17" t="s">
        <v>6742</v>
      </c>
      <c r="J946" s="17" t="s">
        <v>57</v>
      </c>
      <c r="K946" s="17" t="s">
        <v>24</v>
      </c>
      <c r="L946" s="17">
        <f>COUNTIF(T946:KW946,L1)</f>
        <v>5</v>
      </c>
      <c r="M946" s="17">
        <f>COUNTIF(T946:KW946,M1)</f>
        <v>2</v>
      </c>
      <c r="N946" s="17">
        <f>COUNTIF(T946:KW946,N1)</f>
        <v>1</v>
      </c>
      <c r="O946" s="17">
        <f>COUNTIF(T946:KW946,O1)</f>
        <v>0</v>
      </c>
      <c r="P946" s="17">
        <f>COUNTIF(T946:KW946,P1)</f>
        <v>0</v>
      </c>
      <c r="Q946" s="17">
        <f t="shared" si="197"/>
        <v>8</v>
      </c>
      <c r="R946" s="17">
        <f>H946/Q946</f>
        <v>465.25</v>
      </c>
      <c r="S946" s="17">
        <f t="shared" ref="S946" si="210">4000-R946</f>
        <v>3534.75</v>
      </c>
      <c r="T946" s="17" t="s">
        <v>6593</v>
      </c>
      <c r="U946" s="39" t="s">
        <v>6745</v>
      </c>
      <c r="V946" s="39" t="s">
        <v>6744</v>
      </c>
      <c r="W946" s="17" t="s">
        <v>6746</v>
      </c>
      <c r="X946" s="32" t="s">
        <v>6747</v>
      </c>
      <c r="Y946" s="17" t="s">
        <v>9</v>
      </c>
      <c r="Z946" s="17" t="s">
        <v>6749</v>
      </c>
      <c r="AA946" s="39" t="s">
        <v>6748</v>
      </c>
      <c r="AB946" s="17" t="s">
        <v>6750</v>
      </c>
      <c r="AC946" s="32" t="s">
        <v>6747</v>
      </c>
      <c r="AD946" s="17" t="s">
        <v>6593</v>
      </c>
      <c r="AE946" s="17" t="s">
        <v>1237</v>
      </c>
      <c r="AF946" s="17" t="s">
        <v>6751</v>
      </c>
      <c r="AG946" s="17" t="s">
        <v>6752</v>
      </c>
      <c r="AH946" s="32" t="s">
        <v>6747</v>
      </c>
      <c r="AI946" s="17" t="s">
        <v>6593</v>
      </c>
      <c r="AJ946" s="17" t="s">
        <v>6754</v>
      </c>
      <c r="AK946" s="39" t="s">
        <v>6753</v>
      </c>
      <c r="AL946" s="17" t="s">
        <v>6755</v>
      </c>
      <c r="AM946" s="32" t="s">
        <v>6747</v>
      </c>
      <c r="AN946" s="17" t="s">
        <v>6593</v>
      </c>
      <c r="AO946" s="17" t="s">
        <v>1893</v>
      </c>
      <c r="AP946" s="39" t="s">
        <v>6756</v>
      </c>
      <c r="AQ946" s="26" t="s">
        <v>6757</v>
      </c>
      <c r="AR946" s="32" t="s">
        <v>6747</v>
      </c>
      <c r="AS946" s="17" t="s">
        <v>6593</v>
      </c>
      <c r="AT946" s="17" t="s">
        <v>1893</v>
      </c>
      <c r="AU946" s="17" t="s">
        <v>6758</v>
      </c>
      <c r="AV946" s="17" t="s">
        <v>6759</v>
      </c>
      <c r="AW946" s="32" t="s">
        <v>6747</v>
      </c>
      <c r="AX946" s="17" t="s">
        <v>8</v>
      </c>
      <c r="AY946" s="17" t="s">
        <v>6761</v>
      </c>
      <c r="AZ946" s="39" t="s">
        <v>6760</v>
      </c>
      <c r="BA946" s="17" t="s">
        <v>6762</v>
      </c>
      <c r="BB946" s="32" t="s">
        <v>6747</v>
      </c>
      <c r="BC946" s="17" t="s">
        <v>8</v>
      </c>
      <c r="BD946" s="17" t="s">
        <v>6763</v>
      </c>
      <c r="BE946" s="39" t="s">
        <v>6764</v>
      </c>
      <c r="BF946" s="17" t="s">
        <v>6765</v>
      </c>
      <c r="BG946" s="32" t="s">
        <v>6747</v>
      </c>
    </row>
    <row r="947" spans="1:59" x14ac:dyDescent="0.3">
      <c r="A947" s="25" t="s">
        <v>6645</v>
      </c>
      <c r="B947" s="17" t="s">
        <v>661</v>
      </c>
      <c r="C947" s="18">
        <v>19647</v>
      </c>
      <c r="D947" s="17">
        <v>1953</v>
      </c>
      <c r="E947" s="17" t="s">
        <v>6766</v>
      </c>
      <c r="F947" s="17">
        <f t="shared" si="5"/>
        <v>1545</v>
      </c>
      <c r="G947" s="17">
        <v>1</v>
      </c>
      <c r="H947" s="17">
        <v>1545</v>
      </c>
      <c r="I947" s="17" t="s">
        <v>7355</v>
      </c>
      <c r="J947" s="17" t="s">
        <v>56</v>
      </c>
      <c r="K947" s="17" t="s">
        <v>24</v>
      </c>
      <c r="L947" s="17">
        <f>COUNTIF(T947:KW947,L1)</f>
        <v>1</v>
      </c>
      <c r="M947" s="17">
        <f>COUNTIF(T947:KW947,M1)</f>
        <v>0</v>
      </c>
      <c r="N947" s="17">
        <f>COUNTIF(T947:KW947,N1)</f>
        <v>0</v>
      </c>
      <c r="O947" s="17">
        <f>COUNTIF(T947:KW947,O1)</f>
        <v>0</v>
      </c>
      <c r="P947" s="17">
        <f>COUNTIF(T947:KW947,P1)</f>
        <v>0</v>
      </c>
      <c r="Q947" s="17">
        <f t="shared" si="197"/>
        <v>1</v>
      </c>
      <c r="R947" s="17">
        <f>H947/Q947</f>
        <v>1545</v>
      </c>
      <c r="S947" s="17">
        <f t="shared" ref="S947" si="211">4000-R947</f>
        <v>2455</v>
      </c>
      <c r="T947" s="17" t="s">
        <v>6593</v>
      </c>
      <c r="U947" s="17" t="s">
        <v>1469</v>
      </c>
      <c r="V947" s="17" t="s">
        <v>6767</v>
      </c>
      <c r="W947" s="39" t="s">
        <v>6768</v>
      </c>
      <c r="X947" s="32" t="s">
        <v>6769</v>
      </c>
    </row>
    <row r="948" spans="1:59" x14ac:dyDescent="0.3">
      <c r="A948" s="25" t="s">
        <v>6645</v>
      </c>
      <c r="B948" s="17" t="s">
        <v>661</v>
      </c>
      <c r="C948" s="18">
        <v>19667</v>
      </c>
      <c r="D948" s="17">
        <v>1953</v>
      </c>
      <c r="E948" s="17" t="s">
        <v>6770</v>
      </c>
      <c r="F948" s="17">
        <f t="shared" si="5"/>
        <v>2293</v>
      </c>
      <c r="G948" s="17">
        <v>1</v>
      </c>
      <c r="H948" s="17">
        <v>2293</v>
      </c>
      <c r="I948" s="17" t="s">
        <v>7355</v>
      </c>
      <c r="J948" s="17" t="s">
        <v>56</v>
      </c>
      <c r="K948" s="17" t="s">
        <v>24</v>
      </c>
      <c r="L948" s="17">
        <f>COUNTIF(T948:KW948,L1)</f>
        <v>0</v>
      </c>
      <c r="M948" s="17">
        <f>COUNTIF(T948:KW948,M1)</f>
        <v>0</v>
      </c>
      <c r="N948" s="17">
        <f>COUNTIF(T948:KW948,N1)</f>
        <v>0</v>
      </c>
      <c r="O948" s="17">
        <f>COUNTIF(T948:KW948,O1)</f>
        <v>0</v>
      </c>
      <c r="P948" s="17">
        <f>COUNTIF(T948:KW948,P1)</f>
        <v>0</v>
      </c>
      <c r="Q948" s="17">
        <f t="shared" si="197"/>
        <v>0</v>
      </c>
      <c r="R948" s="17">
        <v>0</v>
      </c>
      <c r="S948" s="17">
        <v>0</v>
      </c>
    </row>
    <row r="949" spans="1:59" x14ac:dyDescent="0.3">
      <c r="A949" s="25" t="s">
        <v>9173</v>
      </c>
      <c r="B949" s="17" t="s">
        <v>661</v>
      </c>
      <c r="C949" s="18">
        <v>19686</v>
      </c>
      <c r="D949" s="17">
        <v>1953</v>
      </c>
      <c r="E949" s="17" t="s">
        <v>9220</v>
      </c>
      <c r="F949" s="17">
        <f>H949/G949</f>
        <v>556</v>
      </c>
      <c r="G949" s="17">
        <v>1</v>
      </c>
      <c r="H949" s="17">
        <v>556</v>
      </c>
      <c r="I949" s="17" t="s">
        <v>5717</v>
      </c>
      <c r="J949" s="17" t="s">
        <v>23</v>
      </c>
      <c r="K949" s="17" t="s">
        <v>24</v>
      </c>
      <c r="L949" s="17">
        <f>COUNTIF(T949:KV949,L1)</f>
        <v>0</v>
      </c>
      <c r="M949" s="17">
        <f>COUNTIF(T949:KV949,M1)</f>
        <v>0</v>
      </c>
      <c r="N949" s="17">
        <f>COUNTIF(T949:KV949,N1)</f>
        <v>1</v>
      </c>
      <c r="O949" s="17">
        <f>COUNTIF(T949:KV949,O1)</f>
        <v>0</v>
      </c>
      <c r="P949" s="17">
        <f>COUNTIF(T949:KV949,P1)</f>
        <v>0</v>
      </c>
      <c r="Q949" s="17">
        <f t="shared" si="197"/>
        <v>1</v>
      </c>
      <c r="R949" s="17">
        <f t="shared" ref="R949:R962" si="212">H949/Q949</f>
        <v>556</v>
      </c>
      <c r="S949" s="17">
        <f t="shared" ref="S949" si="213">4000-R949</f>
        <v>3444</v>
      </c>
      <c r="T949" s="17" t="s">
        <v>9</v>
      </c>
      <c r="U949" s="17" t="s">
        <v>9221</v>
      </c>
      <c r="V949" s="49" t="s">
        <v>9222</v>
      </c>
      <c r="W949" s="17" t="s">
        <v>9223</v>
      </c>
      <c r="X949" s="16" t="s">
        <v>9224</v>
      </c>
    </row>
    <row r="950" spans="1:59" x14ac:dyDescent="0.3">
      <c r="A950" s="25" t="s">
        <v>6645</v>
      </c>
      <c r="B950" s="17" t="s">
        <v>661</v>
      </c>
      <c r="C950" s="18">
        <v>19889</v>
      </c>
      <c r="D950" s="17">
        <v>1954</v>
      </c>
      <c r="E950" s="17" t="s">
        <v>6771</v>
      </c>
      <c r="F950" s="17">
        <f t="shared" si="5"/>
        <v>2576</v>
      </c>
      <c r="G950" s="17">
        <v>1</v>
      </c>
      <c r="H950" s="17">
        <v>2576</v>
      </c>
      <c r="I950" s="17" t="s">
        <v>6742</v>
      </c>
      <c r="J950" s="17" t="s">
        <v>57</v>
      </c>
      <c r="K950" s="17" t="s">
        <v>24</v>
      </c>
      <c r="L950" s="17">
        <f>COUNTIF(T950:KW950,L1)</f>
        <v>0</v>
      </c>
      <c r="M950" s="17">
        <f>COUNTIF(T950:KW950,M1)</f>
        <v>2</v>
      </c>
      <c r="N950" s="17">
        <f>COUNTIF(T950:KW950,N1)</f>
        <v>1</v>
      </c>
      <c r="O950" s="17">
        <f>COUNTIF(T950:KW950,O1)</f>
        <v>0</v>
      </c>
      <c r="P950" s="17">
        <f>COUNTIF(T950:KW950,P1)</f>
        <v>0</v>
      </c>
      <c r="Q950" s="17">
        <f t="shared" si="197"/>
        <v>3</v>
      </c>
      <c r="R950" s="17">
        <f t="shared" si="212"/>
        <v>858.66666666666663</v>
      </c>
      <c r="S950" s="17">
        <f t="shared" ref="S950" si="214">4000-R950</f>
        <v>3141.3333333333335</v>
      </c>
      <c r="T950" s="17" t="s">
        <v>9</v>
      </c>
      <c r="U950" s="17" t="s">
        <v>6773</v>
      </c>
      <c r="V950" s="39" t="s">
        <v>6772</v>
      </c>
      <c r="W950" s="17" t="s">
        <v>6774</v>
      </c>
      <c r="X950" s="16" t="s">
        <v>6775</v>
      </c>
      <c r="Y950" s="17" t="s">
        <v>8</v>
      </c>
      <c r="Z950" s="17" t="s">
        <v>6777</v>
      </c>
      <c r="AA950" s="39" t="s">
        <v>6776</v>
      </c>
      <c r="AB950" s="17" t="s">
        <v>6778</v>
      </c>
      <c r="AC950" s="16" t="s">
        <v>6775</v>
      </c>
      <c r="AD950" s="17" t="s">
        <v>8</v>
      </c>
      <c r="AE950" s="17" t="s">
        <v>6780</v>
      </c>
      <c r="AF950" s="39" t="s">
        <v>6779</v>
      </c>
      <c r="AG950" s="17" t="s">
        <v>6781</v>
      </c>
      <c r="AH950" s="16" t="s">
        <v>6775</v>
      </c>
    </row>
    <row r="951" spans="1:59" x14ac:dyDescent="0.3">
      <c r="A951" s="25" t="s">
        <v>9173</v>
      </c>
      <c r="B951" s="17" t="s">
        <v>661</v>
      </c>
      <c r="C951" s="18">
        <v>19960</v>
      </c>
      <c r="D951" s="17">
        <v>1954</v>
      </c>
      <c r="E951" s="17" t="s">
        <v>9225</v>
      </c>
      <c r="F951" s="17">
        <f>H951/G951</f>
        <v>1577</v>
      </c>
      <c r="G951" s="17">
        <v>1</v>
      </c>
      <c r="H951" s="17">
        <v>1577</v>
      </c>
      <c r="I951" s="17" t="s">
        <v>5719</v>
      </c>
      <c r="J951" s="17" t="s">
        <v>23</v>
      </c>
      <c r="K951" s="17" t="s">
        <v>24</v>
      </c>
      <c r="L951" s="17">
        <f>COUNTIF(T951:KV951,L1)</f>
        <v>0</v>
      </c>
      <c r="M951" s="17">
        <f>COUNTIF(T951:KV951,M1)</f>
        <v>0</v>
      </c>
      <c r="N951" s="17">
        <f>COUNTIF(T951:KV951,N1)</f>
        <v>0</v>
      </c>
      <c r="O951" s="17">
        <f>COUNTIF(T951:KV951,O1)</f>
        <v>1</v>
      </c>
      <c r="P951" s="17">
        <f>COUNTIF(T951:KV951,P1)</f>
        <v>0</v>
      </c>
      <c r="Q951" s="17">
        <f t="shared" si="197"/>
        <v>1</v>
      </c>
      <c r="R951" s="17">
        <f t="shared" si="212"/>
        <v>1577</v>
      </c>
      <c r="S951" s="17">
        <f t="shared" ref="S951" si="215">4000-R951</f>
        <v>2423</v>
      </c>
      <c r="T951" s="17" t="s">
        <v>6591</v>
      </c>
      <c r="U951" s="17" t="s">
        <v>8256</v>
      </c>
      <c r="V951" s="49" t="s">
        <v>9226</v>
      </c>
      <c r="W951" s="17" t="s">
        <v>9227</v>
      </c>
      <c r="X951" s="16" t="s">
        <v>9228</v>
      </c>
    </row>
    <row r="952" spans="1:59" x14ac:dyDescent="0.3">
      <c r="A952" s="25" t="s">
        <v>6645</v>
      </c>
      <c r="B952" s="17" t="s">
        <v>661</v>
      </c>
      <c r="C952" s="18">
        <v>19982</v>
      </c>
      <c r="D952" s="17">
        <v>1954</v>
      </c>
      <c r="E952" s="17" t="s">
        <v>6786</v>
      </c>
      <c r="F952" s="17">
        <f t="shared" si="5"/>
        <v>408</v>
      </c>
      <c r="G952" s="17">
        <v>1</v>
      </c>
      <c r="H952" s="17">
        <v>408</v>
      </c>
      <c r="I952" s="17" t="s">
        <v>1504</v>
      </c>
      <c r="J952" s="17" t="s">
        <v>57</v>
      </c>
      <c r="K952" s="17" t="s">
        <v>24</v>
      </c>
      <c r="L952" s="17">
        <f>COUNTIF(T952:KW952,L1)</f>
        <v>0</v>
      </c>
      <c r="M952" s="17">
        <f>COUNTIF(T952:KW952,M1)</f>
        <v>0</v>
      </c>
      <c r="N952" s="17">
        <f>COUNTIF(T952:KW952,N1)</f>
        <v>1</v>
      </c>
      <c r="O952" s="17">
        <f>COUNTIF(T952:KW952,O1)</f>
        <v>0</v>
      </c>
      <c r="P952" s="17">
        <f>COUNTIF(T952:KW952,P1)</f>
        <v>0</v>
      </c>
      <c r="Q952" s="17">
        <f t="shared" si="197"/>
        <v>1</v>
      </c>
      <c r="R952" s="17">
        <f t="shared" si="212"/>
        <v>408</v>
      </c>
      <c r="S952" s="17">
        <f t="shared" ref="S952" si="216">4000-R952</f>
        <v>3592</v>
      </c>
      <c r="T952" s="17" t="s">
        <v>9</v>
      </c>
      <c r="U952" s="17" t="s">
        <v>6782</v>
      </c>
      <c r="V952" s="39" t="s">
        <v>6785</v>
      </c>
      <c r="W952" s="17" t="s">
        <v>6783</v>
      </c>
      <c r="X952" s="32" t="s">
        <v>6784</v>
      </c>
    </row>
    <row r="953" spans="1:59" x14ac:dyDescent="0.3">
      <c r="A953" s="25" t="s">
        <v>6645</v>
      </c>
      <c r="B953" s="17" t="s">
        <v>661</v>
      </c>
      <c r="C953" s="18">
        <v>20013</v>
      </c>
      <c r="D953" s="17">
        <v>1954</v>
      </c>
      <c r="E953" s="17" t="s">
        <v>6787</v>
      </c>
      <c r="F953" s="17">
        <f t="shared" si="5"/>
        <v>460</v>
      </c>
      <c r="G953" s="17">
        <v>1</v>
      </c>
      <c r="H953" s="17">
        <v>460</v>
      </c>
      <c r="I953" s="17" t="s">
        <v>7355</v>
      </c>
      <c r="J953" s="17" t="s">
        <v>56</v>
      </c>
      <c r="K953" s="17" t="s">
        <v>24</v>
      </c>
      <c r="L953" s="17">
        <f>COUNTIF(T953:KW953,L1)</f>
        <v>1</v>
      </c>
      <c r="M953" s="17">
        <f>COUNTIF(T953:KW953,M1)</f>
        <v>1</v>
      </c>
      <c r="N953" s="17">
        <f>COUNTIF(T953:KW953,N1)</f>
        <v>1</v>
      </c>
      <c r="O953" s="17">
        <f>COUNTIF(T953:KW953,O1)</f>
        <v>0</v>
      </c>
      <c r="P953" s="17">
        <f>COUNTIF(T953:KW953,P1)</f>
        <v>0</v>
      </c>
      <c r="Q953" s="17">
        <f t="shared" si="197"/>
        <v>3</v>
      </c>
      <c r="R953" s="17">
        <f t="shared" si="212"/>
        <v>153.33333333333334</v>
      </c>
      <c r="S953" s="17">
        <f t="shared" ref="S953" si="217">4000-R953</f>
        <v>3846.6666666666665</v>
      </c>
      <c r="T953" s="17" t="s">
        <v>6593</v>
      </c>
      <c r="U953" s="17" t="s">
        <v>6789</v>
      </c>
      <c r="V953" s="39" t="s">
        <v>6788</v>
      </c>
      <c r="W953" s="17" t="s">
        <v>6790</v>
      </c>
      <c r="X953" s="32" t="s">
        <v>6791</v>
      </c>
      <c r="Y953" s="17" t="s">
        <v>8</v>
      </c>
      <c r="Z953" s="17" t="s">
        <v>6793</v>
      </c>
      <c r="AA953" s="39" t="s">
        <v>6792</v>
      </c>
      <c r="AB953" s="17" t="s">
        <v>6794</v>
      </c>
      <c r="AC953" s="32" t="s">
        <v>6791</v>
      </c>
      <c r="AD953" s="17" t="s">
        <v>9</v>
      </c>
      <c r="AE953" s="17" t="s">
        <v>6796</v>
      </c>
      <c r="AF953" s="17" t="s">
        <v>6795</v>
      </c>
      <c r="AG953" s="17" t="s">
        <v>6797</v>
      </c>
      <c r="AH953" s="32" t="s">
        <v>6791</v>
      </c>
    </row>
    <row r="954" spans="1:59" x14ac:dyDescent="0.3">
      <c r="A954" s="25" t="s">
        <v>9173</v>
      </c>
      <c r="B954" s="17" t="s">
        <v>661</v>
      </c>
      <c r="C954" s="18">
        <v>20016</v>
      </c>
      <c r="D954" s="17">
        <v>1954</v>
      </c>
      <c r="E954" s="17" t="s">
        <v>9229</v>
      </c>
      <c r="F954" s="17">
        <f>H954/G954</f>
        <v>1341</v>
      </c>
      <c r="G954" s="17">
        <v>1</v>
      </c>
      <c r="H954" s="17">
        <v>1341</v>
      </c>
      <c r="I954" s="17" t="s">
        <v>5727</v>
      </c>
      <c r="J954" s="17" t="s">
        <v>23</v>
      </c>
      <c r="K954" s="17" t="s">
        <v>24</v>
      </c>
      <c r="L954" s="17">
        <f>COUNTIF(T954:KV954,L1)</f>
        <v>0</v>
      </c>
      <c r="M954" s="17">
        <f>COUNTIF(T954:KV954,M1)</f>
        <v>0</v>
      </c>
      <c r="N954" s="17">
        <f>COUNTIF(T954:KV954,N1)</f>
        <v>1</v>
      </c>
      <c r="O954" s="17">
        <f>COUNTIF(T954:KV954,O1)</f>
        <v>0</v>
      </c>
      <c r="P954" s="17">
        <f>COUNTIF(T954:KV954,P1)</f>
        <v>0</v>
      </c>
      <c r="Q954" s="17">
        <f t="shared" si="197"/>
        <v>1</v>
      </c>
      <c r="R954" s="17">
        <f t="shared" si="212"/>
        <v>1341</v>
      </c>
      <c r="S954" s="17">
        <f t="shared" ref="S954" si="218">4000-R954</f>
        <v>2659</v>
      </c>
      <c r="T954" s="17" t="s">
        <v>9</v>
      </c>
      <c r="U954" s="17" t="s">
        <v>6326</v>
      </c>
      <c r="V954" s="49" t="s">
        <v>9230</v>
      </c>
      <c r="W954" s="17" t="s">
        <v>9231</v>
      </c>
      <c r="X954" s="16" t="s">
        <v>9232</v>
      </c>
    </row>
    <row r="955" spans="1:59" x14ac:dyDescent="0.3">
      <c r="A955" s="25" t="s">
        <v>9173</v>
      </c>
      <c r="B955" s="17" t="s">
        <v>661</v>
      </c>
      <c r="C955" s="18">
        <v>20020</v>
      </c>
      <c r="D955" s="17">
        <v>1954</v>
      </c>
      <c r="E955" s="17" t="s">
        <v>9233</v>
      </c>
      <c r="F955" s="17">
        <f>H955/G955</f>
        <v>2789</v>
      </c>
      <c r="G955" s="17">
        <v>1</v>
      </c>
      <c r="H955" s="17">
        <v>2789</v>
      </c>
      <c r="I955" s="17" t="s">
        <v>5727</v>
      </c>
      <c r="J955" s="17" t="s">
        <v>23</v>
      </c>
      <c r="K955" s="17" t="s">
        <v>24</v>
      </c>
      <c r="L955" s="17">
        <f>COUNTIF(T955:KV955,L1)</f>
        <v>0</v>
      </c>
      <c r="M955" s="17">
        <f>COUNTIF(T955:KV955,M1)</f>
        <v>3</v>
      </c>
      <c r="N955" s="17">
        <f>COUNTIF(T955:KV955,N1)</f>
        <v>1</v>
      </c>
      <c r="O955" s="17">
        <f>COUNTIF(T955:KV955,O1)</f>
        <v>0</v>
      </c>
      <c r="P955" s="17">
        <f>COUNTIF(T955:KV955,P1)</f>
        <v>3</v>
      </c>
      <c r="Q955" s="17">
        <f t="shared" si="197"/>
        <v>7</v>
      </c>
      <c r="R955" s="17">
        <f t="shared" si="212"/>
        <v>398.42857142857144</v>
      </c>
      <c r="S955" s="17">
        <f t="shared" ref="S955" si="219">4000-R955</f>
        <v>3601.5714285714284</v>
      </c>
      <c r="T955" s="17" t="s">
        <v>9</v>
      </c>
      <c r="U955" s="17" t="s">
        <v>9234</v>
      </c>
      <c r="V955" s="49" t="s">
        <v>9235</v>
      </c>
      <c r="W955" s="17" t="s">
        <v>9236</v>
      </c>
      <c r="X955" s="16" t="s">
        <v>9237</v>
      </c>
      <c r="Y955" s="17" t="s">
        <v>8</v>
      </c>
      <c r="Z955" s="17" t="s">
        <v>638</v>
      </c>
      <c r="AA955" s="49" t="s">
        <v>9238</v>
      </c>
      <c r="AB955" s="17" t="s">
        <v>9239</v>
      </c>
      <c r="AC955" s="16" t="s">
        <v>9237</v>
      </c>
      <c r="AD955" s="17" t="s">
        <v>8</v>
      </c>
      <c r="AE955" s="17" t="s">
        <v>638</v>
      </c>
      <c r="AF955" s="49" t="s">
        <v>9240</v>
      </c>
      <c r="AG955" s="17" t="s">
        <v>9241</v>
      </c>
      <c r="AH955" s="16" t="s">
        <v>9237</v>
      </c>
      <c r="AI955" s="17" t="s">
        <v>8</v>
      </c>
      <c r="AJ955" s="17" t="s">
        <v>6671</v>
      </c>
      <c r="AK955" s="49" t="s">
        <v>9242</v>
      </c>
      <c r="AL955" s="17" t="s">
        <v>9243</v>
      </c>
      <c r="AM955" s="16" t="s">
        <v>9237</v>
      </c>
      <c r="AN955" s="17" t="s">
        <v>10</v>
      </c>
      <c r="AO955" s="17" t="s">
        <v>9245</v>
      </c>
      <c r="AP955" s="49" t="s">
        <v>9244</v>
      </c>
      <c r="AQ955" s="17" t="s">
        <v>9246</v>
      </c>
      <c r="AR955" s="16" t="s">
        <v>9237</v>
      </c>
      <c r="AS955" s="17" t="s">
        <v>10</v>
      </c>
      <c r="AT955" s="17" t="s">
        <v>638</v>
      </c>
      <c r="AU955" s="49" t="s">
        <v>9247</v>
      </c>
      <c r="AV955" s="17" t="s">
        <v>9248</v>
      </c>
      <c r="AW955" s="16" t="s">
        <v>9237</v>
      </c>
      <c r="AX955" s="17" t="s">
        <v>10</v>
      </c>
      <c r="AY955" s="17" t="s">
        <v>7269</v>
      </c>
      <c r="AZ955" s="49" t="s">
        <v>9249</v>
      </c>
      <c r="BA955" s="17" t="s">
        <v>9250</v>
      </c>
      <c r="BB955" s="16" t="s">
        <v>9237</v>
      </c>
    </row>
    <row r="956" spans="1:59" x14ac:dyDescent="0.3">
      <c r="A956" s="25" t="s">
        <v>9173</v>
      </c>
      <c r="B956" s="17" t="s">
        <v>661</v>
      </c>
      <c r="C956" s="18">
        <v>20023</v>
      </c>
      <c r="D956" s="17">
        <v>1954</v>
      </c>
      <c r="E956" s="17" t="s">
        <v>9251</v>
      </c>
      <c r="F956" s="17">
        <f>H956/G956</f>
        <v>1485</v>
      </c>
      <c r="G956" s="17">
        <v>1</v>
      </c>
      <c r="H956" s="17">
        <v>1485</v>
      </c>
      <c r="I956" s="17" t="s">
        <v>5727</v>
      </c>
      <c r="J956" s="17" t="s">
        <v>23</v>
      </c>
      <c r="K956" s="17" t="s">
        <v>24</v>
      </c>
      <c r="L956" s="17">
        <f>COUNTIF(T956:KV956,L1)</f>
        <v>1</v>
      </c>
      <c r="M956" s="17">
        <f>COUNTIF(T956:KV956,M1)</f>
        <v>0</v>
      </c>
      <c r="N956" s="17">
        <f>COUNTIF(T956:KV956,N1)</f>
        <v>1</v>
      </c>
      <c r="O956" s="17">
        <f>COUNTIF(T956:KV956,O1)</f>
        <v>0</v>
      </c>
      <c r="P956" s="17">
        <f>COUNTIF(T956:KV956,P1)</f>
        <v>0</v>
      </c>
      <c r="Q956" s="17">
        <f t="shared" si="197"/>
        <v>2</v>
      </c>
      <c r="R956" s="17">
        <f t="shared" si="212"/>
        <v>742.5</v>
      </c>
      <c r="S956" s="17">
        <f t="shared" ref="S956" si="220">4000-R956</f>
        <v>3257.5</v>
      </c>
      <c r="T956" s="17" t="s">
        <v>6593</v>
      </c>
      <c r="U956" s="17" t="s">
        <v>9252</v>
      </c>
      <c r="V956" s="49" t="s">
        <v>9255</v>
      </c>
      <c r="W956" s="17" t="s">
        <v>9253</v>
      </c>
      <c r="X956" s="16" t="s">
        <v>9254</v>
      </c>
      <c r="Y956" s="17" t="s">
        <v>9</v>
      </c>
      <c r="Z956" s="17" t="s">
        <v>9256</v>
      </c>
      <c r="AA956" s="49" t="s">
        <v>9257</v>
      </c>
      <c r="AB956" s="17" t="s">
        <v>9258</v>
      </c>
      <c r="AC956" s="16" t="s">
        <v>9254</v>
      </c>
    </row>
    <row r="957" spans="1:59" x14ac:dyDescent="0.3">
      <c r="A957" s="25" t="s">
        <v>6645</v>
      </c>
      <c r="B957" s="17" t="s">
        <v>661</v>
      </c>
      <c r="C957" s="18">
        <v>20117</v>
      </c>
      <c r="D957" s="17">
        <v>1955</v>
      </c>
      <c r="E957" s="17" t="s">
        <v>6799</v>
      </c>
      <c r="F957" s="17">
        <f t="shared" si="5"/>
        <v>552</v>
      </c>
      <c r="G957" s="17">
        <v>1</v>
      </c>
      <c r="H957" s="17">
        <v>552</v>
      </c>
      <c r="I957" s="17" t="s">
        <v>6798</v>
      </c>
      <c r="J957" s="17" t="s">
        <v>23</v>
      </c>
      <c r="K957" s="17" t="s">
        <v>24</v>
      </c>
      <c r="L957" s="17">
        <f>COUNTIF(T957:KW957,L1)</f>
        <v>0</v>
      </c>
      <c r="M957" s="17">
        <f>COUNTIF(T957:KW957,M1)</f>
        <v>1</v>
      </c>
      <c r="N957" s="17">
        <f>COUNTIF(T957:KW957,N1)</f>
        <v>1</v>
      </c>
      <c r="O957" s="17">
        <f>COUNTIF(T957:KW957,O1)</f>
        <v>0</v>
      </c>
      <c r="P957" s="17">
        <f>COUNTIF(T957:KW957,P1)</f>
        <v>0</v>
      </c>
      <c r="Q957" s="17">
        <f t="shared" si="197"/>
        <v>2</v>
      </c>
      <c r="R957" s="17">
        <f t="shared" si="212"/>
        <v>276</v>
      </c>
      <c r="S957" s="17">
        <f t="shared" ref="S957" si="221">4000-R957</f>
        <v>3724</v>
      </c>
      <c r="T957" s="17" t="s">
        <v>9</v>
      </c>
      <c r="U957" s="17" t="s">
        <v>6800</v>
      </c>
      <c r="V957" s="39" t="s">
        <v>6801</v>
      </c>
      <c r="W957" s="17" t="s">
        <v>6802</v>
      </c>
      <c r="X957" s="32" t="s">
        <v>6803</v>
      </c>
      <c r="Y957" s="17" t="s">
        <v>8</v>
      </c>
      <c r="Z957" s="17" t="s">
        <v>6805</v>
      </c>
      <c r="AA957" s="39" t="s">
        <v>6804</v>
      </c>
      <c r="AB957" s="17" t="s">
        <v>6806</v>
      </c>
      <c r="AC957" s="32" t="s">
        <v>6803</v>
      </c>
    </row>
    <row r="958" spans="1:59" x14ac:dyDescent="0.3">
      <c r="A958" s="25" t="s">
        <v>6645</v>
      </c>
      <c r="B958" s="17" t="s">
        <v>661</v>
      </c>
      <c r="C958" s="18">
        <v>20169</v>
      </c>
      <c r="D958" s="17">
        <v>1955</v>
      </c>
      <c r="E958" s="17" t="s">
        <v>6807</v>
      </c>
      <c r="F958" s="17">
        <f t="shared" si="5"/>
        <v>1648</v>
      </c>
      <c r="G958" s="17">
        <v>1</v>
      </c>
      <c r="H958" s="17">
        <v>1648</v>
      </c>
      <c r="I958" s="17" t="s">
        <v>60</v>
      </c>
      <c r="J958" s="17" t="s">
        <v>56</v>
      </c>
      <c r="K958" s="17" t="s">
        <v>24</v>
      </c>
      <c r="L958" s="17">
        <f>COUNTIF(T958:KW958,L1)</f>
        <v>0</v>
      </c>
      <c r="M958" s="17">
        <f>COUNTIF(T958:KW958,M1)</f>
        <v>3</v>
      </c>
      <c r="N958" s="17">
        <f>COUNTIF(T958:KW958,N1)</f>
        <v>0</v>
      </c>
      <c r="O958" s="17">
        <f>COUNTIF(T958:KW958,O1)</f>
        <v>0</v>
      </c>
      <c r="P958" s="17">
        <f>COUNTIF(T958:KW958,P1)</f>
        <v>0</v>
      </c>
      <c r="Q958" s="17">
        <f t="shared" si="197"/>
        <v>3</v>
      </c>
      <c r="R958" s="17">
        <f t="shared" si="212"/>
        <v>549.33333333333337</v>
      </c>
      <c r="S958" s="17">
        <f t="shared" ref="S958" si="222">4000-R958</f>
        <v>3450.6666666666665</v>
      </c>
      <c r="T958" s="17" t="s">
        <v>8</v>
      </c>
      <c r="U958" s="17" t="s">
        <v>3727</v>
      </c>
      <c r="V958" s="39" t="s">
        <v>6808</v>
      </c>
      <c r="W958" s="17" t="s">
        <v>6809</v>
      </c>
      <c r="X958" s="32" t="s">
        <v>6810</v>
      </c>
      <c r="Y958" s="17" t="s">
        <v>8</v>
      </c>
      <c r="Z958" s="17" t="s">
        <v>6812</v>
      </c>
      <c r="AA958" s="39" t="s">
        <v>6811</v>
      </c>
      <c r="AB958" s="17" t="s">
        <v>6813</v>
      </c>
      <c r="AC958" s="32" t="s">
        <v>6810</v>
      </c>
      <c r="AD958" s="17" t="s">
        <v>8</v>
      </c>
      <c r="AE958" s="17" t="s">
        <v>4707</v>
      </c>
      <c r="AF958" s="39" t="s">
        <v>6814</v>
      </c>
      <c r="AG958" s="17" t="s">
        <v>6815</v>
      </c>
      <c r="AH958" s="32" t="s">
        <v>6810</v>
      </c>
    </row>
    <row r="959" spans="1:59" x14ac:dyDescent="0.3">
      <c r="A959" s="25" t="s">
        <v>6645</v>
      </c>
      <c r="B959" s="17" t="s">
        <v>661</v>
      </c>
      <c r="C959" s="18">
        <v>20169</v>
      </c>
      <c r="D959" s="17">
        <v>1955</v>
      </c>
      <c r="E959" s="17" t="s">
        <v>6807</v>
      </c>
      <c r="F959" s="17">
        <f t="shared" si="5"/>
        <v>5757</v>
      </c>
      <c r="G959" s="17">
        <v>1</v>
      </c>
      <c r="H959" s="17">
        <v>5757</v>
      </c>
      <c r="I959" s="17" t="s">
        <v>60</v>
      </c>
      <c r="J959" s="17" t="s">
        <v>56</v>
      </c>
      <c r="K959" s="17" t="s">
        <v>24</v>
      </c>
      <c r="L959" s="17">
        <f>COUNTIF(T959:KW959,L1)</f>
        <v>2</v>
      </c>
      <c r="M959" s="17">
        <f>COUNTIF(T959:KW959,M1)</f>
        <v>2</v>
      </c>
      <c r="N959" s="17">
        <f>COUNTIF(T959:KW959,N1)</f>
        <v>0</v>
      </c>
      <c r="O959" s="17">
        <f>COUNTIF(T959:KW959,O1)</f>
        <v>0</v>
      </c>
      <c r="P959" s="17">
        <f>COUNTIF(T959:KW959,P1)</f>
        <v>0</v>
      </c>
      <c r="Q959" s="17">
        <f t="shared" si="197"/>
        <v>4</v>
      </c>
      <c r="R959" s="17">
        <f t="shared" si="212"/>
        <v>1439.25</v>
      </c>
      <c r="S959" s="17">
        <f t="shared" ref="S959" si="223">4000-R959</f>
        <v>2560.75</v>
      </c>
      <c r="T959" s="17" t="s">
        <v>8</v>
      </c>
      <c r="U959" s="17" t="s">
        <v>6817</v>
      </c>
      <c r="V959" s="39" t="s">
        <v>6816</v>
      </c>
      <c r="W959" s="17" t="s">
        <v>6818</v>
      </c>
      <c r="X959" s="32" t="s">
        <v>6810</v>
      </c>
      <c r="Y959" s="17" t="s">
        <v>8</v>
      </c>
      <c r="Z959" s="17" t="s">
        <v>6819</v>
      </c>
      <c r="AA959" s="39" t="s">
        <v>6821</v>
      </c>
      <c r="AB959" s="17" t="s">
        <v>6820</v>
      </c>
      <c r="AC959" s="32" t="s">
        <v>6810</v>
      </c>
      <c r="AD959" s="17" t="s">
        <v>6593</v>
      </c>
      <c r="AE959" s="17" t="s">
        <v>1893</v>
      </c>
      <c r="AF959" s="39" t="s">
        <v>6822</v>
      </c>
      <c r="AG959" s="17" t="s">
        <v>6823</v>
      </c>
      <c r="AH959" s="32" t="s">
        <v>6810</v>
      </c>
      <c r="AI959" s="17" t="s">
        <v>6593</v>
      </c>
      <c r="AJ959" s="17" t="s">
        <v>6825</v>
      </c>
      <c r="AK959" s="17" t="s">
        <v>6824</v>
      </c>
      <c r="AL959" s="17" t="s">
        <v>6826</v>
      </c>
      <c r="AM959" s="32" t="s">
        <v>6810</v>
      </c>
    </row>
    <row r="960" spans="1:59" x14ac:dyDescent="0.3">
      <c r="A960" s="25" t="s">
        <v>6645</v>
      </c>
      <c r="B960" s="17" t="s">
        <v>661</v>
      </c>
      <c r="C960" s="18">
        <v>20233</v>
      </c>
      <c r="D960" s="17">
        <v>1955</v>
      </c>
      <c r="E960" s="17" t="s">
        <v>6827</v>
      </c>
      <c r="F960" s="17">
        <f t="shared" ref="F960" si="224">H960/G960</f>
        <v>1133</v>
      </c>
      <c r="G960" s="17">
        <v>1</v>
      </c>
      <c r="H960" s="17">
        <v>1133</v>
      </c>
      <c r="I960" s="17" t="s">
        <v>60</v>
      </c>
      <c r="J960" s="17" t="s">
        <v>57</v>
      </c>
      <c r="K960" s="17" t="s">
        <v>24</v>
      </c>
      <c r="L960" s="17">
        <f>COUNTIF(T960:KW960,L1)</f>
        <v>0</v>
      </c>
      <c r="M960" s="17">
        <f>COUNTIF(T960:KW960,M1)</f>
        <v>1</v>
      </c>
      <c r="N960" s="17">
        <f>COUNTIF(T960:KW960,N1)</f>
        <v>0</v>
      </c>
      <c r="O960" s="17">
        <f>COUNTIF(T960:KW960,O1)</f>
        <v>0</v>
      </c>
      <c r="P960" s="17">
        <f>COUNTIF(T960:KW960,P1)</f>
        <v>0</v>
      </c>
      <c r="Q960" s="17">
        <f t="shared" si="197"/>
        <v>1</v>
      </c>
      <c r="R960" s="17">
        <f t="shared" si="212"/>
        <v>1133</v>
      </c>
      <c r="S960" s="17">
        <f t="shared" ref="S960" si="225">4000-R960</f>
        <v>2867</v>
      </c>
      <c r="T960" s="17" t="s">
        <v>8</v>
      </c>
      <c r="U960" s="17" t="s">
        <v>2215</v>
      </c>
      <c r="V960" s="39" t="s">
        <v>6830</v>
      </c>
      <c r="W960" s="17" t="s">
        <v>6829</v>
      </c>
      <c r="X960" s="16" t="s">
        <v>6828</v>
      </c>
    </row>
    <row r="961" spans="1:79" x14ac:dyDescent="0.3">
      <c r="A961" s="25" t="s">
        <v>6645</v>
      </c>
      <c r="B961" s="17" t="s">
        <v>661</v>
      </c>
      <c r="C961" s="18">
        <v>20255</v>
      </c>
      <c r="D961" s="17">
        <v>1955</v>
      </c>
      <c r="E961" s="17" t="s">
        <v>6831</v>
      </c>
      <c r="F961" s="17">
        <f t="shared" ref="F961:F1159" si="226">H961/G961</f>
        <v>2403</v>
      </c>
      <c r="G961" s="17">
        <v>1</v>
      </c>
      <c r="H961" s="17">
        <v>2403</v>
      </c>
      <c r="I961" s="17" t="s">
        <v>60</v>
      </c>
      <c r="J961" s="17" t="s">
        <v>56</v>
      </c>
      <c r="K961" s="17" t="s">
        <v>24</v>
      </c>
      <c r="L961" s="17">
        <f>COUNTIF(T961:KW961,L1)</f>
        <v>0</v>
      </c>
      <c r="M961" s="17">
        <f>COUNTIF(T961:KW961,M1)</f>
        <v>2</v>
      </c>
      <c r="N961" s="17">
        <f>COUNTIF(T961:KW961,N1)</f>
        <v>0</v>
      </c>
      <c r="O961" s="17">
        <f>COUNTIF(T961:KW961,O1)</f>
        <v>0</v>
      </c>
      <c r="P961" s="17">
        <f>COUNTIF(T961:KW961,P1)</f>
        <v>0</v>
      </c>
      <c r="Q961" s="17">
        <f t="shared" si="197"/>
        <v>2</v>
      </c>
      <c r="R961" s="17">
        <f t="shared" si="212"/>
        <v>1201.5</v>
      </c>
      <c r="S961" s="17">
        <f t="shared" ref="S961" si="227">4000-R961</f>
        <v>2798.5</v>
      </c>
      <c r="T961" s="17" t="s">
        <v>8</v>
      </c>
      <c r="U961" s="17" t="s">
        <v>6833</v>
      </c>
      <c r="V961" s="39" t="s">
        <v>6832</v>
      </c>
      <c r="W961" s="17" t="s">
        <v>6834</v>
      </c>
      <c r="X961" s="32" t="s">
        <v>6835</v>
      </c>
      <c r="Y961" s="17" t="s">
        <v>8</v>
      </c>
      <c r="Z961" s="17" t="s">
        <v>6837</v>
      </c>
      <c r="AA961" s="39" t="s">
        <v>6836</v>
      </c>
      <c r="AB961" s="17" t="s">
        <v>6838</v>
      </c>
      <c r="AC961" s="32" t="s">
        <v>6835</v>
      </c>
    </row>
    <row r="962" spans="1:79" x14ac:dyDescent="0.3">
      <c r="A962" s="25" t="s">
        <v>6645</v>
      </c>
      <c r="B962" s="17" t="s">
        <v>661</v>
      </c>
      <c r="C962" s="18">
        <v>20332</v>
      </c>
      <c r="D962" s="17">
        <v>1955</v>
      </c>
      <c r="E962" s="17" t="s">
        <v>6839</v>
      </c>
      <c r="F962" s="17">
        <f t="shared" si="226"/>
        <v>8940</v>
      </c>
      <c r="G962" s="17">
        <v>1</v>
      </c>
      <c r="H962" s="17">
        <v>8940</v>
      </c>
      <c r="I962" s="17" t="s">
        <v>60</v>
      </c>
      <c r="J962" s="17" t="s">
        <v>56</v>
      </c>
      <c r="K962" s="17" t="s">
        <v>24</v>
      </c>
      <c r="L962" s="17">
        <f>COUNTIF(T962:KW962,L1)</f>
        <v>0</v>
      </c>
      <c r="M962" s="17">
        <f>COUNTIF(T962:KW962,M1)</f>
        <v>5</v>
      </c>
      <c r="N962" s="17">
        <f>COUNTIF(T962:KW962,N1)</f>
        <v>0</v>
      </c>
      <c r="O962" s="17">
        <f>COUNTIF(T962:KW962,O1)</f>
        <v>0</v>
      </c>
      <c r="P962" s="17">
        <f>COUNTIF(T962:KW962,P1)</f>
        <v>0</v>
      </c>
      <c r="Q962" s="17">
        <f t="shared" ref="Q962:Q1025" si="228">SUM(L962:P962)</f>
        <v>5</v>
      </c>
      <c r="R962" s="17">
        <f t="shared" si="212"/>
        <v>1788</v>
      </c>
      <c r="S962" s="17">
        <f t="shared" ref="S962" si="229">4000-R962</f>
        <v>2212</v>
      </c>
      <c r="T962" s="17" t="s">
        <v>8</v>
      </c>
      <c r="U962" s="17" t="s">
        <v>6841</v>
      </c>
      <c r="V962" s="39" t="s">
        <v>6840</v>
      </c>
      <c r="W962" s="17" t="s">
        <v>6842</v>
      </c>
      <c r="X962" s="16" t="s">
        <v>6843</v>
      </c>
      <c r="Y962" s="17" t="s">
        <v>8</v>
      </c>
      <c r="Z962" s="17" t="s">
        <v>6845</v>
      </c>
      <c r="AA962" s="39" t="s">
        <v>6844</v>
      </c>
      <c r="AB962" s="17" t="s">
        <v>6846</v>
      </c>
      <c r="AC962" s="16" t="s">
        <v>6843</v>
      </c>
      <c r="AD962" s="17" t="s">
        <v>8</v>
      </c>
      <c r="AE962" s="17" t="s">
        <v>6848</v>
      </c>
      <c r="AF962" s="39" t="s">
        <v>6847</v>
      </c>
      <c r="AG962" s="17" t="s">
        <v>6849</v>
      </c>
      <c r="AH962" s="16" t="s">
        <v>6843</v>
      </c>
      <c r="AI962" s="17" t="s">
        <v>8</v>
      </c>
      <c r="AJ962" s="17" t="s">
        <v>6851</v>
      </c>
      <c r="AK962" s="39" t="s">
        <v>6850</v>
      </c>
      <c r="AL962" s="17" t="s">
        <v>6852</v>
      </c>
      <c r="AM962" s="16" t="s">
        <v>6843</v>
      </c>
      <c r="AN962" s="17" t="s">
        <v>8</v>
      </c>
      <c r="AO962" s="17" t="s">
        <v>6851</v>
      </c>
      <c r="AP962" s="39" t="s">
        <v>6853</v>
      </c>
      <c r="AQ962" s="17" t="s">
        <v>6854</v>
      </c>
      <c r="AR962" s="16" t="s">
        <v>6843</v>
      </c>
    </row>
    <row r="963" spans="1:79" x14ac:dyDescent="0.3">
      <c r="A963" s="25" t="s">
        <v>6645</v>
      </c>
      <c r="B963" s="17" t="s">
        <v>661</v>
      </c>
      <c r="C963" s="18">
        <v>20339</v>
      </c>
      <c r="D963" s="17">
        <v>1955</v>
      </c>
      <c r="E963" s="17" t="s">
        <v>6855</v>
      </c>
      <c r="F963" s="17">
        <f t="shared" si="226"/>
        <v>863</v>
      </c>
      <c r="G963" s="17">
        <v>1</v>
      </c>
      <c r="H963" s="17">
        <v>863</v>
      </c>
      <c r="I963" s="17" t="s">
        <v>7355</v>
      </c>
      <c r="J963" s="17" t="s">
        <v>56</v>
      </c>
      <c r="K963" s="17" t="s">
        <v>24</v>
      </c>
      <c r="L963" s="17">
        <f>COUNTIF(T963:KW963,L1)</f>
        <v>0</v>
      </c>
      <c r="M963" s="17">
        <f>COUNTIF(T963:KW963,M1)</f>
        <v>0</v>
      </c>
      <c r="N963" s="17">
        <f>COUNTIF(T963:KW963,N1)</f>
        <v>0</v>
      </c>
      <c r="O963" s="17">
        <f>COUNTIF(T963:KW963,O1)</f>
        <v>0</v>
      </c>
      <c r="P963" s="17">
        <f>COUNTIF(T963:KW963,P1)</f>
        <v>0</v>
      </c>
      <c r="Q963" s="17">
        <f t="shared" si="228"/>
        <v>0</v>
      </c>
      <c r="R963" s="17">
        <v>0</v>
      </c>
      <c r="S963" s="17">
        <v>0</v>
      </c>
    </row>
    <row r="964" spans="1:79" x14ac:dyDescent="0.3">
      <c r="A964" s="25" t="s">
        <v>6645</v>
      </c>
      <c r="B964" s="17" t="s">
        <v>661</v>
      </c>
      <c r="C964" s="18">
        <v>20373</v>
      </c>
      <c r="D964" s="17">
        <v>1955</v>
      </c>
      <c r="E964" s="17" t="s">
        <v>6856</v>
      </c>
      <c r="F964" s="17">
        <f t="shared" si="226"/>
        <v>9706</v>
      </c>
      <c r="G964" s="17">
        <v>1</v>
      </c>
      <c r="H964" s="17">
        <v>9706</v>
      </c>
      <c r="I964" s="17" t="s">
        <v>7355</v>
      </c>
      <c r="J964" s="17" t="s">
        <v>56</v>
      </c>
      <c r="K964" s="17" t="s">
        <v>24</v>
      </c>
      <c r="L964" s="17">
        <f>COUNTIF(T964:KW964,L1)</f>
        <v>3</v>
      </c>
      <c r="M964" s="17">
        <f>COUNTIF(T964:KW964,M1)</f>
        <v>8</v>
      </c>
      <c r="N964" s="17">
        <f>COUNTIF(T964:KW964,N1)</f>
        <v>0</v>
      </c>
      <c r="O964" s="17">
        <f>COUNTIF(T964:KW964,O1)</f>
        <v>0</v>
      </c>
      <c r="P964" s="17">
        <f>COUNTIF(T964:KW964,P1)</f>
        <v>0</v>
      </c>
      <c r="Q964" s="17">
        <f t="shared" si="228"/>
        <v>11</v>
      </c>
      <c r="R964" s="17">
        <f>H964/Q964</f>
        <v>882.36363636363637</v>
      </c>
      <c r="S964" s="17">
        <f t="shared" ref="S964" si="230">4000-R964</f>
        <v>3117.6363636363635</v>
      </c>
      <c r="T964" s="17" t="s">
        <v>8</v>
      </c>
      <c r="U964" s="17" t="s">
        <v>722</v>
      </c>
      <c r="V964" s="39" t="s">
        <v>6857</v>
      </c>
      <c r="W964" s="17" t="s">
        <v>6859</v>
      </c>
      <c r="X964" s="32" t="s">
        <v>6858</v>
      </c>
      <c r="Y964" s="17" t="s">
        <v>8</v>
      </c>
      <c r="Z964" s="17" t="s">
        <v>2885</v>
      </c>
      <c r="AA964" s="39" t="s">
        <v>6860</v>
      </c>
      <c r="AB964" s="17" t="s">
        <v>6861</v>
      </c>
      <c r="AC964" s="32" t="s">
        <v>6858</v>
      </c>
      <c r="AD964" s="17" t="s">
        <v>8</v>
      </c>
      <c r="AE964" s="17" t="s">
        <v>6793</v>
      </c>
      <c r="AF964" s="39" t="s">
        <v>6862</v>
      </c>
      <c r="AG964" s="17" t="s">
        <v>6863</v>
      </c>
      <c r="AH964" s="32" t="s">
        <v>6858</v>
      </c>
      <c r="AI964" s="17" t="s">
        <v>6593</v>
      </c>
      <c r="AJ964" s="17" t="s">
        <v>1893</v>
      </c>
      <c r="AK964" s="17" t="s">
        <v>6864</v>
      </c>
      <c r="AL964" s="17" t="s">
        <v>6865</v>
      </c>
      <c r="AM964" s="32" t="s">
        <v>6858</v>
      </c>
      <c r="AN964" s="17" t="s">
        <v>8</v>
      </c>
      <c r="AO964" s="17" t="s">
        <v>6735</v>
      </c>
      <c r="AP964" s="39" t="s">
        <v>6866</v>
      </c>
      <c r="AQ964" s="17" t="s">
        <v>6867</v>
      </c>
      <c r="AR964" s="32" t="s">
        <v>6858</v>
      </c>
      <c r="AS964" s="17" t="s">
        <v>6593</v>
      </c>
      <c r="AT964" s="17" t="s">
        <v>6869</v>
      </c>
      <c r="AU964" s="17" t="s">
        <v>6868</v>
      </c>
      <c r="AV964" s="17" t="s">
        <v>6870</v>
      </c>
      <c r="AW964" s="32" t="s">
        <v>6858</v>
      </c>
      <c r="AX964" s="17" t="s">
        <v>8</v>
      </c>
      <c r="AY964" s="17" t="s">
        <v>6735</v>
      </c>
      <c r="AZ964" s="39" t="s">
        <v>6871</v>
      </c>
      <c r="BA964" s="17" t="s">
        <v>6872</v>
      </c>
      <c r="BB964" s="32" t="s">
        <v>6858</v>
      </c>
      <c r="BC964" s="17" t="s">
        <v>8</v>
      </c>
      <c r="BD964" s="17" t="s">
        <v>722</v>
      </c>
      <c r="BE964" s="17" t="s">
        <v>6873</v>
      </c>
      <c r="BF964" s="17" t="s">
        <v>6874</v>
      </c>
      <c r="BG964" s="32" t="s">
        <v>6858</v>
      </c>
      <c r="BH964" s="17" t="s">
        <v>8</v>
      </c>
      <c r="BI964" s="17" t="s">
        <v>6875</v>
      </c>
      <c r="BJ964" s="39" t="s">
        <v>6876</v>
      </c>
      <c r="BK964" s="17" t="s">
        <v>6877</v>
      </c>
      <c r="BL964" s="32" t="s">
        <v>6858</v>
      </c>
      <c r="BM964" s="17" t="s">
        <v>6593</v>
      </c>
      <c r="BN964" s="17" t="s">
        <v>6878</v>
      </c>
      <c r="BO964" s="39" t="s">
        <v>6879</v>
      </c>
      <c r="BP964" s="17" t="s">
        <v>6880</v>
      </c>
      <c r="BQ964" s="32" t="s">
        <v>6858</v>
      </c>
      <c r="BR964" s="17" t="s">
        <v>8</v>
      </c>
      <c r="BS964" s="17" t="s">
        <v>6735</v>
      </c>
      <c r="BT964" s="39" t="s">
        <v>6881</v>
      </c>
      <c r="BU964" s="17" t="s">
        <v>6882</v>
      </c>
      <c r="BV964" s="32" t="s">
        <v>6858</v>
      </c>
    </row>
    <row r="965" spans="1:79" x14ac:dyDescent="0.3">
      <c r="A965" s="25" t="s">
        <v>6645</v>
      </c>
      <c r="B965" s="17" t="s">
        <v>661</v>
      </c>
      <c r="C965" s="18">
        <v>20357</v>
      </c>
      <c r="D965" s="17">
        <v>1955</v>
      </c>
      <c r="E965" s="17" t="s">
        <v>6883</v>
      </c>
      <c r="F965" s="17">
        <f t="shared" si="226"/>
        <v>1341</v>
      </c>
      <c r="G965" s="17">
        <v>1</v>
      </c>
      <c r="H965" s="17">
        <v>1341</v>
      </c>
      <c r="I965" s="17" t="s">
        <v>60</v>
      </c>
      <c r="J965" s="17" t="s">
        <v>57</v>
      </c>
      <c r="K965" s="17" t="s">
        <v>24</v>
      </c>
      <c r="L965" s="17">
        <f>COUNTIF(T965:KW965,L1)</f>
        <v>0</v>
      </c>
      <c r="M965" s="17">
        <f>COUNTIF(T965:KW965,M1)</f>
        <v>0</v>
      </c>
      <c r="N965" s="17">
        <f>COUNTIF(T965:KW965,N1)</f>
        <v>0</v>
      </c>
      <c r="O965" s="17">
        <f>COUNTIF(T965:KW965,O1)</f>
        <v>0</v>
      </c>
      <c r="P965" s="17">
        <f>COUNTIF(T965:KW965,P1)</f>
        <v>0</v>
      </c>
      <c r="Q965" s="17">
        <f t="shared" si="228"/>
        <v>0</v>
      </c>
      <c r="R965" s="17">
        <v>0</v>
      </c>
      <c r="S965" s="17">
        <v>0</v>
      </c>
    </row>
    <row r="966" spans="1:79" x14ac:dyDescent="0.3">
      <c r="A966" s="25" t="s">
        <v>6645</v>
      </c>
      <c r="B966" s="17" t="s">
        <v>661</v>
      </c>
      <c r="C966" s="18">
        <v>20450</v>
      </c>
      <c r="D966" s="17">
        <v>1955</v>
      </c>
      <c r="E966" s="17" t="s">
        <v>6884</v>
      </c>
      <c r="F966" s="17">
        <f t="shared" si="226"/>
        <v>1113</v>
      </c>
      <c r="G966" s="17">
        <v>1</v>
      </c>
      <c r="H966" s="17">
        <v>1113</v>
      </c>
      <c r="I966" s="17" t="s">
        <v>60</v>
      </c>
      <c r="J966" s="17" t="s">
        <v>57</v>
      </c>
      <c r="K966" s="17" t="s">
        <v>24</v>
      </c>
      <c r="L966" s="17">
        <f>COUNTIF(T966:KW966,L1)</f>
        <v>0</v>
      </c>
      <c r="M966" s="17">
        <f>COUNTIF(T966:KW966,M1)</f>
        <v>0</v>
      </c>
      <c r="N966" s="17">
        <f>COUNTIF(T966:KW966,N1)</f>
        <v>0</v>
      </c>
      <c r="O966" s="17">
        <f>COUNTIF(T966:KW966,O1)</f>
        <v>0</v>
      </c>
      <c r="P966" s="17">
        <f>COUNTIF(T966:KW966,P1)</f>
        <v>0</v>
      </c>
      <c r="Q966" s="17">
        <f t="shared" si="228"/>
        <v>0</v>
      </c>
      <c r="R966" s="17">
        <v>0</v>
      </c>
      <c r="S966" s="17">
        <v>0</v>
      </c>
    </row>
    <row r="967" spans="1:79" x14ac:dyDescent="0.3">
      <c r="A967" s="25" t="s">
        <v>6645</v>
      </c>
      <c r="B967" s="17" t="s">
        <v>661</v>
      </c>
      <c r="C967" s="18">
        <v>20450</v>
      </c>
      <c r="D967" s="17">
        <v>1955</v>
      </c>
      <c r="E967" s="17" t="s">
        <v>6885</v>
      </c>
      <c r="F967" s="17">
        <f t="shared" si="226"/>
        <v>11375</v>
      </c>
      <c r="G967" s="17">
        <v>1</v>
      </c>
      <c r="H967" s="17">
        <v>11375</v>
      </c>
      <c r="I967" s="17" t="s">
        <v>60</v>
      </c>
      <c r="J967" s="17" t="s">
        <v>57</v>
      </c>
      <c r="K967" s="17" t="s">
        <v>24</v>
      </c>
      <c r="L967" s="17">
        <f>COUNTIF(T967:KW967,L1)</f>
        <v>2</v>
      </c>
      <c r="M967" s="17">
        <f>COUNTIF(T967:KW967,M1)</f>
        <v>2</v>
      </c>
      <c r="N967" s="17">
        <f>COUNTIF(T967:KW967,N1)</f>
        <v>0</v>
      </c>
      <c r="O967" s="17">
        <f>COUNTIF(T967:KW967,O1)</f>
        <v>0</v>
      </c>
      <c r="P967" s="17">
        <f>COUNTIF(T967:KW967,P1)</f>
        <v>0</v>
      </c>
      <c r="Q967" s="17">
        <f t="shared" si="228"/>
        <v>4</v>
      </c>
      <c r="R967" s="17">
        <f>H967/Q967</f>
        <v>2843.75</v>
      </c>
      <c r="S967" s="17">
        <f t="shared" ref="S967" si="231">4000-R967</f>
        <v>1156.25</v>
      </c>
      <c r="T967" s="17" t="s">
        <v>8</v>
      </c>
      <c r="U967" s="17" t="s">
        <v>3136</v>
      </c>
      <c r="V967" s="39" t="s">
        <v>6886</v>
      </c>
      <c r="W967" s="17" t="s">
        <v>6887</v>
      </c>
      <c r="X967" s="50" t="s">
        <v>6888</v>
      </c>
      <c r="Y967" s="17" t="s">
        <v>6593</v>
      </c>
      <c r="Z967" s="17" t="s">
        <v>6890</v>
      </c>
      <c r="AA967" s="39" t="s">
        <v>6889</v>
      </c>
      <c r="AB967" s="17" t="s">
        <v>6891</v>
      </c>
      <c r="AC967" s="50" t="s">
        <v>6888</v>
      </c>
      <c r="AD967" s="17" t="s">
        <v>8</v>
      </c>
      <c r="AE967" s="17" t="s">
        <v>722</v>
      </c>
      <c r="AF967" s="17" t="s">
        <v>6892</v>
      </c>
      <c r="AG967" s="17" t="s">
        <v>6893</v>
      </c>
      <c r="AH967" s="50" t="s">
        <v>6888</v>
      </c>
      <c r="AI967" s="17" t="s">
        <v>6593</v>
      </c>
      <c r="AJ967" s="17" t="s">
        <v>1893</v>
      </c>
      <c r="AK967" s="17" t="s">
        <v>6894</v>
      </c>
      <c r="AL967" s="17" t="s">
        <v>6895</v>
      </c>
      <c r="AM967" s="50" t="s">
        <v>6888</v>
      </c>
    </row>
    <row r="968" spans="1:79" x14ac:dyDescent="0.3">
      <c r="A968" s="25" t="s">
        <v>6645</v>
      </c>
      <c r="B968" s="17" t="s">
        <v>661</v>
      </c>
      <c r="C968" s="18">
        <v>20444</v>
      </c>
      <c r="D968" s="17">
        <v>1955</v>
      </c>
      <c r="E968" s="17" t="s">
        <v>6896</v>
      </c>
      <c r="F968" s="17">
        <f t="shared" si="226"/>
        <v>1377</v>
      </c>
      <c r="G968" s="17">
        <v>1</v>
      </c>
      <c r="H968" s="17">
        <v>1377</v>
      </c>
      <c r="I968" s="17" t="s">
        <v>7355</v>
      </c>
      <c r="J968" s="17" t="s">
        <v>56</v>
      </c>
      <c r="K968" s="17" t="s">
        <v>24</v>
      </c>
      <c r="L968" s="17">
        <f>COUNTIF(T968:KW968,L1)</f>
        <v>0</v>
      </c>
      <c r="M968" s="17">
        <f>COUNTIF(T968:KW968,M1)</f>
        <v>0</v>
      </c>
      <c r="N968" s="17">
        <f>COUNTIF(T968:KW968,N1)</f>
        <v>0</v>
      </c>
      <c r="O968" s="17">
        <f>COUNTIF(T968:KW968,O1)</f>
        <v>0</v>
      </c>
      <c r="P968" s="17">
        <f>COUNTIF(T968:KW968,P1)</f>
        <v>0</v>
      </c>
      <c r="Q968" s="17">
        <f t="shared" si="228"/>
        <v>0</v>
      </c>
      <c r="R968" s="17">
        <v>0</v>
      </c>
      <c r="S968" s="17">
        <v>0</v>
      </c>
    </row>
    <row r="969" spans="1:79" x14ac:dyDescent="0.3">
      <c r="A969" s="25" t="s">
        <v>6645</v>
      </c>
      <c r="B969" s="17" t="s">
        <v>661</v>
      </c>
      <c r="C969" s="18">
        <v>20519</v>
      </c>
      <c r="D969" s="17">
        <v>1956</v>
      </c>
      <c r="E969" s="17" t="s">
        <v>6897</v>
      </c>
      <c r="F969" s="17">
        <f t="shared" si="226"/>
        <v>1018</v>
      </c>
      <c r="G969" s="17">
        <v>1</v>
      </c>
      <c r="H969" s="17">
        <v>1018</v>
      </c>
      <c r="I969" s="17" t="s">
        <v>60</v>
      </c>
      <c r="J969" s="17" t="s">
        <v>57</v>
      </c>
      <c r="K969" s="17" t="s">
        <v>24</v>
      </c>
      <c r="L969" s="17">
        <f>COUNTIF(T969:KW969,L1)</f>
        <v>1</v>
      </c>
      <c r="M969" s="17">
        <f>COUNTIF(T969:KW969,M1)</f>
        <v>0</v>
      </c>
      <c r="N969" s="17">
        <f>COUNTIF(T969:KW969,N1)</f>
        <v>0</v>
      </c>
      <c r="O969" s="17">
        <f>COUNTIF(T969:KW969,O1)</f>
        <v>0</v>
      </c>
      <c r="P969" s="17">
        <f>COUNTIF(T969:KW969,P1)</f>
        <v>1</v>
      </c>
      <c r="Q969" s="17">
        <f t="shared" si="228"/>
        <v>2</v>
      </c>
      <c r="R969" s="17">
        <f>H969/Q969</f>
        <v>509</v>
      </c>
      <c r="S969" s="17">
        <f t="shared" ref="S969" si="232">4000-R969</f>
        <v>3491</v>
      </c>
      <c r="T969" s="17" t="s">
        <v>10</v>
      </c>
      <c r="U969" s="17" t="s">
        <v>6899</v>
      </c>
      <c r="V969" s="39" t="s">
        <v>6898</v>
      </c>
      <c r="W969" s="17" t="s">
        <v>6900</v>
      </c>
      <c r="X969" s="32" t="s">
        <v>6901</v>
      </c>
      <c r="Y969" s="17" t="s">
        <v>6593</v>
      </c>
      <c r="Z969" s="17" t="s">
        <v>1037</v>
      </c>
      <c r="AA969" s="39" t="s">
        <v>6902</v>
      </c>
      <c r="AB969" s="17" t="s">
        <v>6903</v>
      </c>
      <c r="AC969" s="32" t="s">
        <v>6901</v>
      </c>
    </row>
    <row r="970" spans="1:79" x14ac:dyDescent="0.3">
      <c r="A970" s="25" t="s">
        <v>7634</v>
      </c>
      <c r="B970" s="17" t="s">
        <v>661</v>
      </c>
      <c r="C970" s="18">
        <v>20550</v>
      </c>
      <c r="D970" s="17">
        <v>1956</v>
      </c>
      <c r="E970" s="17" t="s">
        <v>7668</v>
      </c>
      <c r="F970" s="17">
        <f t="shared" si="226"/>
        <v>1138</v>
      </c>
      <c r="G970" s="17">
        <v>1</v>
      </c>
      <c r="H970" s="17">
        <v>1138</v>
      </c>
      <c r="I970" s="17" t="s">
        <v>6682</v>
      </c>
      <c r="J970" s="17" t="s">
        <v>57</v>
      </c>
      <c r="K970" s="17" t="s">
        <v>24</v>
      </c>
      <c r="L970" s="17">
        <f>COUNTIF(T970:KW970,L1)</f>
        <v>0</v>
      </c>
      <c r="M970" s="17">
        <f>COUNTIF(T970:KW970,M1)</f>
        <v>4</v>
      </c>
      <c r="N970" s="17">
        <f>COUNTIF(T970:KW970,N1)</f>
        <v>0</v>
      </c>
      <c r="O970" s="17">
        <f>COUNTIF(T970:KW970,O1)</f>
        <v>0</v>
      </c>
      <c r="P970" s="17">
        <f>COUNTIF(T970:KW970,P1)</f>
        <v>0</v>
      </c>
      <c r="Q970" s="17">
        <f t="shared" si="228"/>
        <v>4</v>
      </c>
      <c r="R970" s="17">
        <f>H970/Q970</f>
        <v>284.5</v>
      </c>
      <c r="S970" s="17">
        <f t="shared" ref="S970" si="233">4000-R970</f>
        <v>3715.5</v>
      </c>
      <c r="T970" s="17" t="s">
        <v>8</v>
      </c>
      <c r="U970" s="17" t="s">
        <v>5743</v>
      </c>
      <c r="V970" s="39" t="s">
        <v>7669</v>
      </c>
      <c r="W970" s="17" t="s">
        <v>7670</v>
      </c>
      <c r="X970" s="32" t="s">
        <v>7671</v>
      </c>
      <c r="Y970" s="17" t="s">
        <v>8</v>
      </c>
      <c r="Z970" s="17" t="s">
        <v>7672</v>
      </c>
      <c r="AA970" s="39" t="s">
        <v>7673</v>
      </c>
      <c r="AB970" s="17" t="s">
        <v>7674</v>
      </c>
      <c r="AC970" s="32" t="s">
        <v>7671</v>
      </c>
      <c r="AD970" s="17" t="s">
        <v>8</v>
      </c>
      <c r="AE970" s="17" t="s">
        <v>7676</v>
      </c>
      <c r="AF970" s="39" t="s">
        <v>7675</v>
      </c>
      <c r="AG970" s="17" t="s">
        <v>7677</v>
      </c>
      <c r="AH970" s="32" t="s">
        <v>7671</v>
      </c>
      <c r="AI970" s="17" t="s">
        <v>8</v>
      </c>
      <c r="AJ970" s="17" t="s">
        <v>5743</v>
      </c>
      <c r="AK970" s="39" t="s">
        <v>7678</v>
      </c>
      <c r="AL970" s="17" t="s">
        <v>7679</v>
      </c>
      <c r="AM970" s="32" t="s">
        <v>7671</v>
      </c>
    </row>
    <row r="971" spans="1:79" x14ac:dyDescent="0.3">
      <c r="A971" s="25" t="s">
        <v>7634</v>
      </c>
      <c r="B971" s="17" t="s">
        <v>661</v>
      </c>
      <c r="C971" s="18">
        <v>20550</v>
      </c>
      <c r="D971" s="17">
        <v>1956</v>
      </c>
      <c r="E971" s="17" t="s">
        <v>7667</v>
      </c>
      <c r="F971" s="17">
        <f t="shared" si="226"/>
        <v>361</v>
      </c>
      <c r="G971" s="17">
        <v>1</v>
      </c>
      <c r="H971" s="17">
        <v>361</v>
      </c>
      <c r="I971" s="17" t="s">
        <v>6682</v>
      </c>
      <c r="J971" s="17" t="s">
        <v>57</v>
      </c>
      <c r="K971" s="17" t="s">
        <v>24</v>
      </c>
      <c r="L971" s="17">
        <f>COUNTIF(T971:KW971,L1)</f>
        <v>0</v>
      </c>
      <c r="M971" s="17">
        <f>COUNTIF(T971:KW971,M1)</f>
        <v>0</v>
      </c>
      <c r="N971" s="17">
        <f>COUNTIF(T971:KW971,N1)</f>
        <v>0</v>
      </c>
      <c r="O971" s="17">
        <f>COUNTIF(T971:KW971,O1)</f>
        <v>0</v>
      </c>
      <c r="P971" s="17">
        <f>COUNTIF(T971:KW971,P1)</f>
        <v>0</v>
      </c>
      <c r="Q971" s="17">
        <f t="shared" si="228"/>
        <v>0</v>
      </c>
      <c r="R971" s="17">
        <v>0</v>
      </c>
      <c r="S971" s="17">
        <v>0</v>
      </c>
      <c r="V971" s="39"/>
      <c r="X971" s="32"/>
      <c r="AA971" s="39"/>
      <c r="AC971" s="32"/>
    </row>
    <row r="972" spans="1:79" x14ac:dyDescent="0.3">
      <c r="A972" s="25" t="s">
        <v>6645</v>
      </c>
      <c r="B972" s="17" t="s">
        <v>661</v>
      </c>
      <c r="C972" s="18">
        <v>20570</v>
      </c>
      <c r="D972" s="17">
        <v>1956</v>
      </c>
      <c r="E972" s="17" t="s">
        <v>6904</v>
      </c>
      <c r="F972" s="17">
        <f t="shared" si="226"/>
        <v>9369</v>
      </c>
      <c r="G972" s="17">
        <v>1</v>
      </c>
      <c r="H972" s="17">
        <v>9369</v>
      </c>
      <c r="I972" s="17" t="s">
        <v>8638</v>
      </c>
      <c r="J972" s="17" t="s">
        <v>56</v>
      </c>
      <c r="K972" s="17" t="s">
        <v>24</v>
      </c>
      <c r="L972" s="17">
        <f>COUNTIF(T972:KW972,L1)</f>
        <v>2</v>
      </c>
      <c r="M972" s="17">
        <f>COUNTIF(T972:KW972,M1)</f>
        <v>7</v>
      </c>
      <c r="N972" s="17">
        <f>COUNTIF(T972:KW972,N1)</f>
        <v>2</v>
      </c>
      <c r="O972" s="17">
        <f>COUNTIF(T972:KW972,O1)</f>
        <v>0</v>
      </c>
      <c r="P972" s="17">
        <f>COUNTIF(T972:KW972,P1)</f>
        <v>1</v>
      </c>
      <c r="Q972" s="17">
        <f t="shared" si="228"/>
        <v>12</v>
      </c>
      <c r="R972" s="17">
        <f t="shared" ref="R972:R987" si="234">H972/Q972</f>
        <v>780.75</v>
      </c>
      <c r="S972" s="17">
        <f t="shared" ref="S972" si="235">4000-R972</f>
        <v>3219.25</v>
      </c>
      <c r="T972" s="17" t="s">
        <v>8</v>
      </c>
      <c r="U972" s="17" t="s">
        <v>3136</v>
      </c>
      <c r="V972" s="39" t="s">
        <v>6905</v>
      </c>
      <c r="W972" s="17" t="s">
        <v>6906</v>
      </c>
      <c r="X972" s="32" t="s">
        <v>6907</v>
      </c>
      <c r="Y972" s="17" t="s">
        <v>8</v>
      </c>
      <c r="Z972" s="17" t="s">
        <v>3136</v>
      </c>
      <c r="AA972" s="39" t="s">
        <v>6908</v>
      </c>
      <c r="AB972" s="17" t="s">
        <v>6909</v>
      </c>
      <c r="AC972" s="32" t="s">
        <v>6907</v>
      </c>
      <c r="AD972" s="17" t="s">
        <v>6593</v>
      </c>
      <c r="AE972" s="17" t="s">
        <v>6910</v>
      </c>
      <c r="AF972" s="39" t="s">
        <v>6911</v>
      </c>
      <c r="AG972" s="17" t="s">
        <v>6912</v>
      </c>
      <c r="AH972" s="32" t="s">
        <v>6907</v>
      </c>
      <c r="AI972" s="17" t="s">
        <v>9</v>
      </c>
      <c r="AJ972" s="17" t="s">
        <v>6913</v>
      </c>
      <c r="AK972" s="39" t="s">
        <v>6914</v>
      </c>
      <c r="AL972" s="17" t="s">
        <v>6915</v>
      </c>
      <c r="AM972" s="32" t="s">
        <v>6907</v>
      </c>
      <c r="AN972" s="17" t="s">
        <v>10</v>
      </c>
      <c r="AO972" s="17" t="s">
        <v>4707</v>
      </c>
      <c r="AP972" s="39" t="s">
        <v>6916</v>
      </c>
      <c r="AQ972" s="17" t="s">
        <v>6917</v>
      </c>
      <c r="AR972" s="32" t="s">
        <v>6907</v>
      </c>
      <c r="AS972" s="17" t="s">
        <v>8</v>
      </c>
      <c r="AT972" s="17" t="s">
        <v>722</v>
      </c>
      <c r="AU972" s="39" t="s">
        <v>6918</v>
      </c>
      <c r="AV972" s="17" t="s">
        <v>6919</v>
      </c>
      <c r="AW972" s="32" t="s">
        <v>6907</v>
      </c>
      <c r="AX972" s="17" t="s">
        <v>8</v>
      </c>
      <c r="AY972" s="46" t="s">
        <v>6921</v>
      </c>
      <c r="AZ972" s="46" t="s">
        <v>6920</v>
      </c>
      <c r="BA972" s="17" t="s">
        <v>6922</v>
      </c>
      <c r="BB972" s="32" t="s">
        <v>6907</v>
      </c>
      <c r="BC972" s="17" t="s">
        <v>8</v>
      </c>
      <c r="BD972" s="17" t="s">
        <v>5743</v>
      </c>
      <c r="BE972" s="39" t="s">
        <v>6923</v>
      </c>
      <c r="BF972" s="17" t="s">
        <v>6924</v>
      </c>
      <c r="BG972" s="32" t="s">
        <v>6907</v>
      </c>
      <c r="BH972" s="17" t="s">
        <v>8</v>
      </c>
      <c r="BI972" s="17" t="s">
        <v>272</v>
      </c>
      <c r="BJ972" s="39" t="s">
        <v>6925</v>
      </c>
      <c r="BK972" s="17" t="s">
        <v>6926</v>
      </c>
      <c r="BL972" s="32" t="s">
        <v>6907</v>
      </c>
      <c r="BM972" s="17" t="s">
        <v>9</v>
      </c>
      <c r="BN972" s="17" t="s">
        <v>60</v>
      </c>
      <c r="BO972" s="39" t="s">
        <v>6927</v>
      </c>
      <c r="BP972" s="17" t="s">
        <v>6928</v>
      </c>
      <c r="BQ972" s="32" t="s">
        <v>6907</v>
      </c>
      <c r="BR972" s="17" t="s">
        <v>6593</v>
      </c>
      <c r="BS972" s="17" t="s">
        <v>6878</v>
      </c>
      <c r="BT972" s="17" t="s">
        <v>6929</v>
      </c>
      <c r="BU972" s="17" t="s">
        <v>6931</v>
      </c>
      <c r="BV972" s="32" t="s">
        <v>6907</v>
      </c>
      <c r="BW972" s="17" t="s">
        <v>8</v>
      </c>
      <c r="BX972" s="17" t="s">
        <v>6933</v>
      </c>
      <c r="BY972" s="39" t="s">
        <v>6932</v>
      </c>
      <c r="BZ972" s="17" t="s">
        <v>6934</v>
      </c>
      <c r="CA972" s="32" t="s">
        <v>6907</v>
      </c>
    </row>
    <row r="973" spans="1:79" x14ac:dyDescent="0.3">
      <c r="A973" s="25" t="s">
        <v>7634</v>
      </c>
      <c r="B973" s="17" t="s">
        <v>661</v>
      </c>
      <c r="C973" s="18">
        <v>20570</v>
      </c>
      <c r="D973" s="17">
        <v>1956</v>
      </c>
      <c r="E973" s="17" t="s">
        <v>7680</v>
      </c>
      <c r="F973" s="17">
        <f t="shared" si="226"/>
        <v>2664</v>
      </c>
      <c r="G973" s="17">
        <v>1</v>
      </c>
      <c r="H973" s="17">
        <v>2664</v>
      </c>
      <c r="I973" s="17" t="s">
        <v>7636</v>
      </c>
      <c r="J973" s="17" t="s">
        <v>56</v>
      </c>
      <c r="K973" s="17" t="s">
        <v>24</v>
      </c>
      <c r="L973" s="17">
        <f>COUNTIF(T973:KW973,L1)</f>
        <v>1</v>
      </c>
      <c r="M973" s="17">
        <f>COUNTIF(T973:KW973,M1)</f>
        <v>3</v>
      </c>
      <c r="N973" s="17">
        <f>COUNTIF(T973:KW973,N1)</f>
        <v>0</v>
      </c>
      <c r="O973" s="17">
        <f>COUNTIF(T973:KW973,O1)</f>
        <v>0</v>
      </c>
      <c r="P973" s="17">
        <f>COUNTIF(T973:KW973,P1)</f>
        <v>0</v>
      </c>
      <c r="Q973" s="17">
        <f t="shared" si="228"/>
        <v>4</v>
      </c>
      <c r="R973" s="17">
        <f t="shared" si="234"/>
        <v>666</v>
      </c>
      <c r="S973" s="17">
        <f t="shared" ref="S973" si="236">4000-R973</f>
        <v>3334</v>
      </c>
      <c r="T973" s="17" t="s">
        <v>8</v>
      </c>
      <c r="U973" s="17" t="s">
        <v>6735</v>
      </c>
      <c r="V973" s="39" t="s">
        <v>7683</v>
      </c>
      <c r="W973" s="17" t="s">
        <v>7681</v>
      </c>
      <c r="X973" s="32" t="s">
        <v>11321</v>
      </c>
      <c r="Y973" s="17" t="s">
        <v>8</v>
      </c>
      <c r="Z973" s="17" t="s">
        <v>7685</v>
      </c>
      <c r="AA973" s="39" t="s">
        <v>7684</v>
      </c>
      <c r="AB973" s="17" t="s">
        <v>7686</v>
      </c>
      <c r="AC973" s="32" t="s">
        <v>7682</v>
      </c>
      <c r="AD973" s="17" t="s">
        <v>6593</v>
      </c>
      <c r="AE973" s="17" t="s">
        <v>603</v>
      </c>
      <c r="AF973" s="39" t="s">
        <v>7687</v>
      </c>
      <c r="AG973" s="17" t="s">
        <v>7688</v>
      </c>
      <c r="AH973" s="32" t="s">
        <v>7682</v>
      </c>
      <c r="AI973" s="17" t="s">
        <v>8</v>
      </c>
      <c r="AJ973" s="17" t="s">
        <v>7366</v>
      </c>
      <c r="AK973" s="39" t="s">
        <v>7689</v>
      </c>
      <c r="AL973" s="17" t="s">
        <v>7690</v>
      </c>
      <c r="AM973" s="32" t="s">
        <v>7682</v>
      </c>
      <c r="AP973" s="39"/>
      <c r="AR973" s="32"/>
      <c r="AU973" s="39"/>
      <c r="AW973" s="32"/>
      <c r="AY973" s="46"/>
      <c r="AZ973" s="46"/>
      <c r="BB973" s="32"/>
      <c r="BE973" s="39"/>
      <c r="BG973" s="32"/>
      <c r="BJ973" s="39"/>
      <c r="BL973" s="32"/>
      <c r="BO973" s="39"/>
      <c r="BQ973" s="32"/>
      <c r="BV973" s="32"/>
      <c r="BY973" s="39"/>
      <c r="CA973" s="32"/>
    </row>
    <row r="974" spans="1:79" x14ac:dyDescent="0.3">
      <c r="A974" s="25" t="s">
        <v>6645</v>
      </c>
      <c r="B974" s="17" t="s">
        <v>661</v>
      </c>
      <c r="C974" s="18">
        <v>20650</v>
      </c>
      <c r="D974" s="17">
        <v>1956</v>
      </c>
      <c r="E974" s="17" t="s">
        <v>6936</v>
      </c>
      <c r="F974" s="17">
        <f t="shared" si="226"/>
        <v>1456</v>
      </c>
      <c r="G974" s="17">
        <v>1</v>
      </c>
      <c r="H974" s="17">
        <v>1456</v>
      </c>
      <c r="I974" s="17" t="s">
        <v>6935</v>
      </c>
      <c r="J974" s="17" t="s">
        <v>23</v>
      </c>
      <c r="K974" s="17" t="s">
        <v>24</v>
      </c>
      <c r="L974" s="17">
        <f>COUNTIF(T974:KW974,L1)</f>
        <v>0</v>
      </c>
      <c r="M974" s="17">
        <f>COUNTIF(T974:KW974,M1)</f>
        <v>3</v>
      </c>
      <c r="N974" s="17">
        <f>COUNTIF(T974:KW974,N1)</f>
        <v>2</v>
      </c>
      <c r="O974" s="17">
        <f>COUNTIF(T974:KW974,O1)</f>
        <v>0</v>
      </c>
      <c r="P974" s="17">
        <f>COUNTIF(T974:KW974,P1)</f>
        <v>0</v>
      </c>
      <c r="Q974" s="17">
        <f t="shared" si="228"/>
        <v>5</v>
      </c>
      <c r="R974" s="17">
        <f t="shared" si="234"/>
        <v>291.2</v>
      </c>
      <c r="S974" s="17">
        <f t="shared" ref="S974" si="237">4000-R974</f>
        <v>3708.8</v>
      </c>
      <c r="T974" s="17" t="s">
        <v>9</v>
      </c>
      <c r="U974" s="17" t="s">
        <v>2215</v>
      </c>
      <c r="V974" s="39" t="s">
        <v>6937</v>
      </c>
      <c r="W974" s="17" t="s">
        <v>6938</v>
      </c>
      <c r="X974" s="32" t="s">
        <v>6939</v>
      </c>
      <c r="Y974" s="17" t="s">
        <v>8</v>
      </c>
      <c r="Z974" s="17" t="s">
        <v>1022</v>
      </c>
      <c r="AA974" s="39" t="s">
        <v>6940</v>
      </c>
      <c r="AB974" s="17" t="s">
        <v>6941</v>
      </c>
      <c r="AC974" s="32" t="s">
        <v>6939</v>
      </c>
      <c r="AD974" s="17" t="s">
        <v>8</v>
      </c>
      <c r="AE974" s="17" t="s">
        <v>6735</v>
      </c>
      <c r="AF974" s="39" t="s">
        <v>6943</v>
      </c>
      <c r="AG974" s="17" t="s">
        <v>6942</v>
      </c>
      <c r="AH974" s="32" t="s">
        <v>6939</v>
      </c>
      <c r="AI974" s="17" t="s">
        <v>9</v>
      </c>
      <c r="AJ974" s="17" t="s">
        <v>35</v>
      </c>
      <c r="AK974" s="39" t="s">
        <v>6944</v>
      </c>
      <c r="AL974" s="17" t="s">
        <v>6945</v>
      </c>
      <c r="AM974" s="32" t="s">
        <v>6939</v>
      </c>
      <c r="AN974" s="17" t="s">
        <v>8</v>
      </c>
      <c r="AO974" s="17" t="s">
        <v>4006</v>
      </c>
      <c r="AP974" s="39" t="s">
        <v>6946</v>
      </c>
      <c r="AQ974" s="17" t="s">
        <v>6947</v>
      </c>
      <c r="AR974" s="32" t="s">
        <v>6939</v>
      </c>
    </row>
    <row r="975" spans="1:79" x14ac:dyDescent="0.3">
      <c r="A975" s="25" t="s">
        <v>7634</v>
      </c>
      <c r="B975" s="17" t="s">
        <v>661</v>
      </c>
      <c r="C975" s="18">
        <v>20693</v>
      </c>
      <c r="D975" s="17">
        <v>1956</v>
      </c>
      <c r="E975" s="17" t="s">
        <v>7691</v>
      </c>
      <c r="F975" s="17">
        <f t="shared" si="226"/>
        <v>2173</v>
      </c>
      <c r="G975" s="17">
        <v>1</v>
      </c>
      <c r="H975" s="17">
        <v>2173</v>
      </c>
      <c r="I975" s="17" t="s">
        <v>60</v>
      </c>
      <c r="J975" s="17" t="s">
        <v>57</v>
      </c>
      <c r="K975" s="17" t="s">
        <v>24</v>
      </c>
      <c r="L975" s="17">
        <f>COUNTIF(T975:KW975,L1)</f>
        <v>1</v>
      </c>
      <c r="M975" s="17">
        <f>COUNTIF(T975:KW975,M1)</f>
        <v>4</v>
      </c>
      <c r="N975" s="17">
        <f>COUNTIF(T975:KW975,N1)</f>
        <v>4</v>
      </c>
      <c r="O975" s="17">
        <f>COUNTIF(T975:KW975,O1)</f>
        <v>0</v>
      </c>
      <c r="P975" s="17">
        <f>COUNTIF(T975:KW975,P1)</f>
        <v>0</v>
      </c>
      <c r="Q975" s="17">
        <f t="shared" si="228"/>
        <v>9</v>
      </c>
      <c r="R975" s="17">
        <f t="shared" si="234"/>
        <v>241.44444444444446</v>
      </c>
      <c r="S975" s="17">
        <f t="shared" ref="S975" si="238">4000-R975</f>
        <v>3758.5555555555557</v>
      </c>
      <c r="T975" s="17" t="s">
        <v>8</v>
      </c>
      <c r="U975" s="17" t="s">
        <v>6671</v>
      </c>
      <c r="V975" s="39" t="s">
        <v>7692</v>
      </c>
      <c r="W975" s="17" t="s">
        <v>7693</v>
      </c>
      <c r="X975" s="32" t="s">
        <v>7694</v>
      </c>
      <c r="Y975" s="17" t="s">
        <v>9</v>
      </c>
      <c r="Z975" s="17" t="s">
        <v>7696</v>
      </c>
      <c r="AA975" s="39" t="s">
        <v>7695</v>
      </c>
      <c r="AB975" s="17" t="s">
        <v>7697</v>
      </c>
      <c r="AC975" s="32" t="s">
        <v>7694</v>
      </c>
      <c r="AD975" s="17" t="s">
        <v>9</v>
      </c>
      <c r="AE975" s="17" t="s">
        <v>7699</v>
      </c>
      <c r="AF975" s="39" t="s">
        <v>7698</v>
      </c>
      <c r="AG975" s="17" t="s">
        <v>7700</v>
      </c>
      <c r="AH975" s="32" t="s">
        <v>7694</v>
      </c>
      <c r="AI975" s="17" t="s">
        <v>8</v>
      </c>
      <c r="AJ975" s="17" t="s">
        <v>722</v>
      </c>
      <c r="AK975" s="39" t="s">
        <v>7701</v>
      </c>
      <c r="AL975" s="17" t="s">
        <v>7702</v>
      </c>
      <c r="AM975" s="32" t="s">
        <v>7694</v>
      </c>
      <c r="AN975" s="17" t="s">
        <v>9</v>
      </c>
      <c r="AO975" s="17" t="s">
        <v>7703</v>
      </c>
      <c r="AP975" s="39" t="s">
        <v>7704</v>
      </c>
      <c r="AQ975" s="17" t="s">
        <v>7705</v>
      </c>
      <c r="AR975" s="32" t="s">
        <v>7694</v>
      </c>
      <c r="AS975" s="17" t="s">
        <v>8</v>
      </c>
      <c r="AT975" s="17" t="s">
        <v>7171</v>
      </c>
      <c r="AU975" s="17" t="s">
        <v>7706</v>
      </c>
      <c r="AV975" s="17" t="s">
        <v>7707</v>
      </c>
      <c r="AW975" s="32" t="s">
        <v>7694</v>
      </c>
      <c r="AX975" s="17" t="s">
        <v>6593</v>
      </c>
      <c r="AY975" s="17" t="s">
        <v>1271</v>
      </c>
      <c r="AZ975" s="17" t="s">
        <v>7708</v>
      </c>
      <c r="BA975" s="17" t="s">
        <v>7709</v>
      </c>
      <c r="BB975" s="32" t="s">
        <v>7694</v>
      </c>
      <c r="BC975" s="17" t="s">
        <v>8</v>
      </c>
      <c r="BD975" s="17" t="s">
        <v>6671</v>
      </c>
      <c r="BE975" s="39" t="s">
        <v>7710</v>
      </c>
      <c r="BF975" s="17" t="s">
        <v>7711</v>
      </c>
      <c r="BG975" s="32" t="s">
        <v>7694</v>
      </c>
      <c r="BH975" s="17" t="s">
        <v>9</v>
      </c>
      <c r="BI975" s="17" t="s">
        <v>1810</v>
      </c>
      <c r="BJ975" s="17" t="s">
        <v>7712</v>
      </c>
      <c r="BK975" s="17" t="s">
        <v>7713</v>
      </c>
      <c r="BL975" s="32" t="s">
        <v>7694</v>
      </c>
    </row>
    <row r="976" spans="1:79" x14ac:dyDescent="0.3">
      <c r="A976" s="25" t="s">
        <v>11314</v>
      </c>
      <c r="B976" s="17" t="s">
        <v>661</v>
      </c>
      <c r="C976" s="18">
        <v>20697</v>
      </c>
      <c r="D976" s="17">
        <v>1956</v>
      </c>
      <c r="E976" s="17" t="s">
        <v>11315</v>
      </c>
      <c r="F976" s="17">
        <f t="shared" si="226"/>
        <v>5068</v>
      </c>
      <c r="G976" s="17">
        <v>1</v>
      </c>
      <c r="H976" s="17">
        <v>5068</v>
      </c>
      <c r="I976" s="17" t="s">
        <v>60</v>
      </c>
      <c r="J976" s="17" t="s">
        <v>56</v>
      </c>
      <c r="K976" s="17" t="s">
        <v>24</v>
      </c>
      <c r="L976" s="17">
        <f>COUNTIF(T976:KW976,L1)</f>
        <v>0</v>
      </c>
      <c r="M976" s="17">
        <f>COUNTIF(T976:KW976,M1)</f>
        <v>9</v>
      </c>
      <c r="N976" s="17">
        <f>COUNTIF(T976:KW976,N1)</f>
        <v>2</v>
      </c>
      <c r="O976" s="17">
        <f>COUNTIF(T976:KW976,O1)</f>
        <v>0</v>
      </c>
      <c r="P976" s="17">
        <f>COUNTIF(T976:KW976,P1)</f>
        <v>0</v>
      </c>
      <c r="Q976" s="17">
        <f t="shared" si="228"/>
        <v>11</v>
      </c>
      <c r="R976" s="17">
        <f t="shared" si="234"/>
        <v>460.72727272727275</v>
      </c>
      <c r="S976" s="17">
        <f t="shared" ref="S976" si="239">4000-R976</f>
        <v>3539.272727272727</v>
      </c>
      <c r="T976" s="17" t="s">
        <v>8</v>
      </c>
      <c r="U976" s="17" t="s">
        <v>6671</v>
      </c>
      <c r="V976" s="39" t="s">
        <v>6948</v>
      </c>
      <c r="W976" s="17" t="s">
        <v>6949</v>
      </c>
      <c r="X976" s="16" t="s">
        <v>6950</v>
      </c>
      <c r="Y976" s="17" t="s">
        <v>9</v>
      </c>
      <c r="Z976" s="17" t="s">
        <v>35</v>
      </c>
      <c r="AA976" s="39" t="s">
        <v>6951</v>
      </c>
      <c r="AB976" s="17" t="s">
        <v>6952</v>
      </c>
      <c r="AC976" s="16" t="s">
        <v>6950</v>
      </c>
      <c r="AD976" s="17" t="s">
        <v>8</v>
      </c>
      <c r="AE976" s="17" t="s">
        <v>1022</v>
      </c>
      <c r="AF976" s="39" t="s">
        <v>6953</v>
      </c>
      <c r="AG976" s="17" t="s">
        <v>6954</v>
      </c>
      <c r="AH976" s="16" t="s">
        <v>6950</v>
      </c>
      <c r="AI976" s="17" t="s">
        <v>8</v>
      </c>
      <c r="AJ976" s="17" t="s">
        <v>6956</v>
      </c>
      <c r="AK976" s="39" t="s">
        <v>6955</v>
      </c>
      <c r="AL976" s="17" t="s">
        <v>6957</v>
      </c>
      <c r="AM976" s="16" t="s">
        <v>6950</v>
      </c>
      <c r="AN976" s="17" t="s">
        <v>8</v>
      </c>
      <c r="AO976" s="17" t="s">
        <v>5743</v>
      </c>
      <c r="AP976" s="39" t="s">
        <v>6958</v>
      </c>
      <c r="AQ976" s="17" t="s">
        <v>6959</v>
      </c>
      <c r="AR976" s="16" t="s">
        <v>6950</v>
      </c>
      <c r="AS976" s="17" t="s">
        <v>8</v>
      </c>
      <c r="AT976" s="17" t="s">
        <v>6961</v>
      </c>
      <c r="AU976" s="39" t="s">
        <v>6960</v>
      </c>
      <c r="AV976" s="17" t="s">
        <v>6962</v>
      </c>
      <c r="AW976" s="16" t="s">
        <v>6950</v>
      </c>
      <c r="AX976" s="17" t="s">
        <v>8</v>
      </c>
      <c r="AY976" s="17" t="s">
        <v>6963</v>
      </c>
      <c r="AZ976" s="39" t="s">
        <v>6964</v>
      </c>
      <c r="BA976" s="17" t="s">
        <v>6965</v>
      </c>
      <c r="BB976" s="16" t="s">
        <v>6950</v>
      </c>
      <c r="BC976" s="17" t="s">
        <v>8</v>
      </c>
      <c r="BD976" s="17" t="s">
        <v>6735</v>
      </c>
      <c r="BE976" s="39" t="s">
        <v>6966</v>
      </c>
      <c r="BF976" s="17" t="s">
        <v>6967</v>
      </c>
      <c r="BG976" s="16" t="s">
        <v>6950</v>
      </c>
      <c r="BH976" s="17" t="s">
        <v>9</v>
      </c>
      <c r="BI976" s="17" t="s">
        <v>5821</v>
      </c>
      <c r="BJ976" s="39" t="s">
        <v>6968</v>
      </c>
      <c r="BK976" s="17" t="s">
        <v>6969</v>
      </c>
      <c r="BL976" s="16" t="s">
        <v>6950</v>
      </c>
      <c r="BM976" s="17" t="s">
        <v>8</v>
      </c>
      <c r="BN976" s="17" t="s">
        <v>6970</v>
      </c>
      <c r="BO976" s="39" t="s">
        <v>6971</v>
      </c>
      <c r="BP976" s="17" t="s">
        <v>6972</v>
      </c>
      <c r="BQ976" s="16" t="s">
        <v>6950</v>
      </c>
      <c r="BR976" s="17" t="s">
        <v>8</v>
      </c>
      <c r="BS976" s="17" t="s">
        <v>6973</v>
      </c>
      <c r="BT976" s="39" t="s">
        <v>6974</v>
      </c>
      <c r="BU976" s="17" t="s">
        <v>6975</v>
      </c>
      <c r="BV976" s="16" t="s">
        <v>6950</v>
      </c>
    </row>
    <row r="977" spans="1:89" x14ac:dyDescent="0.3">
      <c r="A977" s="25" t="s">
        <v>11313</v>
      </c>
      <c r="B977" s="17" t="s">
        <v>661</v>
      </c>
      <c r="C977" s="18">
        <v>20699</v>
      </c>
      <c r="D977" s="17">
        <v>1956</v>
      </c>
      <c r="E977" s="17" t="s">
        <v>9260</v>
      </c>
      <c r="F977" s="17">
        <f>H977/G977</f>
        <v>4044</v>
      </c>
      <c r="G977" s="17">
        <v>1</v>
      </c>
      <c r="H977" s="17">
        <v>4044</v>
      </c>
      <c r="I977" s="17" t="s">
        <v>9259</v>
      </c>
      <c r="J977" s="17" t="s">
        <v>23</v>
      </c>
      <c r="K977" s="17" t="s">
        <v>24</v>
      </c>
      <c r="L977" s="17">
        <f>COUNTIF(T977:KV977,L1)</f>
        <v>0</v>
      </c>
      <c r="M977" s="17">
        <f>COUNTIF(T977:KV977,M1)</f>
        <v>8</v>
      </c>
      <c r="N977" s="17">
        <f>COUNTIF(T977:KV977,N1)</f>
        <v>1</v>
      </c>
      <c r="O977" s="17">
        <f>COUNTIF(T977:KV977,O1)</f>
        <v>0</v>
      </c>
      <c r="P977" s="17">
        <f>COUNTIF(T977:KV977,P1)</f>
        <v>3</v>
      </c>
      <c r="Q977" s="17">
        <f t="shared" si="228"/>
        <v>12</v>
      </c>
      <c r="R977" s="17">
        <f t="shared" si="234"/>
        <v>337</v>
      </c>
      <c r="S977" s="17">
        <f t="shared" ref="S977" si="240">4000-R977</f>
        <v>3663</v>
      </c>
      <c r="T977" s="17" t="s">
        <v>8</v>
      </c>
      <c r="U977" s="17" t="s">
        <v>9261</v>
      </c>
      <c r="V977" s="49" t="s">
        <v>9262</v>
      </c>
      <c r="W977" s="17" t="s">
        <v>9263</v>
      </c>
      <c r="X977" s="16" t="s">
        <v>9264</v>
      </c>
      <c r="Y977" s="17" t="s">
        <v>8</v>
      </c>
      <c r="Z977" s="17" t="s">
        <v>9265</v>
      </c>
      <c r="AA977" s="49" t="s">
        <v>9266</v>
      </c>
      <c r="AB977" s="17" t="s">
        <v>9267</v>
      </c>
      <c r="AC977" s="16" t="s">
        <v>9264</v>
      </c>
      <c r="AD977" s="17" t="s">
        <v>8</v>
      </c>
      <c r="AE977" s="17" t="s">
        <v>5743</v>
      </c>
      <c r="AF977" s="49" t="s">
        <v>9268</v>
      </c>
      <c r="AG977" s="17" t="s">
        <v>9269</v>
      </c>
      <c r="AH977" s="16" t="s">
        <v>9264</v>
      </c>
      <c r="AI977" s="17" t="s">
        <v>8</v>
      </c>
      <c r="AJ977" s="17" t="s">
        <v>9270</v>
      </c>
      <c r="AK977" s="49" t="s">
        <v>9271</v>
      </c>
      <c r="AL977" s="17" t="s">
        <v>9272</v>
      </c>
      <c r="AM977" s="16" t="s">
        <v>9264</v>
      </c>
      <c r="AN977" s="17" t="s">
        <v>10</v>
      </c>
      <c r="AO977" s="17" t="s">
        <v>9273</v>
      </c>
      <c r="AP977" s="17" t="s">
        <v>9274</v>
      </c>
      <c r="AQ977" s="17" t="s">
        <v>9275</v>
      </c>
      <c r="AR977" s="16" t="s">
        <v>9264</v>
      </c>
      <c r="AS977" s="17" t="s">
        <v>10</v>
      </c>
      <c r="AT977" s="17" t="s">
        <v>392</v>
      </c>
      <c r="AU977" s="49" t="s">
        <v>9276</v>
      </c>
      <c r="AV977" s="17" t="s">
        <v>9277</v>
      </c>
      <c r="AW977" s="16" t="s">
        <v>9264</v>
      </c>
      <c r="AX977" s="17" t="s">
        <v>9</v>
      </c>
      <c r="AY977" s="49" t="s">
        <v>2575</v>
      </c>
      <c r="AZ977" s="49" t="s">
        <v>9278</v>
      </c>
      <c r="BA977" s="17" t="s">
        <v>9279</v>
      </c>
      <c r="BB977" s="16" t="s">
        <v>9264</v>
      </c>
      <c r="BC977" s="17" t="s">
        <v>8</v>
      </c>
      <c r="BD977" s="17" t="s">
        <v>9280</v>
      </c>
      <c r="BE977" s="49" t="s">
        <v>9281</v>
      </c>
      <c r="BF977" s="17" t="s">
        <v>9282</v>
      </c>
      <c r="BG977" s="16" t="s">
        <v>9264</v>
      </c>
      <c r="BH977" s="17" t="s">
        <v>8</v>
      </c>
      <c r="BI977" s="17" t="s">
        <v>5743</v>
      </c>
      <c r="BJ977" s="49" t="s">
        <v>9283</v>
      </c>
      <c r="BK977" s="17" t="s">
        <v>9284</v>
      </c>
      <c r="BL977" s="16" t="s">
        <v>9264</v>
      </c>
      <c r="BM977" s="17" t="s">
        <v>8</v>
      </c>
      <c r="BN977" s="17" t="s">
        <v>7660</v>
      </c>
      <c r="BO977" s="49" t="s">
        <v>9285</v>
      </c>
      <c r="BP977" s="17" t="s">
        <v>9286</v>
      </c>
      <c r="BQ977" s="16" t="s">
        <v>9264</v>
      </c>
      <c r="BR977" s="17" t="s">
        <v>8</v>
      </c>
      <c r="BS977" s="17" t="s">
        <v>4724</v>
      </c>
      <c r="BT977" s="49" t="s">
        <v>9287</v>
      </c>
      <c r="BU977" s="17" t="s">
        <v>9288</v>
      </c>
      <c r="BV977" s="16" t="s">
        <v>9264</v>
      </c>
      <c r="BW977" s="17" t="s">
        <v>10</v>
      </c>
      <c r="BX977" s="17" t="s">
        <v>9289</v>
      </c>
      <c r="BY977" s="49" t="s">
        <v>9290</v>
      </c>
      <c r="BZ977" s="17" t="s">
        <v>9291</v>
      </c>
      <c r="CA977" s="16" t="s">
        <v>9264</v>
      </c>
    </row>
    <row r="978" spans="1:89" x14ac:dyDescent="0.3">
      <c r="A978" s="25" t="s">
        <v>9173</v>
      </c>
      <c r="B978" s="17" t="s">
        <v>661</v>
      </c>
      <c r="C978" s="18">
        <v>20716</v>
      </c>
      <c r="D978" s="17">
        <v>1956</v>
      </c>
      <c r="E978" s="17" t="s">
        <v>9293</v>
      </c>
      <c r="F978" s="17">
        <f>H978/G978</f>
        <v>2906</v>
      </c>
      <c r="G978" s="17">
        <v>1</v>
      </c>
      <c r="H978" s="17">
        <v>2906</v>
      </c>
      <c r="I978" s="17" t="s">
        <v>9292</v>
      </c>
      <c r="J978" s="17" t="s">
        <v>23</v>
      </c>
      <c r="K978" s="17" t="s">
        <v>24</v>
      </c>
      <c r="L978" s="17">
        <f>COUNTIF(T978:KV978,L1)</f>
        <v>0</v>
      </c>
      <c r="M978" s="17">
        <f>COUNTIF(T978:KV978,M1)</f>
        <v>3</v>
      </c>
      <c r="N978" s="17">
        <f>COUNTIF(T978:KV978,N1)</f>
        <v>0</v>
      </c>
      <c r="O978" s="17">
        <f>COUNTIF(T978:KV978,O1)</f>
        <v>0</v>
      </c>
      <c r="P978" s="17">
        <f>COUNTIF(T978:KV978,P1)</f>
        <v>0</v>
      </c>
      <c r="Q978" s="17">
        <f t="shared" si="228"/>
        <v>3</v>
      </c>
      <c r="R978" s="17">
        <f t="shared" si="234"/>
        <v>968.66666666666663</v>
      </c>
      <c r="S978" s="17">
        <f t="shared" ref="S978" si="241">4000-R978</f>
        <v>3031.3333333333335</v>
      </c>
      <c r="T978" s="17" t="s">
        <v>8</v>
      </c>
      <c r="U978" s="17" t="s">
        <v>8671</v>
      </c>
      <c r="V978" s="49" t="s">
        <v>9294</v>
      </c>
      <c r="W978" s="17" t="s">
        <v>9295</v>
      </c>
      <c r="X978" s="16" t="s">
        <v>9296</v>
      </c>
      <c r="Y978" s="17" t="s">
        <v>8</v>
      </c>
      <c r="Z978" s="17" t="s">
        <v>9297</v>
      </c>
      <c r="AA978" s="49" t="s">
        <v>9298</v>
      </c>
      <c r="AB978" s="17" t="s">
        <v>9299</v>
      </c>
      <c r="AC978" s="16" t="s">
        <v>9296</v>
      </c>
      <c r="AD978" s="17" t="s">
        <v>8</v>
      </c>
      <c r="AE978" s="17" t="s">
        <v>8614</v>
      </c>
      <c r="AF978" s="49" t="s">
        <v>9300</v>
      </c>
      <c r="AG978" s="17" t="s">
        <v>9301</v>
      </c>
      <c r="AH978" s="16" t="s">
        <v>9296</v>
      </c>
    </row>
    <row r="979" spans="1:89" x14ac:dyDescent="0.3">
      <c r="A979" s="25" t="s">
        <v>9173</v>
      </c>
      <c r="B979" s="17" t="s">
        <v>661</v>
      </c>
      <c r="C979" s="18">
        <v>20722</v>
      </c>
      <c r="D979" s="17">
        <v>1956</v>
      </c>
      <c r="E979" s="17" t="s">
        <v>9302</v>
      </c>
      <c r="F979" s="17">
        <f>H979/G979</f>
        <v>1258</v>
      </c>
      <c r="G979" s="17">
        <v>1</v>
      </c>
      <c r="H979" s="17">
        <v>1258</v>
      </c>
      <c r="I979" s="17" t="s">
        <v>9210</v>
      </c>
      <c r="J979" s="17" t="s">
        <v>23</v>
      </c>
      <c r="K979" s="17" t="s">
        <v>24</v>
      </c>
      <c r="L979" s="17">
        <f>COUNTIF(T979:KV979,L1)</f>
        <v>0</v>
      </c>
      <c r="M979" s="17">
        <f>COUNTIF(T979:KV979,M1)</f>
        <v>0</v>
      </c>
      <c r="N979" s="17">
        <f>COUNTIF(T979:KV979,N1)</f>
        <v>2</v>
      </c>
      <c r="O979" s="17">
        <f>COUNTIF(T979:KV979,O1)</f>
        <v>0</v>
      </c>
      <c r="P979" s="17">
        <f>COUNTIF(T979:KV979,P1)</f>
        <v>0</v>
      </c>
      <c r="Q979" s="17">
        <f t="shared" si="228"/>
        <v>2</v>
      </c>
      <c r="R979" s="17">
        <f t="shared" si="234"/>
        <v>629</v>
      </c>
      <c r="S979" s="17">
        <f t="shared" ref="S979" si="242">4000-R979</f>
        <v>3371</v>
      </c>
      <c r="T979" s="17" t="s">
        <v>9</v>
      </c>
      <c r="U979" s="17" t="s">
        <v>9212</v>
      </c>
      <c r="V979" s="49" t="s">
        <v>9303</v>
      </c>
      <c r="W979" s="17" t="s">
        <v>9304</v>
      </c>
      <c r="X979" s="16" t="s">
        <v>9305</v>
      </c>
      <c r="Y979" s="17" t="s">
        <v>9</v>
      </c>
      <c r="Z979" s="17" t="s">
        <v>9212</v>
      </c>
      <c r="AA979" s="49" t="s">
        <v>9306</v>
      </c>
      <c r="AB979" s="17" t="s">
        <v>9307</v>
      </c>
      <c r="AC979" s="16" t="s">
        <v>9305</v>
      </c>
    </row>
    <row r="980" spans="1:89" x14ac:dyDescent="0.3">
      <c r="A980" s="25" t="s">
        <v>6645</v>
      </c>
      <c r="B980" s="17" t="s">
        <v>661</v>
      </c>
      <c r="C980" s="18">
        <v>20723</v>
      </c>
      <c r="D980" s="17">
        <v>1956</v>
      </c>
      <c r="E980" s="17" t="s">
        <v>6980</v>
      </c>
      <c r="F980" s="17">
        <f t="shared" si="226"/>
        <v>2421</v>
      </c>
      <c r="G980" s="17">
        <v>1</v>
      </c>
      <c r="H980" s="17">
        <v>2421</v>
      </c>
      <c r="I980" s="17" t="s">
        <v>6935</v>
      </c>
      <c r="J980" s="17" t="s">
        <v>23</v>
      </c>
      <c r="K980" s="17" t="s">
        <v>24</v>
      </c>
      <c r="L980" s="17">
        <f>COUNTIF(T980:KW980,L1)</f>
        <v>0</v>
      </c>
      <c r="M980" s="17">
        <f>COUNTIF(T980:KW980,M1)</f>
        <v>6</v>
      </c>
      <c r="N980" s="17">
        <f>COUNTIF(T980:KW980,N1)</f>
        <v>0</v>
      </c>
      <c r="O980" s="17">
        <f>COUNTIF(T980:KW980,O1)</f>
        <v>0</v>
      </c>
      <c r="P980" s="17">
        <f>COUNTIF(T980:KW980,P1)</f>
        <v>0</v>
      </c>
      <c r="Q980" s="17">
        <f t="shared" si="228"/>
        <v>6</v>
      </c>
      <c r="R980" s="17">
        <f t="shared" si="234"/>
        <v>403.5</v>
      </c>
      <c r="S980" s="17">
        <f t="shared" ref="S980" si="243">4000-R980</f>
        <v>3596.5</v>
      </c>
      <c r="T980" s="17" t="s">
        <v>8</v>
      </c>
      <c r="U980" s="17" t="s">
        <v>6984</v>
      </c>
      <c r="V980" s="39" t="s">
        <v>6983</v>
      </c>
      <c r="W980" s="17" t="s">
        <v>6981</v>
      </c>
      <c r="X980" s="16" t="s">
        <v>6982</v>
      </c>
      <c r="Y980" s="17" t="s">
        <v>8</v>
      </c>
      <c r="Z980" s="17" t="s">
        <v>6985</v>
      </c>
      <c r="AA980" s="39" t="s">
        <v>6976</v>
      </c>
      <c r="AB980" s="17" t="s">
        <v>6986</v>
      </c>
      <c r="AC980" s="16" t="s">
        <v>6982</v>
      </c>
      <c r="AD980" s="17" t="s">
        <v>8</v>
      </c>
      <c r="AE980" s="17" t="s">
        <v>6735</v>
      </c>
      <c r="AF980" s="39" t="s">
        <v>6977</v>
      </c>
      <c r="AG980" s="17" t="s">
        <v>6987</v>
      </c>
      <c r="AH980" s="16" t="s">
        <v>6982</v>
      </c>
      <c r="AI980" s="17" t="s">
        <v>8</v>
      </c>
      <c r="AJ980" s="17" t="s">
        <v>1022</v>
      </c>
      <c r="AK980" s="39" t="s">
        <v>6978</v>
      </c>
      <c r="AL980" s="17" t="s">
        <v>6988</v>
      </c>
      <c r="AM980" s="16" t="s">
        <v>6982</v>
      </c>
      <c r="AN980" s="17" t="s">
        <v>8</v>
      </c>
      <c r="AO980" s="17" t="s">
        <v>6989</v>
      </c>
      <c r="AP980" s="39" t="s">
        <v>6990</v>
      </c>
      <c r="AQ980" s="17" t="s">
        <v>6991</v>
      </c>
      <c r="AR980" s="16" t="s">
        <v>6982</v>
      </c>
      <c r="AS980" s="17" t="s">
        <v>8</v>
      </c>
      <c r="AT980" s="17" t="s">
        <v>6992</v>
      </c>
      <c r="AU980" s="39" t="s">
        <v>6979</v>
      </c>
      <c r="AV980" s="17" t="s">
        <v>6993</v>
      </c>
      <c r="AW980" s="16" t="s">
        <v>6982</v>
      </c>
    </row>
    <row r="981" spans="1:89" x14ac:dyDescent="0.3">
      <c r="A981" s="25" t="s">
        <v>6645</v>
      </c>
      <c r="B981" s="17" t="s">
        <v>661</v>
      </c>
      <c r="C981" s="18">
        <v>20771</v>
      </c>
      <c r="D981" s="17">
        <v>1956</v>
      </c>
      <c r="E981" s="17" t="s">
        <v>6994</v>
      </c>
      <c r="F981" s="17">
        <f t="shared" si="226"/>
        <v>472</v>
      </c>
      <c r="G981" s="17">
        <v>1</v>
      </c>
      <c r="H981" s="17">
        <v>472</v>
      </c>
      <c r="I981" s="17" t="s">
        <v>60</v>
      </c>
      <c r="J981" s="17" t="s">
        <v>57</v>
      </c>
      <c r="K981" s="17" t="s">
        <v>61</v>
      </c>
      <c r="L981" s="17">
        <f>COUNTIF(T981:KW981,L1)</f>
        <v>2</v>
      </c>
      <c r="M981" s="17">
        <f>COUNTIF(T981:KW981,M1)</f>
        <v>0</v>
      </c>
      <c r="N981" s="17">
        <f>COUNTIF(T981:KW981,N1)</f>
        <v>5</v>
      </c>
      <c r="O981" s="17">
        <f>COUNTIF(T981:KW981,O1)</f>
        <v>0</v>
      </c>
      <c r="P981" s="17">
        <f>COUNTIF(T981:KW981,P1)</f>
        <v>1</v>
      </c>
      <c r="Q981" s="17">
        <f t="shared" si="228"/>
        <v>8</v>
      </c>
      <c r="R981" s="17">
        <f t="shared" si="234"/>
        <v>59</v>
      </c>
      <c r="S981" s="17">
        <f t="shared" ref="S981" si="244">4000-R981</f>
        <v>3941</v>
      </c>
      <c r="T981" s="17" t="s">
        <v>9</v>
      </c>
      <c r="U981" s="17" t="s">
        <v>2215</v>
      </c>
      <c r="V981" s="39" t="s">
        <v>6995</v>
      </c>
      <c r="W981" s="17" t="s">
        <v>6996</v>
      </c>
      <c r="X981" s="32" t="s">
        <v>6997</v>
      </c>
      <c r="Y981" s="17" t="s">
        <v>9</v>
      </c>
      <c r="Z981" s="17" t="s">
        <v>62</v>
      </c>
      <c r="AA981" s="39" t="s">
        <v>6998</v>
      </c>
      <c r="AB981" s="17" t="s">
        <v>74</v>
      </c>
      <c r="AC981" s="32" t="s">
        <v>6997</v>
      </c>
      <c r="AD981" s="17" t="s">
        <v>9</v>
      </c>
      <c r="AE981" s="17" t="s">
        <v>62</v>
      </c>
      <c r="AF981" s="39" t="s">
        <v>6999</v>
      </c>
      <c r="AG981" s="17" t="s">
        <v>7000</v>
      </c>
      <c r="AH981" s="32" t="s">
        <v>6997</v>
      </c>
      <c r="AI981" s="17" t="s">
        <v>9</v>
      </c>
      <c r="AJ981" s="17" t="s">
        <v>2215</v>
      </c>
      <c r="AK981" s="39" t="s">
        <v>7001</v>
      </c>
      <c r="AL981" s="17" t="s">
        <v>7002</v>
      </c>
      <c r="AM981" s="32" t="s">
        <v>6997</v>
      </c>
      <c r="AN981" s="17" t="s">
        <v>9</v>
      </c>
      <c r="AO981" s="17" t="s">
        <v>7003</v>
      </c>
      <c r="AP981" s="39" t="s">
        <v>7004</v>
      </c>
      <c r="AQ981" s="17" t="s">
        <v>7003</v>
      </c>
      <c r="AR981" s="32" t="s">
        <v>6997</v>
      </c>
      <c r="AS981" s="17" t="s">
        <v>6593</v>
      </c>
      <c r="AT981" s="17" t="s">
        <v>2215</v>
      </c>
      <c r="AU981" s="39" t="s">
        <v>7005</v>
      </c>
      <c r="AV981" s="17" t="s">
        <v>7006</v>
      </c>
      <c r="AW981" s="32" t="s">
        <v>6997</v>
      </c>
      <c r="AX981" s="17" t="s">
        <v>6593</v>
      </c>
      <c r="AY981" s="39" t="s">
        <v>7008</v>
      </c>
      <c r="AZ981" s="39" t="s">
        <v>7007</v>
      </c>
      <c r="BA981" s="17" t="s">
        <v>7009</v>
      </c>
      <c r="BB981" s="32" t="s">
        <v>6997</v>
      </c>
      <c r="BC981" s="17" t="s">
        <v>10</v>
      </c>
      <c r="BD981" s="17" t="s">
        <v>2215</v>
      </c>
      <c r="BE981" s="39" t="s">
        <v>7010</v>
      </c>
      <c r="BF981" s="17" t="s">
        <v>7011</v>
      </c>
      <c r="BG981" s="32" t="s">
        <v>6997</v>
      </c>
    </row>
    <row r="982" spans="1:89" ht="15.6" customHeight="1" x14ac:dyDescent="0.3">
      <c r="A982" s="25" t="s">
        <v>6645</v>
      </c>
      <c r="B982" s="17" t="s">
        <v>661</v>
      </c>
      <c r="C982" s="18">
        <v>20774</v>
      </c>
      <c r="D982" s="17">
        <v>1956</v>
      </c>
      <c r="E982" s="17" t="s">
        <v>7012</v>
      </c>
      <c r="F982" s="17">
        <f t="shared" si="226"/>
        <v>7775</v>
      </c>
      <c r="G982" s="17">
        <v>1</v>
      </c>
      <c r="H982" s="17">
        <v>7775</v>
      </c>
      <c r="I982" s="17" t="s">
        <v>1504</v>
      </c>
      <c r="J982" s="17" t="s">
        <v>56</v>
      </c>
      <c r="K982" s="17" t="s">
        <v>24</v>
      </c>
      <c r="L982" s="17">
        <f>COUNTIF(T982:KW982,L1)</f>
        <v>5</v>
      </c>
      <c r="M982" s="17">
        <f>COUNTIF(T982:KW982,M1)</f>
        <v>7</v>
      </c>
      <c r="N982" s="17">
        <f>COUNTIF(T982:KW982,N1)</f>
        <v>0</v>
      </c>
      <c r="O982" s="17">
        <f>COUNTIF(T982:KW982,O1)</f>
        <v>0</v>
      </c>
      <c r="P982" s="17">
        <f>COUNTIF(T982:KW982,P1)</f>
        <v>0</v>
      </c>
      <c r="Q982" s="17">
        <f t="shared" si="228"/>
        <v>12</v>
      </c>
      <c r="R982" s="17">
        <f t="shared" si="234"/>
        <v>647.91666666666663</v>
      </c>
      <c r="S982" s="17">
        <f t="shared" ref="S982" si="245">4000-R982</f>
        <v>3352.0833333333335</v>
      </c>
      <c r="T982" s="17" t="s">
        <v>6593</v>
      </c>
      <c r="U982" s="17" t="s">
        <v>7013</v>
      </c>
      <c r="V982" s="39" t="s">
        <v>7014</v>
      </c>
      <c r="W982" s="17" t="s">
        <v>7015</v>
      </c>
      <c r="X982" s="40" t="s">
        <v>7016</v>
      </c>
      <c r="Y982" s="17" t="s">
        <v>6593</v>
      </c>
      <c r="Z982" s="17" t="s">
        <v>1893</v>
      </c>
      <c r="AA982" s="17" t="s">
        <v>7017</v>
      </c>
      <c r="AB982" s="17" t="s">
        <v>7018</v>
      </c>
      <c r="AC982" s="40" t="s">
        <v>7019</v>
      </c>
      <c r="AD982" s="17" t="s">
        <v>8</v>
      </c>
      <c r="AE982" s="17" t="s">
        <v>3136</v>
      </c>
      <c r="AF982" s="39" t="s">
        <v>7020</v>
      </c>
      <c r="AG982" s="17" t="s">
        <v>7021</v>
      </c>
      <c r="AH982" s="40" t="s">
        <v>7019</v>
      </c>
      <c r="AI982" s="17" t="s">
        <v>6593</v>
      </c>
      <c r="AJ982" s="17" t="s">
        <v>7022</v>
      </c>
      <c r="AK982" s="17" t="s">
        <v>7023</v>
      </c>
      <c r="AL982" s="17" t="s">
        <v>7024</v>
      </c>
      <c r="AM982" s="40" t="s">
        <v>7019</v>
      </c>
      <c r="AN982" s="17" t="s">
        <v>6593</v>
      </c>
      <c r="AO982" s="17" t="s">
        <v>7025</v>
      </c>
      <c r="AP982" s="39" t="s">
        <v>7026</v>
      </c>
      <c r="AQ982" s="17" t="s">
        <v>7027</v>
      </c>
      <c r="AR982" s="40" t="s">
        <v>7019</v>
      </c>
      <c r="AS982" s="17" t="s">
        <v>8</v>
      </c>
      <c r="AT982" s="17" t="s">
        <v>722</v>
      </c>
      <c r="AU982" s="39" t="s">
        <v>7028</v>
      </c>
      <c r="AV982" s="17" t="s">
        <v>7029</v>
      </c>
      <c r="AW982" s="40" t="s">
        <v>7019</v>
      </c>
      <c r="AX982" s="17" t="s">
        <v>8</v>
      </c>
      <c r="AY982" s="17" t="s">
        <v>722</v>
      </c>
      <c r="AZ982" s="39" t="s">
        <v>7030</v>
      </c>
      <c r="BA982" s="17" t="s">
        <v>7031</v>
      </c>
      <c r="BB982" s="40" t="s">
        <v>7019</v>
      </c>
      <c r="BC982" s="17" t="s">
        <v>8</v>
      </c>
      <c r="BD982" s="17" t="s">
        <v>6671</v>
      </c>
      <c r="BE982" s="39" t="s">
        <v>7032</v>
      </c>
      <c r="BF982" s="17" t="s">
        <v>7033</v>
      </c>
      <c r="BG982" s="40" t="s">
        <v>7019</v>
      </c>
      <c r="BH982" s="17" t="s">
        <v>8</v>
      </c>
      <c r="BI982" s="17" t="s">
        <v>7034</v>
      </c>
      <c r="BJ982" s="39" t="s">
        <v>7035</v>
      </c>
      <c r="BK982" s="17" t="s">
        <v>7036</v>
      </c>
      <c r="BL982" s="40" t="s">
        <v>7019</v>
      </c>
      <c r="BM982" s="17" t="s">
        <v>8</v>
      </c>
      <c r="BN982" s="17" t="s">
        <v>1022</v>
      </c>
      <c r="BO982" s="39" t="s">
        <v>7037</v>
      </c>
      <c r="BP982" s="17" t="s">
        <v>7038</v>
      </c>
      <c r="BQ982" s="40" t="s">
        <v>7019</v>
      </c>
      <c r="BR982" s="17" t="s">
        <v>6593</v>
      </c>
      <c r="BS982" s="17" t="s">
        <v>7039</v>
      </c>
      <c r="BT982" s="39" t="s">
        <v>7040</v>
      </c>
      <c r="BU982" s="17" t="s">
        <v>7041</v>
      </c>
      <c r="BV982" s="40" t="s">
        <v>7019</v>
      </c>
      <c r="BW982" s="17" t="s">
        <v>8</v>
      </c>
      <c r="BX982" s="17" t="s">
        <v>183</v>
      </c>
      <c r="BY982" s="39" t="s">
        <v>7042</v>
      </c>
      <c r="BZ982" s="17" t="s">
        <v>7043</v>
      </c>
      <c r="CA982" s="40" t="s">
        <v>7019</v>
      </c>
    </row>
    <row r="983" spans="1:89" ht="13.2" customHeight="1" x14ac:dyDescent="0.3">
      <c r="A983" s="25" t="s">
        <v>6645</v>
      </c>
      <c r="B983" s="17" t="s">
        <v>661</v>
      </c>
      <c r="C983" s="18">
        <v>20838</v>
      </c>
      <c r="D983" s="17">
        <v>1957</v>
      </c>
      <c r="E983" s="17" t="s">
        <v>7044</v>
      </c>
      <c r="F983" s="17">
        <f t="shared" si="226"/>
        <v>4330</v>
      </c>
      <c r="G983" s="17">
        <v>1</v>
      </c>
      <c r="H983" s="17">
        <v>4330</v>
      </c>
      <c r="I983" s="17" t="s">
        <v>60</v>
      </c>
      <c r="J983" s="17" t="s">
        <v>56</v>
      </c>
      <c r="K983" s="17" t="s">
        <v>24</v>
      </c>
      <c r="L983" s="17">
        <f>COUNTIF(T983:KW983,L1)</f>
        <v>1</v>
      </c>
      <c r="M983" s="17">
        <f>COUNTIF(T983:KW983,M1)</f>
        <v>1</v>
      </c>
      <c r="N983" s="17">
        <f>COUNTIF(T983:KW983,N1)</f>
        <v>0</v>
      </c>
      <c r="O983" s="17">
        <f>COUNTIF(T983:KW983,O1)</f>
        <v>0</v>
      </c>
      <c r="P983" s="17">
        <f>COUNTIF(T983:KW983,P1)</f>
        <v>1</v>
      </c>
      <c r="Q983" s="17">
        <f t="shared" si="228"/>
        <v>3</v>
      </c>
      <c r="R983" s="17">
        <f t="shared" si="234"/>
        <v>1443.3333333333333</v>
      </c>
      <c r="S983" s="17">
        <f t="shared" ref="S983" si="246">4000-R983</f>
        <v>2556.666666666667</v>
      </c>
      <c r="T983" s="17" t="s">
        <v>10</v>
      </c>
      <c r="U983" s="17" t="s">
        <v>7046</v>
      </c>
      <c r="V983" s="39" t="s">
        <v>7045</v>
      </c>
      <c r="W983" s="17" t="s">
        <v>7047</v>
      </c>
      <c r="X983" s="40" t="s">
        <v>7048</v>
      </c>
      <c r="Y983" s="17" t="s">
        <v>8</v>
      </c>
      <c r="Z983" s="17" t="s">
        <v>175</v>
      </c>
      <c r="AA983" s="39" t="s">
        <v>7049</v>
      </c>
      <c r="AB983" s="17" t="s">
        <v>7050</v>
      </c>
      <c r="AC983" s="40" t="s">
        <v>7048</v>
      </c>
      <c r="AD983" s="17" t="s">
        <v>6593</v>
      </c>
      <c r="AE983" s="17" t="s">
        <v>881</v>
      </c>
      <c r="AF983" s="39" t="s">
        <v>7051</v>
      </c>
      <c r="AG983" s="17" t="s">
        <v>7052</v>
      </c>
      <c r="AH983" s="40" t="s">
        <v>7048</v>
      </c>
    </row>
    <row r="984" spans="1:89" x14ac:dyDescent="0.3">
      <c r="A984" s="25" t="s">
        <v>6645</v>
      </c>
      <c r="B984" s="17" t="s">
        <v>661</v>
      </c>
      <c r="C984" s="18">
        <v>20847</v>
      </c>
      <c r="D984" s="17">
        <v>1957</v>
      </c>
      <c r="E984" s="17" t="s">
        <v>7053</v>
      </c>
      <c r="F984" s="17">
        <f t="shared" si="226"/>
        <v>10208</v>
      </c>
      <c r="G984" s="17">
        <v>1</v>
      </c>
      <c r="H984" s="17">
        <v>10208</v>
      </c>
      <c r="I984" s="17" t="s">
        <v>60</v>
      </c>
      <c r="J984" s="17" t="s">
        <v>56</v>
      </c>
      <c r="K984" s="17" t="s">
        <v>24</v>
      </c>
      <c r="L984" s="17">
        <f>COUNTIF(T984:KV984,L1)</f>
        <v>3</v>
      </c>
      <c r="M984" s="17">
        <f>COUNTIF(T984:KV984,M1)</f>
        <v>5</v>
      </c>
      <c r="N984" s="17">
        <f>COUNTIF(T984:KV984,N1)</f>
        <v>1</v>
      </c>
      <c r="O984" s="17">
        <f>COUNTIF(T984:KV984,O1)</f>
        <v>0</v>
      </c>
      <c r="P984" s="17">
        <f>COUNTIF(T984:KV984,P1)</f>
        <v>2</v>
      </c>
      <c r="Q984" s="17">
        <f t="shared" si="228"/>
        <v>11</v>
      </c>
      <c r="R984" s="17">
        <f t="shared" si="234"/>
        <v>928</v>
      </c>
      <c r="S984" s="17">
        <f t="shared" ref="S984" si="247">4000-R984</f>
        <v>3072</v>
      </c>
      <c r="T984" s="17" t="s">
        <v>8</v>
      </c>
      <c r="U984" s="17" t="s">
        <v>7055</v>
      </c>
      <c r="V984" s="39" t="s">
        <v>7054</v>
      </c>
      <c r="W984" s="17" t="s">
        <v>7056</v>
      </c>
      <c r="X984" s="32" t="s">
        <v>7048</v>
      </c>
      <c r="Y984" s="17" t="s">
        <v>6593</v>
      </c>
      <c r="Z984" s="17" t="s">
        <v>881</v>
      </c>
      <c r="AA984" s="39" t="s">
        <v>7057</v>
      </c>
      <c r="AB984" s="17" t="s">
        <v>7058</v>
      </c>
      <c r="AC984" s="32" t="s">
        <v>7048</v>
      </c>
      <c r="AD984" s="17" t="s">
        <v>8</v>
      </c>
      <c r="AE984" s="17" t="s">
        <v>722</v>
      </c>
      <c r="AF984" s="39" t="s">
        <v>7059</v>
      </c>
      <c r="AG984" s="17" t="s">
        <v>7060</v>
      </c>
      <c r="AH984" s="32" t="s">
        <v>7048</v>
      </c>
      <c r="AI984" s="17" t="s">
        <v>6593</v>
      </c>
      <c r="AJ984" s="17" t="s">
        <v>7061</v>
      </c>
      <c r="AK984" s="39" t="s">
        <v>7062</v>
      </c>
      <c r="AL984" s="17" t="s">
        <v>7063</v>
      </c>
      <c r="AM984" s="32" t="s">
        <v>7048</v>
      </c>
      <c r="AN984" s="17" t="s">
        <v>8</v>
      </c>
      <c r="AO984" s="17" t="s">
        <v>1167</v>
      </c>
      <c r="AP984" s="17" t="s">
        <v>7064</v>
      </c>
      <c r="AQ984" s="17" t="s">
        <v>7065</v>
      </c>
      <c r="AR984" s="32" t="s">
        <v>7048</v>
      </c>
      <c r="AS984" s="17" t="s">
        <v>8</v>
      </c>
      <c r="AT984" s="17" t="s">
        <v>722</v>
      </c>
      <c r="AU984" s="25" t="s">
        <v>7066</v>
      </c>
      <c r="AV984" s="17" t="s">
        <v>7067</v>
      </c>
      <c r="AW984" s="32" t="s">
        <v>7048</v>
      </c>
      <c r="AX984" s="17" t="s">
        <v>8</v>
      </c>
      <c r="AY984" s="17" t="s">
        <v>7068</v>
      </c>
      <c r="AZ984" s="39" t="s">
        <v>7069</v>
      </c>
      <c r="BA984" s="17" t="s">
        <v>7070</v>
      </c>
      <c r="BB984" s="32" t="s">
        <v>7048</v>
      </c>
      <c r="BC984" s="17" t="s">
        <v>10</v>
      </c>
      <c r="BD984" s="17" t="s">
        <v>7072</v>
      </c>
      <c r="BE984" s="39" t="s">
        <v>7071</v>
      </c>
      <c r="BF984" s="17" t="s">
        <v>7073</v>
      </c>
      <c r="BG984" s="32" t="s">
        <v>7048</v>
      </c>
      <c r="BH984" s="17" t="s">
        <v>6593</v>
      </c>
      <c r="BI984" s="17" t="s">
        <v>7075</v>
      </c>
      <c r="BJ984" s="39" t="s">
        <v>7074</v>
      </c>
      <c r="BK984" s="17" t="s">
        <v>7076</v>
      </c>
      <c r="BL984" s="32" t="s">
        <v>7048</v>
      </c>
      <c r="BM984" s="17" t="s">
        <v>10</v>
      </c>
      <c r="BN984" s="17" t="s">
        <v>7078</v>
      </c>
      <c r="BO984" s="25" t="s">
        <v>7077</v>
      </c>
      <c r="BP984" s="17" t="s">
        <v>7079</v>
      </c>
      <c r="BQ984" s="32" t="s">
        <v>7048</v>
      </c>
      <c r="BR984" s="17" t="s">
        <v>9</v>
      </c>
      <c r="BS984" s="17" t="s">
        <v>7081</v>
      </c>
      <c r="BT984" s="39" t="s">
        <v>7080</v>
      </c>
      <c r="BU984" s="17" t="s">
        <v>7082</v>
      </c>
      <c r="BV984" s="32" t="s">
        <v>7048</v>
      </c>
    </row>
    <row r="985" spans="1:89" x14ac:dyDescent="0.3">
      <c r="A985" s="25" t="s">
        <v>6645</v>
      </c>
      <c r="B985" s="17" t="s">
        <v>661</v>
      </c>
      <c r="C985" s="18">
        <v>20878</v>
      </c>
      <c r="D985" s="17">
        <v>1957</v>
      </c>
      <c r="E985" s="17" t="s">
        <v>7084</v>
      </c>
      <c r="F985" s="17">
        <f t="shared" si="226"/>
        <v>15189</v>
      </c>
      <c r="G985" s="17">
        <v>1</v>
      </c>
      <c r="H985" s="17">
        <v>15189</v>
      </c>
      <c r="I985" s="17" t="s">
        <v>7083</v>
      </c>
      <c r="J985" s="17" t="s">
        <v>57</v>
      </c>
      <c r="K985" s="17" t="s">
        <v>24</v>
      </c>
      <c r="L985" s="17">
        <f>COUNTIF(T985:KV985,L1)</f>
        <v>2</v>
      </c>
      <c r="M985" s="17">
        <f>COUNTIF(T985:KV985,M1)</f>
        <v>9</v>
      </c>
      <c r="N985" s="17">
        <f>COUNTIF(T985:KV985,N1)</f>
        <v>2</v>
      </c>
      <c r="O985" s="17">
        <f>COUNTIF(T985:KV985,O1)</f>
        <v>0</v>
      </c>
      <c r="P985" s="17">
        <f>COUNTIF(T985:KV985,P1)</f>
        <v>1</v>
      </c>
      <c r="Q985" s="17">
        <f t="shared" si="228"/>
        <v>14</v>
      </c>
      <c r="R985" s="17">
        <f t="shared" si="234"/>
        <v>1084.9285714285713</v>
      </c>
      <c r="S985" s="17">
        <f t="shared" ref="S985" si="248">4000-R985</f>
        <v>2915.0714285714284</v>
      </c>
      <c r="T985" s="17" t="s">
        <v>9</v>
      </c>
      <c r="U985" s="17" t="s">
        <v>7086</v>
      </c>
      <c r="V985" s="39" t="s">
        <v>7085</v>
      </c>
      <c r="W985" s="17" t="s">
        <v>7087</v>
      </c>
      <c r="X985" s="32" t="s">
        <v>7088</v>
      </c>
      <c r="Y985" s="17" t="s">
        <v>8</v>
      </c>
      <c r="Z985" s="17" t="s">
        <v>7089</v>
      </c>
      <c r="AA985" s="39" t="s">
        <v>7090</v>
      </c>
      <c r="AB985" s="17" t="s">
        <v>7091</v>
      </c>
      <c r="AC985" s="32" t="s">
        <v>7088</v>
      </c>
      <c r="AD985" s="17" t="s">
        <v>8</v>
      </c>
      <c r="AE985" s="17" t="s">
        <v>722</v>
      </c>
      <c r="AF985" s="39" t="s">
        <v>7092</v>
      </c>
      <c r="AG985" s="17" t="s">
        <v>7093</v>
      </c>
      <c r="AH985" s="32" t="s">
        <v>7088</v>
      </c>
      <c r="AI985" s="17" t="s">
        <v>8</v>
      </c>
      <c r="AJ985" s="17" t="s">
        <v>7094</v>
      </c>
      <c r="AK985" s="39" t="s">
        <v>7095</v>
      </c>
      <c r="AL985" s="17" t="s">
        <v>7096</v>
      </c>
      <c r="AM985" s="32" t="s">
        <v>7088</v>
      </c>
      <c r="AN985" s="17" t="s">
        <v>8</v>
      </c>
      <c r="AO985" s="17" t="s">
        <v>183</v>
      </c>
      <c r="AP985" s="39" t="s">
        <v>7097</v>
      </c>
      <c r="AQ985" s="17" t="s">
        <v>7098</v>
      </c>
      <c r="AR985" s="32" t="s">
        <v>7088</v>
      </c>
      <c r="AS985" s="17" t="s">
        <v>9</v>
      </c>
      <c r="AT985" s="17" t="s">
        <v>4640</v>
      </c>
      <c r="AU985" s="39" t="s">
        <v>7099</v>
      </c>
      <c r="AV985" s="17" t="s">
        <v>4640</v>
      </c>
      <c r="AW985" s="32" t="s">
        <v>7088</v>
      </c>
      <c r="AX985" s="17" t="s">
        <v>6593</v>
      </c>
      <c r="AY985" s="17" t="s">
        <v>603</v>
      </c>
      <c r="AZ985" s="39" t="s">
        <v>7100</v>
      </c>
      <c r="BA985" s="17" t="s">
        <v>7101</v>
      </c>
      <c r="BB985" s="32" t="s">
        <v>7088</v>
      </c>
      <c r="BC985" s="17" t="s">
        <v>10</v>
      </c>
      <c r="BD985" s="17" t="s">
        <v>7103</v>
      </c>
      <c r="BE985" s="39" t="s">
        <v>7102</v>
      </c>
      <c r="BF985" s="17" t="s">
        <v>7104</v>
      </c>
      <c r="BG985" s="32" t="s">
        <v>7088</v>
      </c>
      <c r="BH985" s="17" t="s">
        <v>8</v>
      </c>
      <c r="BI985" s="17" t="s">
        <v>7106</v>
      </c>
      <c r="BJ985" s="39" t="s">
        <v>7105</v>
      </c>
      <c r="BK985" s="17" t="s">
        <v>7107</v>
      </c>
      <c r="BL985" s="32" t="s">
        <v>7088</v>
      </c>
      <c r="BM985" s="17" t="s">
        <v>8</v>
      </c>
      <c r="BN985" s="17" t="s">
        <v>7109</v>
      </c>
      <c r="BO985" s="39" t="s">
        <v>7108</v>
      </c>
      <c r="BP985" s="17" t="s">
        <v>7110</v>
      </c>
      <c r="BQ985" s="32" t="s">
        <v>7088</v>
      </c>
      <c r="BR985" s="17" t="s">
        <v>6593</v>
      </c>
      <c r="BS985" s="17" t="s">
        <v>7112</v>
      </c>
      <c r="BT985" s="17" t="s">
        <v>7111</v>
      </c>
      <c r="BU985" s="46" t="s">
        <v>7113</v>
      </c>
      <c r="BV985" s="32" t="s">
        <v>7088</v>
      </c>
      <c r="BW985" s="17" t="s">
        <v>8</v>
      </c>
      <c r="BX985" s="17" t="s">
        <v>638</v>
      </c>
      <c r="BY985" s="39" t="s">
        <v>7114</v>
      </c>
      <c r="BZ985" s="17" t="s">
        <v>7115</v>
      </c>
      <c r="CA985" s="32" t="s">
        <v>7088</v>
      </c>
      <c r="CB985" s="17" t="s">
        <v>8</v>
      </c>
      <c r="CC985" s="17" t="s">
        <v>3814</v>
      </c>
      <c r="CD985" s="39" t="s">
        <v>7116</v>
      </c>
      <c r="CE985" s="17" t="s">
        <v>7117</v>
      </c>
      <c r="CF985" s="32" t="s">
        <v>7088</v>
      </c>
      <c r="CG985" s="17" t="s">
        <v>8</v>
      </c>
      <c r="CH985" s="17" t="s">
        <v>3136</v>
      </c>
      <c r="CI985" s="39" t="s">
        <v>7118</v>
      </c>
      <c r="CJ985" s="17" t="s">
        <v>7119</v>
      </c>
      <c r="CK985" s="32" t="s">
        <v>7088</v>
      </c>
    </row>
    <row r="986" spans="1:89" x14ac:dyDescent="0.3">
      <c r="A986" s="25" t="s">
        <v>6645</v>
      </c>
      <c r="B986" s="17" t="s">
        <v>661</v>
      </c>
      <c r="C986" s="18">
        <v>20891</v>
      </c>
      <c r="D986" s="17">
        <v>1957</v>
      </c>
      <c r="E986" s="17" t="s">
        <v>7120</v>
      </c>
      <c r="F986" s="17">
        <f t="shared" si="226"/>
        <v>6056</v>
      </c>
      <c r="G986" s="17">
        <v>1</v>
      </c>
      <c r="H986" s="17">
        <v>6056</v>
      </c>
      <c r="I986" s="17" t="s">
        <v>60</v>
      </c>
      <c r="J986" s="17" t="s">
        <v>56</v>
      </c>
      <c r="K986" s="17" t="s">
        <v>24</v>
      </c>
      <c r="L986" s="17">
        <f>COUNTIF(T986:KV986,L1)</f>
        <v>3</v>
      </c>
      <c r="M986" s="17">
        <f>COUNTIF(T986:KV986,M1)</f>
        <v>4</v>
      </c>
      <c r="N986" s="17">
        <f>COUNTIF(T986:KV986,N1)</f>
        <v>1</v>
      </c>
      <c r="O986" s="17">
        <f>COUNTIF(T986:KV986,O1)</f>
        <v>0</v>
      </c>
      <c r="P986" s="17">
        <f>COUNTIF(T986:KV986,P1)</f>
        <v>0</v>
      </c>
      <c r="Q986" s="17">
        <f t="shared" si="228"/>
        <v>8</v>
      </c>
      <c r="R986" s="17">
        <f t="shared" si="234"/>
        <v>757</v>
      </c>
      <c r="S986" s="17">
        <f t="shared" ref="S986" si="249">4000-R986</f>
        <v>3243</v>
      </c>
      <c r="T986" s="17" t="s">
        <v>8</v>
      </c>
      <c r="U986" s="17" t="s">
        <v>7122</v>
      </c>
      <c r="V986" s="39" t="s">
        <v>7121</v>
      </c>
      <c r="W986" s="17" t="s">
        <v>7123</v>
      </c>
      <c r="X986" s="16" t="s">
        <v>7124</v>
      </c>
      <c r="Y986" s="17" t="s">
        <v>8</v>
      </c>
      <c r="Z986" s="17" t="s">
        <v>7122</v>
      </c>
      <c r="AA986" s="39" t="s">
        <v>7125</v>
      </c>
      <c r="AB986" s="17" t="s">
        <v>7126</v>
      </c>
      <c r="AC986" s="16" t="s">
        <v>7124</v>
      </c>
      <c r="AD986" s="17" t="s">
        <v>8</v>
      </c>
      <c r="AE986" s="17" t="s">
        <v>1167</v>
      </c>
      <c r="AF986" s="39" t="s">
        <v>7127</v>
      </c>
      <c r="AG986" s="17" t="s">
        <v>7128</v>
      </c>
      <c r="AH986" s="16" t="s">
        <v>7124</v>
      </c>
      <c r="AI986" s="17" t="s">
        <v>9</v>
      </c>
      <c r="AJ986" s="17" t="s">
        <v>7130</v>
      </c>
      <c r="AK986" s="39" t="s">
        <v>7129</v>
      </c>
      <c r="AL986" s="17" t="s">
        <v>7131</v>
      </c>
      <c r="AM986" s="16" t="s">
        <v>7124</v>
      </c>
      <c r="AN986" s="17" t="s">
        <v>6593</v>
      </c>
      <c r="AO986" s="17" t="s">
        <v>7025</v>
      </c>
      <c r="AP986" s="39" t="s">
        <v>7132</v>
      </c>
      <c r="AQ986" s="17" t="s">
        <v>7133</v>
      </c>
      <c r="AR986" s="16" t="s">
        <v>7124</v>
      </c>
      <c r="AS986" s="17" t="s">
        <v>8</v>
      </c>
      <c r="AT986" s="17" t="s">
        <v>7134</v>
      </c>
      <c r="AU986" s="39" t="s">
        <v>7135</v>
      </c>
      <c r="AV986" s="17" t="s">
        <v>7136</v>
      </c>
      <c r="AW986" s="16" t="s">
        <v>7124</v>
      </c>
      <c r="AX986" s="17" t="s">
        <v>6593</v>
      </c>
      <c r="AY986" s="17" t="s">
        <v>603</v>
      </c>
      <c r="AZ986" s="39" t="s">
        <v>7137</v>
      </c>
      <c r="BA986" s="17" t="s">
        <v>603</v>
      </c>
      <c r="BB986" s="16" t="s">
        <v>7124</v>
      </c>
      <c r="BC986" s="17" t="s">
        <v>6593</v>
      </c>
      <c r="BD986" s="17" t="s">
        <v>603</v>
      </c>
      <c r="BE986" s="39" t="s">
        <v>7138</v>
      </c>
      <c r="BF986" s="17" t="s">
        <v>7139</v>
      </c>
      <c r="BG986" s="16" t="s">
        <v>7124</v>
      </c>
    </row>
    <row r="987" spans="1:89" x14ac:dyDescent="0.3">
      <c r="A987" s="25" t="s">
        <v>6645</v>
      </c>
      <c r="B987" s="17" t="s">
        <v>661</v>
      </c>
      <c r="C987" s="18">
        <v>20897</v>
      </c>
      <c r="D987" s="17">
        <v>1957</v>
      </c>
      <c r="E987" s="17" t="s">
        <v>7140</v>
      </c>
      <c r="F987" s="17">
        <f t="shared" si="226"/>
        <v>1441</v>
      </c>
      <c r="G987" s="17">
        <v>1</v>
      </c>
      <c r="H987" s="17">
        <v>1441</v>
      </c>
      <c r="I987" s="17" t="s">
        <v>60</v>
      </c>
      <c r="J987" s="17" t="s">
        <v>56</v>
      </c>
      <c r="K987" s="17" t="s">
        <v>24</v>
      </c>
      <c r="L987" s="17">
        <f>COUNTIF(T987:KV987,L1)</f>
        <v>2</v>
      </c>
      <c r="M987" s="17">
        <f>COUNTIF(T987:KV987,M1)</f>
        <v>0</v>
      </c>
      <c r="N987" s="17">
        <f>COUNTIF(T987:KV987,N1)</f>
        <v>0</v>
      </c>
      <c r="O987" s="17">
        <f>COUNTIF(T987:KV987,O1)</f>
        <v>0</v>
      </c>
      <c r="P987" s="17">
        <f>COUNTIF(T987:KV987,P1)</f>
        <v>0</v>
      </c>
      <c r="Q987" s="17">
        <f t="shared" si="228"/>
        <v>2</v>
      </c>
      <c r="R987" s="17">
        <f t="shared" si="234"/>
        <v>720.5</v>
      </c>
      <c r="S987" s="17">
        <f t="shared" ref="S987" si="250">4000-R987</f>
        <v>3279.5</v>
      </c>
      <c r="T987" s="17" t="s">
        <v>6593</v>
      </c>
      <c r="U987" s="17" t="s">
        <v>6930</v>
      </c>
      <c r="V987" s="17" t="s">
        <v>7141</v>
      </c>
      <c r="W987" s="46" t="s">
        <v>7142</v>
      </c>
      <c r="X987" s="32" t="s">
        <v>7143</v>
      </c>
      <c r="Y987" s="17" t="s">
        <v>6593</v>
      </c>
      <c r="Z987" s="17" t="s">
        <v>6718</v>
      </c>
      <c r="AA987" s="39" t="s">
        <v>7144</v>
      </c>
      <c r="AB987" s="17" t="s">
        <v>7145</v>
      </c>
      <c r="AC987" s="32" t="s">
        <v>7143</v>
      </c>
    </row>
    <row r="988" spans="1:89" x14ac:dyDescent="0.3">
      <c r="A988" s="25" t="s">
        <v>9173</v>
      </c>
      <c r="B988" s="17" t="s">
        <v>661</v>
      </c>
      <c r="C988" s="18">
        <v>20925</v>
      </c>
      <c r="D988" s="17">
        <v>1957</v>
      </c>
      <c r="E988" s="17" t="s">
        <v>9309</v>
      </c>
      <c r="F988" s="17">
        <f>H988/G988</f>
        <v>1386</v>
      </c>
      <c r="G988" s="17">
        <v>1</v>
      </c>
      <c r="H988" s="17">
        <v>1386</v>
      </c>
      <c r="I988" s="17" t="s">
        <v>9308</v>
      </c>
      <c r="J988" s="17" t="s">
        <v>23</v>
      </c>
      <c r="K988" s="17" t="s">
        <v>24</v>
      </c>
      <c r="L988" s="17">
        <f>COUNTIF(T988:KV988,L1)</f>
        <v>0</v>
      </c>
      <c r="M988" s="17">
        <f>COUNTIF(T988:KV988,M1)</f>
        <v>0</v>
      </c>
      <c r="N988" s="17">
        <f>COUNTIF(T988:KV988,N1)</f>
        <v>0</v>
      </c>
      <c r="O988" s="17">
        <f>COUNTIF(T988:KV988,O1)</f>
        <v>0</v>
      </c>
      <c r="P988" s="17">
        <f>COUNTIF(T988:KV988,P1)</f>
        <v>0</v>
      </c>
      <c r="Q988" s="17">
        <f t="shared" si="228"/>
        <v>0</v>
      </c>
      <c r="R988" s="17">
        <v>0</v>
      </c>
      <c r="S988" s="17">
        <v>0</v>
      </c>
    </row>
    <row r="989" spans="1:89" x14ac:dyDescent="0.3">
      <c r="A989" s="25" t="s">
        <v>6645</v>
      </c>
      <c r="B989" s="17" t="s">
        <v>661</v>
      </c>
      <c r="C989" s="18">
        <v>20955</v>
      </c>
      <c r="D989" s="17">
        <v>1957</v>
      </c>
      <c r="E989" s="17" t="s">
        <v>7146</v>
      </c>
      <c r="F989" s="17">
        <f t="shared" si="226"/>
        <v>2756</v>
      </c>
      <c r="G989" s="17">
        <v>1</v>
      </c>
      <c r="H989" s="17">
        <v>2756</v>
      </c>
      <c r="I989" s="17" t="s">
        <v>60</v>
      </c>
      <c r="J989" s="17" t="s">
        <v>56</v>
      </c>
      <c r="K989" s="17" t="s">
        <v>24</v>
      </c>
      <c r="L989" s="17">
        <f>COUNTIF(T989:KV989,L1)</f>
        <v>0</v>
      </c>
      <c r="M989" s="17">
        <f>COUNTIF(T989:KV989,M1)</f>
        <v>0</v>
      </c>
      <c r="N989" s="17">
        <f>COUNTIF(T989:KV989,N1)</f>
        <v>0</v>
      </c>
      <c r="O989" s="17">
        <f>COUNTIF(T989:KV989,O1)</f>
        <v>0</v>
      </c>
      <c r="P989" s="17">
        <f>COUNTIF(T989:KV989,P1)</f>
        <v>0</v>
      </c>
      <c r="Q989" s="17">
        <f t="shared" si="228"/>
        <v>0</v>
      </c>
      <c r="R989" s="17">
        <v>0</v>
      </c>
      <c r="S989" s="17">
        <v>0</v>
      </c>
    </row>
    <row r="990" spans="1:89" x14ac:dyDescent="0.3">
      <c r="A990" s="25" t="s">
        <v>9173</v>
      </c>
      <c r="B990" s="17" t="s">
        <v>661</v>
      </c>
      <c r="C990" s="18">
        <v>20952</v>
      </c>
      <c r="D990" s="17">
        <v>1957</v>
      </c>
      <c r="E990" s="17" t="s">
        <v>9310</v>
      </c>
      <c r="F990" s="17">
        <f>H990/G990</f>
        <v>1341</v>
      </c>
      <c r="G990" s="17">
        <v>1</v>
      </c>
      <c r="H990" s="17">
        <v>1341</v>
      </c>
      <c r="I990" s="17" t="s">
        <v>9072</v>
      </c>
      <c r="J990" s="17" t="s">
        <v>23</v>
      </c>
      <c r="K990" s="17" t="s">
        <v>24</v>
      </c>
      <c r="L990" s="17">
        <f>COUNTIF(T990:KV990,L1)</f>
        <v>1</v>
      </c>
      <c r="M990" s="17">
        <f>COUNTIF(T990:KV990,M1)</f>
        <v>1</v>
      </c>
      <c r="N990" s="17">
        <f>COUNTIF(T990:KV990,N1)</f>
        <v>0</v>
      </c>
      <c r="O990" s="17">
        <f>COUNTIF(T990:KV990,O1)</f>
        <v>0</v>
      </c>
      <c r="P990" s="17">
        <f>COUNTIF(T990:KV990,P1)</f>
        <v>0</v>
      </c>
      <c r="Q990" s="17">
        <f t="shared" si="228"/>
        <v>2</v>
      </c>
      <c r="R990" s="17">
        <f>H990/Q990</f>
        <v>670.5</v>
      </c>
      <c r="S990" s="17">
        <f t="shared" ref="S990" si="251">4000-R990</f>
        <v>3329.5</v>
      </c>
      <c r="T990" s="17" t="s">
        <v>6593</v>
      </c>
      <c r="U990" s="17" t="s">
        <v>6754</v>
      </c>
      <c r="V990" s="49" t="s">
        <v>9311</v>
      </c>
      <c r="W990" s="17" t="s">
        <v>9312</v>
      </c>
      <c r="X990" s="16" t="s">
        <v>9313</v>
      </c>
      <c r="Y990" s="17" t="s">
        <v>8</v>
      </c>
      <c r="Z990" s="17" t="s">
        <v>9314</v>
      </c>
      <c r="AA990" s="49" t="s">
        <v>9315</v>
      </c>
      <c r="AB990" s="17" t="s">
        <v>9316</v>
      </c>
      <c r="AC990" s="16" t="s">
        <v>9313</v>
      </c>
    </row>
    <row r="991" spans="1:89" x14ac:dyDescent="0.3">
      <c r="A991" s="25" t="s">
        <v>6645</v>
      </c>
      <c r="B991" s="17" t="s">
        <v>661</v>
      </c>
      <c r="C991" s="18">
        <v>20979</v>
      </c>
      <c r="D991" s="17">
        <v>1957</v>
      </c>
      <c r="E991" s="17" t="s">
        <v>7147</v>
      </c>
      <c r="F991" s="17">
        <f t="shared" si="226"/>
        <v>977</v>
      </c>
      <c r="G991" s="17">
        <v>1</v>
      </c>
      <c r="H991" s="17">
        <v>977</v>
      </c>
      <c r="I991" s="17" t="s">
        <v>7355</v>
      </c>
      <c r="J991" s="17" t="s">
        <v>56</v>
      </c>
      <c r="K991" s="17" t="s">
        <v>24</v>
      </c>
      <c r="L991" s="17">
        <f>COUNTIF(T991:KV991,L1)</f>
        <v>0</v>
      </c>
      <c r="M991" s="17">
        <f>COUNTIF(T991:KV991,M1)</f>
        <v>0</v>
      </c>
      <c r="N991" s="17">
        <f>COUNTIF(T991:KV991,N1)</f>
        <v>0</v>
      </c>
      <c r="O991" s="17">
        <f>COUNTIF(T991:KV991,O1)</f>
        <v>0</v>
      </c>
      <c r="P991" s="17">
        <f>COUNTIF(T991:KV991,P1)</f>
        <v>0</v>
      </c>
      <c r="Q991" s="17">
        <f t="shared" si="228"/>
        <v>0</v>
      </c>
      <c r="R991" s="17">
        <v>0</v>
      </c>
      <c r="S991" s="17">
        <v>0</v>
      </c>
    </row>
    <row r="992" spans="1:89" x14ac:dyDescent="0.3">
      <c r="A992" s="25" t="s">
        <v>6645</v>
      </c>
      <c r="B992" s="17" t="s">
        <v>661</v>
      </c>
      <c r="C992" s="18">
        <v>21002</v>
      </c>
      <c r="D992" s="17">
        <v>1957</v>
      </c>
      <c r="E992" s="17" t="s">
        <v>7148</v>
      </c>
      <c r="F992" s="17">
        <f t="shared" si="226"/>
        <v>2494</v>
      </c>
      <c r="G992" s="17">
        <v>1</v>
      </c>
      <c r="H992" s="17">
        <v>2494</v>
      </c>
      <c r="I992" s="17" t="s">
        <v>6682</v>
      </c>
      <c r="J992" s="17" t="s">
        <v>57</v>
      </c>
      <c r="K992" s="17" t="s">
        <v>24</v>
      </c>
      <c r="L992" s="17">
        <f>COUNTIF(T992:KV992,L1)</f>
        <v>1</v>
      </c>
      <c r="M992" s="17">
        <f>COUNTIF(T992:KV992,M1)</f>
        <v>0</v>
      </c>
      <c r="N992" s="17">
        <f>COUNTIF(T992:KV992,N1)</f>
        <v>0</v>
      </c>
      <c r="O992" s="17">
        <f>COUNTIF(T992:KV992,O1)</f>
        <v>0</v>
      </c>
      <c r="P992" s="17">
        <f>COUNTIF(T992:KV992,P1)</f>
        <v>0</v>
      </c>
      <c r="Q992" s="17">
        <f t="shared" si="228"/>
        <v>1</v>
      </c>
      <c r="R992" s="17">
        <f t="shared" ref="R992:R1019" si="252">H992/Q992</f>
        <v>2494</v>
      </c>
      <c r="S992" s="17">
        <f t="shared" ref="S992" si="253">4000-R992</f>
        <v>1506</v>
      </c>
      <c r="T992" s="17" t="s">
        <v>6593</v>
      </c>
      <c r="U992" s="17" t="s">
        <v>6789</v>
      </c>
      <c r="V992" s="46" t="s">
        <v>7149</v>
      </c>
      <c r="W992" s="17" t="s">
        <v>7150</v>
      </c>
      <c r="X992" s="32" t="s">
        <v>7151</v>
      </c>
    </row>
    <row r="993" spans="1:74" x14ac:dyDescent="0.3">
      <c r="A993" s="25" t="s">
        <v>6645</v>
      </c>
      <c r="B993" s="17" t="s">
        <v>661</v>
      </c>
      <c r="C993" s="18">
        <v>21041</v>
      </c>
      <c r="D993" s="17">
        <v>1957</v>
      </c>
      <c r="E993" s="17" t="s">
        <v>7153</v>
      </c>
      <c r="F993" s="17">
        <f t="shared" si="226"/>
        <v>6843</v>
      </c>
      <c r="G993" s="17">
        <v>1</v>
      </c>
      <c r="H993" s="17">
        <v>6843</v>
      </c>
      <c r="I993" s="17" t="s">
        <v>7152</v>
      </c>
      <c r="J993" s="17" t="s">
        <v>56</v>
      </c>
      <c r="K993" s="17" t="s">
        <v>24</v>
      </c>
      <c r="L993" s="17">
        <f>COUNTIF(T993:KV993,L1)</f>
        <v>6</v>
      </c>
      <c r="M993" s="17">
        <f>COUNTIF(T993:KV993,M1)</f>
        <v>4</v>
      </c>
      <c r="N993" s="17">
        <f>COUNTIF(T993:KV993,N1)</f>
        <v>1</v>
      </c>
      <c r="O993" s="17">
        <f>COUNTIF(T993:KV993,O1)</f>
        <v>0</v>
      </c>
      <c r="P993" s="17">
        <f>COUNTIF(T993:KV993,P1)</f>
        <v>0</v>
      </c>
      <c r="Q993" s="17">
        <f t="shared" si="228"/>
        <v>11</v>
      </c>
      <c r="R993" s="17">
        <f t="shared" si="252"/>
        <v>622.09090909090912</v>
      </c>
      <c r="S993" s="17">
        <f t="shared" ref="S993" si="254">4000-R993</f>
        <v>3377.909090909091</v>
      </c>
      <c r="T993" s="17" t="s">
        <v>6593</v>
      </c>
      <c r="U993" s="17" t="s">
        <v>7156</v>
      </c>
      <c r="V993" s="17" t="s">
        <v>7155</v>
      </c>
      <c r="W993" s="17" t="s">
        <v>7154</v>
      </c>
      <c r="X993" s="16" t="s">
        <v>7157</v>
      </c>
      <c r="Y993" s="17" t="s">
        <v>6593</v>
      </c>
      <c r="Z993" s="17" t="s">
        <v>7159</v>
      </c>
      <c r="AA993" s="39" t="s">
        <v>7158</v>
      </c>
      <c r="AB993" s="17" t="s">
        <v>7160</v>
      </c>
      <c r="AC993" s="16" t="s">
        <v>7157</v>
      </c>
      <c r="AD993" s="17" t="s">
        <v>8</v>
      </c>
      <c r="AE993" s="17" t="s">
        <v>7162</v>
      </c>
      <c r="AF993" s="39" t="s">
        <v>7161</v>
      </c>
      <c r="AG993" s="17" t="s">
        <v>7163</v>
      </c>
      <c r="AH993" s="16" t="s">
        <v>7157</v>
      </c>
      <c r="AI993" s="17" t="s">
        <v>8</v>
      </c>
      <c r="AJ993" s="17" t="s">
        <v>7165</v>
      </c>
      <c r="AK993" s="39" t="s">
        <v>7164</v>
      </c>
      <c r="AL993" s="17" t="s">
        <v>7166</v>
      </c>
      <c r="AM993" s="16" t="s">
        <v>7157</v>
      </c>
      <c r="AN993" s="17" t="s">
        <v>6593</v>
      </c>
      <c r="AO993" s="17" t="s">
        <v>7168</v>
      </c>
      <c r="AP993" s="39" t="s">
        <v>7167</v>
      </c>
      <c r="AQ993" s="17" t="s">
        <v>7169</v>
      </c>
      <c r="AR993" s="16" t="s">
        <v>7157</v>
      </c>
      <c r="AS993" s="17" t="s">
        <v>8</v>
      </c>
      <c r="AT993" s="17" t="s">
        <v>7171</v>
      </c>
      <c r="AU993" s="39" t="s">
        <v>7170</v>
      </c>
      <c r="AV993" s="17" t="s">
        <v>7172</v>
      </c>
      <c r="AW993" s="16" t="s">
        <v>7157</v>
      </c>
      <c r="AX993" s="17" t="s">
        <v>9</v>
      </c>
      <c r="AY993" s="17" t="s">
        <v>5170</v>
      </c>
      <c r="AZ993" s="39" t="s">
        <v>7173</v>
      </c>
      <c r="BA993" s="17" t="s">
        <v>7174</v>
      </c>
      <c r="BB993" s="16" t="s">
        <v>7157</v>
      </c>
      <c r="BC993" s="17" t="s">
        <v>6593</v>
      </c>
      <c r="BD993" s="17" t="s">
        <v>1037</v>
      </c>
      <c r="BE993" s="39" t="s">
        <v>11307</v>
      </c>
      <c r="BF993" s="17" t="s">
        <v>7175</v>
      </c>
      <c r="BG993" s="16" t="s">
        <v>7157</v>
      </c>
      <c r="BH993" s="17" t="s">
        <v>6593</v>
      </c>
      <c r="BI993" s="17" t="s">
        <v>7159</v>
      </c>
      <c r="BJ993" s="39" t="s">
        <v>7176</v>
      </c>
      <c r="BK993" s="17" t="s">
        <v>7177</v>
      </c>
      <c r="BL993" s="16" t="s">
        <v>7157</v>
      </c>
      <c r="BM993" s="17" t="s">
        <v>6593</v>
      </c>
      <c r="BN993" s="17" t="s">
        <v>7179</v>
      </c>
      <c r="BO993" s="17" t="s">
        <v>7178</v>
      </c>
      <c r="BP993" s="17" t="s">
        <v>7191</v>
      </c>
      <c r="BQ993" s="16" t="s">
        <v>7157</v>
      </c>
      <c r="BR993" s="17" t="s">
        <v>8</v>
      </c>
      <c r="BS993" s="17" t="s">
        <v>7181</v>
      </c>
      <c r="BT993" s="39" t="s">
        <v>7180</v>
      </c>
      <c r="BU993" s="17" t="s">
        <v>7182</v>
      </c>
      <c r="BV993" s="16" t="s">
        <v>7157</v>
      </c>
    </row>
    <row r="994" spans="1:74" ht="18.600000000000001" customHeight="1" x14ac:dyDescent="0.3">
      <c r="A994" s="25" t="s">
        <v>6645</v>
      </c>
      <c r="B994" s="17" t="s">
        <v>661</v>
      </c>
      <c r="C994" s="18">
        <v>21062</v>
      </c>
      <c r="D994" s="17">
        <v>1957</v>
      </c>
      <c r="E994" s="17" t="s">
        <v>7183</v>
      </c>
      <c r="F994" s="17">
        <f t="shared" si="226"/>
        <v>4036</v>
      </c>
      <c r="G994" s="17">
        <v>1</v>
      </c>
      <c r="H994" s="17">
        <v>4036</v>
      </c>
      <c r="I994" s="17" t="s">
        <v>60</v>
      </c>
      <c r="J994" s="17" t="s">
        <v>56</v>
      </c>
      <c r="K994" s="17" t="s">
        <v>24</v>
      </c>
      <c r="L994" s="17">
        <f>COUNTIF(T994:KV994,L1)</f>
        <v>0</v>
      </c>
      <c r="M994" s="17">
        <f>COUNTIF(T994:KV994,M1)</f>
        <v>2</v>
      </c>
      <c r="N994" s="17">
        <f>COUNTIF(T994:KV994,N1)</f>
        <v>0</v>
      </c>
      <c r="O994" s="17">
        <f>COUNTIF(T994:KV994,O1)</f>
        <v>0</v>
      </c>
      <c r="P994" s="17">
        <f>COUNTIF(T994:KV994,P1)</f>
        <v>0</v>
      </c>
      <c r="Q994" s="17">
        <f t="shared" si="228"/>
        <v>2</v>
      </c>
      <c r="R994" s="17">
        <f t="shared" si="252"/>
        <v>2018</v>
      </c>
      <c r="S994" s="17">
        <f t="shared" ref="S994" si="255">4000-R994</f>
        <v>1982</v>
      </c>
      <c r="T994" s="17" t="s">
        <v>8</v>
      </c>
      <c r="U994" s="17" t="s">
        <v>7185</v>
      </c>
      <c r="V994" s="17" t="s">
        <v>7184</v>
      </c>
      <c r="W994" s="17" t="s">
        <v>7186</v>
      </c>
      <c r="X994" s="40" t="s">
        <v>7187</v>
      </c>
      <c r="Y994" s="17" t="s">
        <v>8</v>
      </c>
      <c r="Z994" s="17" t="s">
        <v>1082</v>
      </c>
      <c r="AA994" s="39" t="s">
        <v>7188</v>
      </c>
      <c r="AB994" s="17" t="s">
        <v>7189</v>
      </c>
      <c r="AC994" s="40" t="s">
        <v>7187</v>
      </c>
    </row>
    <row r="995" spans="1:74" x14ac:dyDescent="0.3">
      <c r="A995" s="25" t="s">
        <v>9173</v>
      </c>
      <c r="B995" s="17" t="s">
        <v>661</v>
      </c>
      <c r="C995" s="18">
        <v>21096</v>
      </c>
      <c r="D995" s="17">
        <v>1957</v>
      </c>
      <c r="E995" s="17" t="s">
        <v>9317</v>
      </c>
      <c r="F995" s="17">
        <f>H995/G995</f>
        <v>2919</v>
      </c>
      <c r="G995" s="17">
        <v>1</v>
      </c>
      <c r="H995" s="17">
        <v>2919</v>
      </c>
      <c r="I995" s="17" t="s">
        <v>9308</v>
      </c>
      <c r="J995" s="17" t="s">
        <v>23</v>
      </c>
      <c r="K995" s="17" t="s">
        <v>24</v>
      </c>
      <c r="L995" s="17">
        <f>COUNTIF(T995:KV995,L1)</f>
        <v>0</v>
      </c>
      <c r="M995" s="17">
        <f>COUNTIF(T995:KV995,M1)</f>
        <v>2</v>
      </c>
      <c r="N995" s="17">
        <f>COUNTIF(T995:KV995,N1)</f>
        <v>0</v>
      </c>
      <c r="O995" s="17">
        <f>COUNTIF(T995:KV995,O1)</f>
        <v>0</v>
      </c>
      <c r="P995" s="17">
        <f>COUNTIF(T995:KV995,P1)</f>
        <v>0</v>
      </c>
      <c r="Q995" s="17">
        <f t="shared" si="228"/>
        <v>2</v>
      </c>
      <c r="R995" s="17">
        <f t="shared" si="252"/>
        <v>1459.5</v>
      </c>
      <c r="S995" s="17">
        <f t="shared" ref="S995" si="256">4000-R995</f>
        <v>2540.5</v>
      </c>
      <c r="T995" s="17" t="s">
        <v>8</v>
      </c>
      <c r="U995" s="17" t="s">
        <v>6970</v>
      </c>
      <c r="V995" s="49" t="s">
        <v>9318</v>
      </c>
      <c r="W995" s="17" t="s">
        <v>9320</v>
      </c>
      <c r="X995" s="16" t="s">
        <v>9319</v>
      </c>
      <c r="Y995" s="17" t="s">
        <v>8</v>
      </c>
      <c r="Z995" s="17" t="s">
        <v>4724</v>
      </c>
      <c r="AA995" s="49" t="s">
        <v>9321</v>
      </c>
      <c r="AB995" s="17" t="s">
        <v>9322</v>
      </c>
      <c r="AC995" s="16" t="s">
        <v>9319</v>
      </c>
    </row>
    <row r="996" spans="1:74" ht="18.600000000000001" customHeight="1" x14ac:dyDescent="0.3">
      <c r="A996" s="25" t="s">
        <v>7634</v>
      </c>
      <c r="B996" s="17" t="s">
        <v>661</v>
      </c>
      <c r="C996" s="18">
        <v>21100</v>
      </c>
      <c r="D996" s="17">
        <v>1957</v>
      </c>
      <c r="E996" s="17" t="s">
        <v>7714</v>
      </c>
      <c r="F996" s="17">
        <f t="shared" si="226"/>
        <v>2145</v>
      </c>
      <c r="G996" s="17">
        <v>1</v>
      </c>
      <c r="H996" s="17">
        <v>2145</v>
      </c>
      <c r="I996" s="17" t="s">
        <v>8638</v>
      </c>
      <c r="J996" s="17" t="s">
        <v>56</v>
      </c>
      <c r="K996" s="17" t="s">
        <v>24</v>
      </c>
      <c r="L996" s="17">
        <f>COUNTIF(T996:KV996,L1)</f>
        <v>0</v>
      </c>
      <c r="M996" s="17">
        <f>COUNTIF(T996:KV996,M1)</f>
        <v>1</v>
      </c>
      <c r="N996" s="17">
        <f>COUNTIF(T996:KV996,N1)</f>
        <v>0</v>
      </c>
      <c r="O996" s="17">
        <f>COUNTIF(T996:KV996,O1)</f>
        <v>0</v>
      </c>
      <c r="P996" s="17">
        <f>COUNTIF(T996:KV996,P1)</f>
        <v>0</v>
      </c>
      <c r="Q996" s="17">
        <f t="shared" si="228"/>
        <v>1</v>
      </c>
      <c r="R996" s="17">
        <f t="shared" si="252"/>
        <v>2145</v>
      </c>
      <c r="S996" s="17">
        <f t="shared" ref="S996" si="257">4000-R996</f>
        <v>1855</v>
      </c>
      <c r="T996" s="17" t="s">
        <v>8</v>
      </c>
      <c r="U996" s="17" t="s">
        <v>7715</v>
      </c>
      <c r="V996" s="39" t="s">
        <v>7716</v>
      </c>
      <c r="W996" s="17" t="s">
        <v>7717</v>
      </c>
      <c r="X996" s="32" t="s">
        <v>7718</v>
      </c>
      <c r="AA996" s="39"/>
      <c r="AC996" s="40"/>
    </row>
    <row r="997" spans="1:74" ht="16.2" customHeight="1" x14ac:dyDescent="0.3">
      <c r="A997" s="25" t="s">
        <v>6645</v>
      </c>
      <c r="B997" s="17" t="s">
        <v>661</v>
      </c>
      <c r="C997" s="18">
        <v>21102</v>
      </c>
      <c r="D997" s="17">
        <v>1957</v>
      </c>
      <c r="E997" s="17" t="s">
        <v>7190</v>
      </c>
      <c r="F997" s="17">
        <f t="shared" si="226"/>
        <v>6163</v>
      </c>
      <c r="G997" s="17">
        <v>1</v>
      </c>
      <c r="H997" s="17">
        <v>6163</v>
      </c>
      <c r="I997" s="17" t="s">
        <v>7355</v>
      </c>
      <c r="J997" s="17" t="s">
        <v>56</v>
      </c>
      <c r="K997" s="17" t="s">
        <v>24</v>
      </c>
      <c r="L997" s="17">
        <f>COUNTIF(T997:KV997,L1)</f>
        <v>3</v>
      </c>
      <c r="M997" s="17">
        <f>COUNTIF(T997:KV997,M1)</f>
        <v>5</v>
      </c>
      <c r="N997" s="17">
        <f>COUNTIF(T997:KV997,N1)</f>
        <v>0</v>
      </c>
      <c r="O997" s="17">
        <f>COUNTIF(T997:KV997,O1)</f>
        <v>0</v>
      </c>
      <c r="P997" s="17">
        <f>COUNTIF(T997:KV997,P1)</f>
        <v>0</v>
      </c>
      <c r="Q997" s="17">
        <f t="shared" si="228"/>
        <v>8</v>
      </c>
      <c r="R997" s="17">
        <f t="shared" si="252"/>
        <v>770.375</v>
      </c>
      <c r="S997" s="17">
        <f t="shared" ref="S997" si="258">4000-R997</f>
        <v>3229.625</v>
      </c>
      <c r="T997" s="17" t="s">
        <v>8</v>
      </c>
      <c r="U997" s="17" t="s">
        <v>7162</v>
      </c>
      <c r="V997" s="39" t="s">
        <v>7192</v>
      </c>
      <c r="W997" s="17" t="s">
        <v>7193</v>
      </c>
      <c r="X997" s="40" t="s">
        <v>7194</v>
      </c>
      <c r="Y997" s="17" t="s">
        <v>6593</v>
      </c>
      <c r="Z997" s="17" t="s">
        <v>7197</v>
      </c>
      <c r="AA997" s="39" t="s">
        <v>7196</v>
      </c>
      <c r="AB997" s="17" t="s">
        <v>7195</v>
      </c>
      <c r="AC997" s="40" t="s">
        <v>7194</v>
      </c>
      <c r="AD997" s="17" t="s">
        <v>6593</v>
      </c>
      <c r="AE997" s="17" t="s">
        <v>6718</v>
      </c>
      <c r="AF997" s="17" t="s">
        <v>7198</v>
      </c>
      <c r="AG997" s="17" t="s">
        <v>7199</v>
      </c>
      <c r="AH997" s="40" t="s">
        <v>7194</v>
      </c>
      <c r="AI997" s="17" t="s">
        <v>8</v>
      </c>
      <c r="AJ997" s="17" t="s">
        <v>6841</v>
      </c>
      <c r="AK997" s="39" t="s">
        <v>7200</v>
      </c>
      <c r="AL997" s="17" t="s">
        <v>7201</v>
      </c>
      <c r="AM997" s="40" t="s">
        <v>7194</v>
      </c>
      <c r="AN997" s="17" t="s">
        <v>8</v>
      </c>
      <c r="AO997" s="17" t="s">
        <v>5743</v>
      </c>
      <c r="AP997" s="39" t="s">
        <v>7202</v>
      </c>
      <c r="AQ997" s="17" t="s">
        <v>7203</v>
      </c>
      <c r="AR997" s="40" t="s">
        <v>7194</v>
      </c>
      <c r="AS997" s="17" t="s">
        <v>8</v>
      </c>
      <c r="AT997" s="17" t="s">
        <v>722</v>
      </c>
      <c r="AU997" s="39" t="s">
        <v>7204</v>
      </c>
      <c r="AV997" s="17" t="s">
        <v>7205</v>
      </c>
      <c r="AW997" s="40" t="s">
        <v>7194</v>
      </c>
      <c r="AX997" s="17" t="s">
        <v>6593</v>
      </c>
      <c r="AY997" s="17" t="s">
        <v>603</v>
      </c>
      <c r="AZ997" s="39" t="s">
        <v>7206</v>
      </c>
      <c r="BA997" s="17" t="s">
        <v>603</v>
      </c>
      <c r="BB997" s="40" t="s">
        <v>7194</v>
      </c>
      <c r="BC997" s="17" t="s">
        <v>8</v>
      </c>
      <c r="BD997" s="17" t="s">
        <v>7034</v>
      </c>
      <c r="BE997" s="39" t="s">
        <v>7207</v>
      </c>
      <c r="BF997" s="17" t="s">
        <v>7208</v>
      </c>
      <c r="BG997" s="40" t="s">
        <v>7194</v>
      </c>
    </row>
    <row r="998" spans="1:74" ht="18" customHeight="1" x14ac:dyDescent="0.3">
      <c r="A998" s="25" t="s">
        <v>6645</v>
      </c>
      <c r="B998" s="17" t="s">
        <v>661</v>
      </c>
      <c r="C998" s="18">
        <v>21106</v>
      </c>
      <c r="D998" s="17">
        <v>1957</v>
      </c>
      <c r="E998" s="17" t="s">
        <v>7209</v>
      </c>
      <c r="F998" s="17">
        <f t="shared" si="226"/>
        <v>6779</v>
      </c>
      <c r="G998" s="17">
        <v>1</v>
      </c>
      <c r="H998" s="17">
        <v>6779</v>
      </c>
      <c r="I998" s="17" t="s">
        <v>7083</v>
      </c>
      <c r="J998" s="17" t="s">
        <v>57</v>
      </c>
      <c r="K998" s="17" t="s">
        <v>24</v>
      </c>
      <c r="L998" s="17">
        <f>COUNTIF(T998:KV998,L1)</f>
        <v>3</v>
      </c>
      <c r="M998" s="17">
        <f>COUNTIF(T998:KV998,M1)</f>
        <v>2</v>
      </c>
      <c r="N998" s="17">
        <f>COUNTIF(T998:KV998,N1)</f>
        <v>1</v>
      </c>
      <c r="O998" s="17">
        <f>COUNTIF(T998:KV998,O1)</f>
        <v>0</v>
      </c>
      <c r="P998" s="17">
        <f>COUNTIF(T998:KV998,P1)</f>
        <v>0</v>
      </c>
      <c r="Q998" s="17">
        <f t="shared" si="228"/>
        <v>6</v>
      </c>
      <c r="R998" s="17">
        <f t="shared" si="252"/>
        <v>1129.8333333333333</v>
      </c>
      <c r="S998" s="17">
        <f t="shared" ref="S998" si="259">4000-R998</f>
        <v>2870.166666666667</v>
      </c>
      <c r="T998" s="17" t="s">
        <v>8</v>
      </c>
      <c r="U998" s="17" t="s">
        <v>7211</v>
      </c>
      <c r="V998" s="39" t="s">
        <v>7210</v>
      </c>
      <c r="W998" s="17" t="s">
        <v>7212</v>
      </c>
      <c r="X998" s="40" t="s">
        <v>7213</v>
      </c>
      <c r="Y998" s="17" t="s">
        <v>6593</v>
      </c>
      <c r="Z998" s="17" t="s">
        <v>881</v>
      </c>
      <c r="AA998" s="39" t="s">
        <v>7214</v>
      </c>
      <c r="AB998" s="17" t="s">
        <v>7058</v>
      </c>
      <c r="AC998" s="40" t="s">
        <v>7213</v>
      </c>
      <c r="AD998" s="17" t="s">
        <v>6593</v>
      </c>
      <c r="AE998" s="17" t="s">
        <v>7179</v>
      </c>
      <c r="AF998" s="39" t="s">
        <v>7215</v>
      </c>
      <c r="AG998" s="17" t="s">
        <v>7191</v>
      </c>
      <c r="AH998" s="40" t="s">
        <v>7213</v>
      </c>
      <c r="AI998" s="17" t="s">
        <v>6593</v>
      </c>
      <c r="AJ998" s="17" t="s">
        <v>7179</v>
      </c>
      <c r="AK998" s="17" t="s">
        <v>7216</v>
      </c>
      <c r="AL998" s="17" t="s">
        <v>7191</v>
      </c>
      <c r="AM998" s="40" t="s">
        <v>7213</v>
      </c>
      <c r="AN998" s="17" t="s">
        <v>9</v>
      </c>
      <c r="AO998" s="17" t="s">
        <v>7218</v>
      </c>
      <c r="AP998" s="17" t="s">
        <v>7217</v>
      </c>
      <c r="AQ998" s="17" t="s">
        <v>7219</v>
      </c>
      <c r="AR998" s="40" t="s">
        <v>7213</v>
      </c>
      <c r="AS998" s="17" t="s">
        <v>8</v>
      </c>
      <c r="AT998" s="17" t="s">
        <v>7221</v>
      </c>
      <c r="AU998" s="17" t="s">
        <v>7220</v>
      </c>
      <c r="AV998" s="17" t="s">
        <v>7222</v>
      </c>
      <c r="AW998" s="40" t="s">
        <v>7213</v>
      </c>
    </row>
    <row r="999" spans="1:74" ht="18" customHeight="1" x14ac:dyDescent="0.3">
      <c r="A999" s="25" t="s">
        <v>7634</v>
      </c>
      <c r="B999" s="17" t="s">
        <v>661</v>
      </c>
      <c r="C999" s="18">
        <v>21126</v>
      </c>
      <c r="D999" s="17">
        <v>1957</v>
      </c>
      <c r="E999" s="17" t="s">
        <v>7719</v>
      </c>
      <c r="F999" s="17">
        <f t="shared" si="226"/>
        <v>300</v>
      </c>
      <c r="G999" s="17">
        <v>1</v>
      </c>
      <c r="H999" s="17">
        <v>300</v>
      </c>
      <c r="I999" s="17" t="s">
        <v>7224</v>
      </c>
      <c r="J999" s="17" t="s">
        <v>23</v>
      </c>
      <c r="K999" s="17" t="s">
        <v>61</v>
      </c>
      <c r="L999" s="17">
        <f>COUNTIF(T999:KV999,L1)</f>
        <v>0</v>
      </c>
      <c r="M999" s="17">
        <f>COUNTIF(T999:KV999,M1)</f>
        <v>3</v>
      </c>
      <c r="N999" s="17">
        <f>COUNTIF(T999:KV999,N1)</f>
        <v>0</v>
      </c>
      <c r="O999" s="17">
        <f>COUNTIF(T999:KV999,O1)</f>
        <v>0</v>
      </c>
      <c r="P999" s="17">
        <f>COUNTIF(T999:KV999,P1)</f>
        <v>0</v>
      </c>
      <c r="Q999" s="17">
        <f t="shared" si="228"/>
        <v>3</v>
      </c>
      <c r="R999" s="17">
        <f t="shared" si="252"/>
        <v>100</v>
      </c>
      <c r="S999" s="17">
        <f t="shared" ref="S999" si="260">4000-R999</f>
        <v>3900</v>
      </c>
      <c r="T999" s="17" t="s">
        <v>8</v>
      </c>
      <c r="U999" s="17" t="s">
        <v>722</v>
      </c>
      <c r="V999" s="39" t="s">
        <v>7720</v>
      </c>
      <c r="W999" s="17" t="s">
        <v>7721</v>
      </c>
      <c r="X999" s="16" t="s">
        <v>7722</v>
      </c>
      <c r="Y999" s="17" t="s">
        <v>8</v>
      </c>
      <c r="Z999" s="17" t="s">
        <v>7723</v>
      </c>
      <c r="AA999" s="39" t="s">
        <v>7724</v>
      </c>
      <c r="AB999" s="17" t="s">
        <v>7725</v>
      </c>
      <c r="AC999" s="16" t="s">
        <v>7722</v>
      </c>
      <c r="AD999" s="17" t="s">
        <v>8</v>
      </c>
      <c r="AE999" s="17" t="s">
        <v>6671</v>
      </c>
      <c r="AF999" s="39" t="s">
        <v>7726</v>
      </c>
      <c r="AG999" s="17" t="s">
        <v>7727</v>
      </c>
      <c r="AH999" s="16" t="s">
        <v>7722</v>
      </c>
      <c r="AM999" s="40"/>
      <c r="AR999" s="40"/>
      <c r="AW999" s="40"/>
    </row>
    <row r="1000" spans="1:74" ht="18" customHeight="1" x14ac:dyDescent="0.3">
      <c r="A1000" s="25" t="s">
        <v>7634</v>
      </c>
      <c r="B1000" s="17" t="s">
        <v>661</v>
      </c>
      <c r="C1000" s="18">
        <v>21130</v>
      </c>
      <c r="D1000" s="17">
        <v>1957</v>
      </c>
      <c r="E1000" s="17" t="s">
        <v>7728</v>
      </c>
      <c r="F1000" s="17">
        <f t="shared" si="226"/>
        <v>2778</v>
      </c>
      <c r="G1000" s="17">
        <v>1</v>
      </c>
      <c r="H1000" s="17">
        <v>2778</v>
      </c>
      <c r="I1000" s="17" t="s">
        <v>7224</v>
      </c>
      <c r="J1000" s="17" t="s">
        <v>23</v>
      </c>
      <c r="K1000" s="17" t="s">
        <v>61</v>
      </c>
      <c r="L1000" s="17">
        <f>COUNTIF(T1000:KV1000,L1)</f>
        <v>0</v>
      </c>
      <c r="M1000" s="17">
        <f>COUNTIF(T1000:KV1000,M1)</f>
        <v>11</v>
      </c>
      <c r="N1000" s="17">
        <f>COUNTIF(T1000:KV1000,N1)</f>
        <v>0</v>
      </c>
      <c r="O1000" s="17">
        <f>COUNTIF(T1000:KV1000,O1)</f>
        <v>0</v>
      </c>
      <c r="P1000" s="17">
        <f>COUNTIF(T1000:KV1000,P1)</f>
        <v>0</v>
      </c>
      <c r="Q1000" s="17">
        <f t="shared" si="228"/>
        <v>11</v>
      </c>
      <c r="R1000" s="17">
        <f t="shared" si="252"/>
        <v>252.54545454545453</v>
      </c>
      <c r="S1000" s="17">
        <f t="shared" ref="S1000" si="261">4000-R1000</f>
        <v>3747.4545454545455</v>
      </c>
      <c r="T1000" s="17" t="s">
        <v>8</v>
      </c>
      <c r="U1000" s="17" t="s">
        <v>722</v>
      </c>
      <c r="V1000" s="39" t="s">
        <v>7729</v>
      </c>
      <c r="W1000" s="17" t="s">
        <v>7730</v>
      </c>
      <c r="X1000" s="32" t="s">
        <v>7731</v>
      </c>
      <c r="Y1000" s="17" t="s">
        <v>8</v>
      </c>
      <c r="Z1000" s="17" t="s">
        <v>3136</v>
      </c>
      <c r="AA1000" s="39" t="s">
        <v>7732</v>
      </c>
      <c r="AB1000" s="17" t="s">
        <v>7733</v>
      </c>
      <c r="AC1000" s="32" t="s">
        <v>7731</v>
      </c>
      <c r="AD1000" s="17" t="s">
        <v>8</v>
      </c>
      <c r="AE1000" s="17" t="s">
        <v>7734</v>
      </c>
      <c r="AF1000" s="39" t="s">
        <v>7735</v>
      </c>
      <c r="AG1000" s="17" t="s">
        <v>7736</v>
      </c>
      <c r="AH1000" s="32" t="s">
        <v>7731</v>
      </c>
      <c r="AI1000" s="17" t="s">
        <v>8</v>
      </c>
      <c r="AJ1000" s="17" t="s">
        <v>722</v>
      </c>
      <c r="AK1000" s="39" t="s">
        <v>7737</v>
      </c>
      <c r="AL1000" s="17" t="s">
        <v>7738</v>
      </c>
      <c r="AM1000" s="32" t="s">
        <v>7731</v>
      </c>
      <c r="AN1000" s="17" t="s">
        <v>8</v>
      </c>
      <c r="AO1000" s="17" t="s">
        <v>7739</v>
      </c>
      <c r="AP1000" s="39" t="s">
        <v>7740</v>
      </c>
      <c r="AQ1000" s="17" t="s">
        <v>7741</v>
      </c>
      <c r="AR1000" s="32" t="s">
        <v>7731</v>
      </c>
      <c r="AS1000" s="17" t="s">
        <v>8</v>
      </c>
      <c r="AT1000" s="17" t="s">
        <v>7742</v>
      </c>
      <c r="AU1000" s="39" t="s">
        <v>7743</v>
      </c>
      <c r="AV1000" s="17" t="s">
        <v>7744</v>
      </c>
      <c r="AW1000" s="32" t="s">
        <v>7731</v>
      </c>
      <c r="AX1000" s="17" t="s">
        <v>8</v>
      </c>
      <c r="AY1000" s="17" t="s">
        <v>3136</v>
      </c>
      <c r="AZ1000" s="39" t="s">
        <v>7745</v>
      </c>
      <c r="BA1000" s="17" t="s">
        <v>7746</v>
      </c>
      <c r="BB1000" s="32" t="s">
        <v>7731</v>
      </c>
      <c r="BC1000" s="17" t="s">
        <v>8</v>
      </c>
      <c r="BD1000" s="17" t="s">
        <v>7748</v>
      </c>
      <c r="BE1000" s="39" t="s">
        <v>7747</v>
      </c>
      <c r="BF1000" s="17" t="s">
        <v>7749</v>
      </c>
      <c r="BG1000" s="32" t="s">
        <v>7731</v>
      </c>
      <c r="BH1000" s="17" t="s">
        <v>8</v>
      </c>
      <c r="BI1000" s="17" t="s">
        <v>638</v>
      </c>
      <c r="BJ1000" s="39" t="s">
        <v>7750</v>
      </c>
      <c r="BK1000" s="17" t="s">
        <v>7751</v>
      </c>
      <c r="BL1000" s="32" t="s">
        <v>7731</v>
      </c>
      <c r="BM1000" s="17" t="s">
        <v>8</v>
      </c>
      <c r="BN1000" s="17" t="s">
        <v>7752</v>
      </c>
      <c r="BO1000" s="39" t="s">
        <v>7753</v>
      </c>
      <c r="BP1000" s="17" t="s">
        <v>7754</v>
      </c>
      <c r="BQ1000" s="32" t="s">
        <v>7731</v>
      </c>
      <c r="BR1000" s="17" t="s">
        <v>8</v>
      </c>
      <c r="BS1000" s="17" t="s">
        <v>949</v>
      </c>
      <c r="BT1000" s="39" t="s">
        <v>7755</v>
      </c>
      <c r="BU1000" s="17" t="s">
        <v>7756</v>
      </c>
      <c r="BV1000" s="32" t="s">
        <v>7731</v>
      </c>
    </row>
    <row r="1001" spans="1:74" x14ac:dyDescent="0.3">
      <c r="A1001" s="25" t="s">
        <v>9173</v>
      </c>
      <c r="B1001" s="17" t="s">
        <v>661</v>
      </c>
      <c r="C1001" s="18">
        <v>21133</v>
      </c>
      <c r="D1001" s="17">
        <v>1957</v>
      </c>
      <c r="E1001" s="17" t="s">
        <v>9324</v>
      </c>
      <c r="F1001" s="17">
        <f>H1001/G1001</f>
        <v>1950</v>
      </c>
      <c r="G1001" s="17">
        <v>1</v>
      </c>
      <c r="H1001" s="17">
        <v>1950</v>
      </c>
      <c r="I1001" s="17" t="s">
        <v>9323</v>
      </c>
      <c r="J1001" s="17" t="s">
        <v>23</v>
      </c>
      <c r="K1001" s="17" t="s">
        <v>24</v>
      </c>
      <c r="L1001" s="17">
        <f>COUNTIF(T1001:KV1001,L1)</f>
        <v>0</v>
      </c>
      <c r="M1001" s="17">
        <f>COUNTIF(T1001:KV1001,M1)</f>
        <v>1</v>
      </c>
      <c r="N1001" s="17">
        <f>COUNTIF(T1001:KV1001,N1)</f>
        <v>0</v>
      </c>
      <c r="O1001" s="17">
        <f>COUNTIF(T1001:KV1001,O1)</f>
        <v>0</v>
      </c>
      <c r="P1001" s="17">
        <f>COUNTIF(T1001:KV1001,P1)</f>
        <v>0</v>
      </c>
      <c r="Q1001" s="17">
        <f t="shared" si="228"/>
        <v>1</v>
      </c>
      <c r="R1001" s="17">
        <f t="shared" si="252"/>
        <v>1950</v>
      </c>
      <c r="S1001" s="17">
        <f t="shared" ref="S1001" si="262">4000-R1001</f>
        <v>2050</v>
      </c>
      <c r="T1001" s="17" t="s">
        <v>8</v>
      </c>
      <c r="U1001" s="17" t="s">
        <v>722</v>
      </c>
      <c r="V1001" s="49" t="s">
        <v>9325</v>
      </c>
      <c r="W1001" s="17" t="s">
        <v>9326</v>
      </c>
      <c r="X1001" s="16" t="s">
        <v>9327</v>
      </c>
    </row>
    <row r="1002" spans="1:74" ht="14.4" customHeight="1" x14ac:dyDescent="0.3">
      <c r="A1002" s="25" t="s">
        <v>6645</v>
      </c>
      <c r="B1002" s="17" t="s">
        <v>661</v>
      </c>
      <c r="C1002" s="18">
        <v>21142</v>
      </c>
      <c r="D1002" s="17">
        <v>1957</v>
      </c>
      <c r="E1002" s="17" t="s">
        <v>7223</v>
      </c>
      <c r="F1002" s="17">
        <f t="shared" si="226"/>
        <v>1123</v>
      </c>
      <c r="G1002" s="17">
        <v>1</v>
      </c>
      <c r="H1002" s="17">
        <v>1123</v>
      </c>
      <c r="I1002" s="17" t="s">
        <v>7224</v>
      </c>
      <c r="J1002" s="17" t="s">
        <v>23</v>
      </c>
      <c r="K1002" s="17" t="s">
        <v>24</v>
      </c>
      <c r="L1002" s="17">
        <f>COUNTIF(T1002:KV1002,L1)</f>
        <v>1</v>
      </c>
      <c r="M1002" s="17">
        <f>COUNTIF(T1002:KV1002,M1)</f>
        <v>2</v>
      </c>
      <c r="N1002" s="17">
        <f>COUNTIF(T1002:KV1002,N1)</f>
        <v>0</v>
      </c>
      <c r="O1002" s="17">
        <f>COUNTIF(T1002:KV1002,O1)</f>
        <v>0</v>
      </c>
      <c r="P1002" s="17">
        <f>COUNTIF(T1002:KV1002,P1)</f>
        <v>0</v>
      </c>
      <c r="Q1002" s="17">
        <f t="shared" si="228"/>
        <v>3</v>
      </c>
      <c r="R1002" s="17">
        <f t="shared" si="252"/>
        <v>374.33333333333331</v>
      </c>
      <c r="S1002" s="17">
        <f t="shared" ref="S1002" si="263">4000-R1002</f>
        <v>3625.6666666666665</v>
      </c>
      <c r="T1002" s="17" t="s">
        <v>8</v>
      </c>
      <c r="U1002" s="17" t="s">
        <v>722</v>
      </c>
      <c r="V1002" s="39" t="s">
        <v>7225</v>
      </c>
      <c r="W1002" s="17" t="s">
        <v>7226</v>
      </c>
      <c r="X1002" s="40" t="s">
        <v>7227</v>
      </c>
      <c r="Y1002" s="17" t="s">
        <v>6593</v>
      </c>
      <c r="Z1002" s="17" t="s">
        <v>7228</v>
      </c>
      <c r="AA1002" s="39" t="s">
        <v>7229</v>
      </c>
      <c r="AB1002" s="17" t="s">
        <v>7230</v>
      </c>
      <c r="AC1002" s="40" t="s">
        <v>7227</v>
      </c>
      <c r="AD1002" s="17" t="s">
        <v>8</v>
      </c>
      <c r="AE1002" s="17" t="s">
        <v>7231</v>
      </c>
      <c r="AF1002" s="39" t="s">
        <v>7232</v>
      </c>
      <c r="AG1002" s="17" t="s">
        <v>7233</v>
      </c>
      <c r="AH1002" s="40" t="s">
        <v>7227</v>
      </c>
    </row>
    <row r="1003" spans="1:74" x14ac:dyDescent="0.3">
      <c r="A1003" s="25" t="s">
        <v>6645</v>
      </c>
      <c r="B1003" s="17" t="s">
        <v>661</v>
      </c>
      <c r="C1003" s="18">
        <v>21142</v>
      </c>
      <c r="D1003" s="17">
        <v>1957</v>
      </c>
      <c r="E1003" s="17" t="s">
        <v>7234</v>
      </c>
      <c r="F1003" s="17">
        <f t="shared" si="226"/>
        <v>449</v>
      </c>
      <c r="G1003" s="17">
        <v>1</v>
      </c>
      <c r="H1003" s="17">
        <v>449</v>
      </c>
      <c r="I1003" s="17" t="s">
        <v>7224</v>
      </c>
      <c r="J1003" s="17" t="s">
        <v>23</v>
      </c>
      <c r="K1003" s="17" t="s">
        <v>24</v>
      </c>
      <c r="L1003" s="17">
        <f>COUNTIF(T1003:KV1003,L1)</f>
        <v>0</v>
      </c>
      <c r="M1003" s="17">
        <f>COUNTIF(T1003:KV1003,M1)</f>
        <v>2</v>
      </c>
      <c r="N1003" s="17">
        <f>COUNTIF(T1003:KV1003,N1)</f>
        <v>0</v>
      </c>
      <c r="O1003" s="17">
        <f>COUNTIF(T1003:KV1003,O1)</f>
        <v>0</v>
      </c>
      <c r="P1003" s="17">
        <f>COUNTIF(T1003:KV1003,P1)</f>
        <v>0</v>
      </c>
      <c r="Q1003" s="17">
        <f t="shared" si="228"/>
        <v>2</v>
      </c>
      <c r="R1003" s="17">
        <f t="shared" si="252"/>
        <v>224.5</v>
      </c>
      <c r="S1003" s="17">
        <f t="shared" ref="S1003" si="264">4000-R1003</f>
        <v>3775.5</v>
      </c>
      <c r="T1003" s="17" t="s">
        <v>8</v>
      </c>
      <c r="U1003" s="17" t="s">
        <v>7236</v>
      </c>
      <c r="V1003" s="39" t="s">
        <v>7235</v>
      </c>
      <c r="W1003" s="17" t="s">
        <v>7237</v>
      </c>
      <c r="X1003" s="32" t="s">
        <v>7238</v>
      </c>
      <c r="Y1003" s="17" t="s">
        <v>8</v>
      </c>
      <c r="Z1003" s="17" t="s">
        <v>3727</v>
      </c>
      <c r="AA1003" s="39" t="s">
        <v>7239</v>
      </c>
      <c r="AB1003" s="17" t="s">
        <v>7240</v>
      </c>
      <c r="AC1003" s="32" t="s">
        <v>7238</v>
      </c>
    </row>
    <row r="1004" spans="1:74" x14ac:dyDescent="0.3">
      <c r="A1004" s="25" t="s">
        <v>8339</v>
      </c>
      <c r="B1004" s="17" t="s">
        <v>661</v>
      </c>
      <c r="C1004" s="18">
        <v>21196</v>
      </c>
      <c r="D1004" s="17">
        <v>1958</v>
      </c>
      <c r="E1004" s="17" t="s">
        <v>8341</v>
      </c>
      <c r="F1004" s="17">
        <f t="shared" si="226"/>
        <v>2127</v>
      </c>
      <c r="G1004" s="17">
        <v>2</v>
      </c>
      <c r="H1004" s="17">
        <v>4254</v>
      </c>
      <c r="I1004" s="17" t="s">
        <v>8340</v>
      </c>
      <c r="J1004" s="17" t="s">
        <v>56</v>
      </c>
      <c r="K1004" s="17" t="s">
        <v>24</v>
      </c>
      <c r="L1004" s="17">
        <f>COUNTIF(T1004:KV1004,L1)</f>
        <v>4</v>
      </c>
      <c r="M1004" s="17">
        <f>COUNTIF(T1004:KV1004,M1)</f>
        <v>0</v>
      </c>
      <c r="N1004" s="17">
        <f>COUNTIF(T1004:KV1004,N1)</f>
        <v>0</v>
      </c>
      <c r="O1004" s="17">
        <f>COUNTIF(T1004:KV1004,O1)</f>
        <v>0</v>
      </c>
      <c r="P1004" s="17">
        <f>COUNTIF(T1004:KV1004,P1)</f>
        <v>0</v>
      </c>
      <c r="Q1004" s="17">
        <f t="shared" si="228"/>
        <v>4</v>
      </c>
      <c r="R1004" s="17">
        <f t="shared" si="252"/>
        <v>1063.5</v>
      </c>
      <c r="S1004" s="17">
        <f t="shared" ref="S1004" si="265">4000-R1004</f>
        <v>2936.5</v>
      </c>
      <c r="T1004" s="17" t="s">
        <v>6593</v>
      </c>
      <c r="U1004" s="17" t="s">
        <v>1237</v>
      </c>
      <c r="V1004" s="39" t="s">
        <v>8342</v>
      </c>
      <c r="W1004" s="17" t="s">
        <v>8343</v>
      </c>
      <c r="X1004" s="32" t="s">
        <v>11323</v>
      </c>
      <c r="Y1004" s="17" t="s">
        <v>6593</v>
      </c>
      <c r="Z1004" s="17" t="s">
        <v>8346</v>
      </c>
      <c r="AA1004" s="39" t="s">
        <v>8345</v>
      </c>
      <c r="AB1004" s="17" t="s">
        <v>8347</v>
      </c>
      <c r="AC1004" s="32" t="s">
        <v>8344</v>
      </c>
      <c r="AD1004" s="17" t="s">
        <v>6593</v>
      </c>
      <c r="AE1004" s="17" t="s">
        <v>8233</v>
      </c>
      <c r="AF1004" s="39" t="s">
        <v>8348</v>
      </c>
      <c r="AG1004" s="17" t="s">
        <v>8349</v>
      </c>
      <c r="AH1004" s="32" t="s">
        <v>8344</v>
      </c>
      <c r="AI1004" s="17" t="s">
        <v>6593</v>
      </c>
      <c r="AJ1004" s="17" t="s">
        <v>8351</v>
      </c>
      <c r="AK1004" s="39" t="s">
        <v>8350</v>
      </c>
      <c r="AL1004" s="17" t="s">
        <v>8352</v>
      </c>
      <c r="AM1004" s="32" t="s">
        <v>8344</v>
      </c>
    </row>
    <row r="1005" spans="1:74" x14ac:dyDescent="0.3">
      <c r="A1005" s="25" t="s">
        <v>8339</v>
      </c>
      <c r="B1005" s="17" t="s">
        <v>661</v>
      </c>
      <c r="C1005" s="18">
        <v>21213</v>
      </c>
      <c r="D1005" s="17">
        <v>1958</v>
      </c>
      <c r="E1005" s="17" t="s">
        <v>8353</v>
      </c>
      <c r="F1005" s="17">
        <f t="shared" si="226"/>
        <v>1602</v>
      </c>
      <c r="G1005" s="17">
        <v>1</v>
      </c>
      <c r="H1005" s="17">
        <v>1602</v>
      </c>
      <c r="I1005" s="17" t="s">
        <v>60</v>
      </c>
      <c r="J1005" s="17" t="s">
        <v>57</v>
      </c>
      <c r="K1005" s="17" t="s">
        <v>24</v>
      </c>
      <c r="L1005" s="17">
        <f>COUNTIF(T1005:KV1005,L1)</f>
        <v>1</v>
      </c>
      <c r="M1005" s="17">
        <f>COUNTIF(T1005:KV1005,M1)</f>
        <v>2</v>
      </c>
      <c r="N1005" s="17">
        <f>COUNTIF(T1005:KV1005,N1)</f>
        <v>0</v>
      </c>
      <c r="O1005" s="17">
        <f>COUNTIF(T1005:KV1005,O1)</f>
        <v>1</v>
      </c>
      <c r="P1005" s="17">
        <f>COUNTIF(T1005:KV1005,P1)</f>
        <v>0</v>
      </c>
      <c r="Q1005" s="17">
        <f t="shared" si="228"/>
        <v>4</v>
      </c>
      <c r="R1005" s="17">
        <f t="shared" si="252"/>
        <v>400.5</v>
      </c>
      <c r="S1005" s="17">
        <f t="shared" ref="S1005" si="266">4000-R1005</f>
        <v>3599.5</v>
      </c>
      <c r="T1005" s="17" t="s">
        <v>6593</v>
      </c>
      <c r="U1005" s="17" t="s">
        <v>1893</v>
      </c>
      <c r="V1005" s="39" t="s">
        <v>8354</v>
      </c>
      <c r="W1005" s="17" t="s">
        <v>8355</v>
      </c>
      <c r="X1005" s="32" t="s">
        <v>8356</v>
      </c>
      <c r="Y1005" s="17" t="s">
        <v>8</v>
      </c>
      <c r="Z1005" s="17" t="s">
        <v>5573</v>
      </c>
      <c r="AA1005" s="17" t="s">
        <v>8357</v>
      </c>
      <c r="AB1005" s="17" t="s">
        <v>8358</v>
      </c>
      <c r="AC1005" s="32" t="s">
        <v>8356</v>
      </c>
      <c r="AD1005" s="17" t="s">
        <v>6591</v>
      </c>
      <c r="AE1005" s="17" t="s">
        <v>8129</v>
      </c>
      <c r="AF1005" s="39" t="s">
        <v>8359</v>
      </c>
      <c r="AG1005" s="17" t="s">
        <v>8360</v>
      </c>
      <c r="AH1005" s="32" t="s">
        <v>8356</v>
      </c>
      <c r="AI1005" s="17" t="s">
        <v>8</v>
      </c>
      <c r="AJ1005" s="17" t="s">
        <v>8361</v>
      </c>
      <c r="AK1005" s="39" t="s">
        <v>8362</v>
      </c>
      <c r="AL1005" s="17" t="s">
        <v>8363</v>
      </c>
      <c r="AM1005" s="32" t="s">
        <v>8356</v>
      </c>
    </row>
    <row r="1006" spans="1:74" x14ac:dyDescent="0.3">
      <c r="A1006" s="25" t="s">
        <v>8339</v>
      </c>
      <c r="B1006" s="17" t="s">
        <v>661</v>
      </c>
      <c r="C1006" s="18">
        <v>21218</v>
      </c>
      <c r="D1006" s="17">
        <v>1958</v>
      </c>
      <c r="E1006" s="17" t="s">
        <v>8364</v>
      </c>
      <c r="F1006" s="17">
        <f t="shared" si="226"/>
        <v>7162</v>
      </c>
      <c r="G1006" s="17">
        <v>1</v>
      </c>
      <c r="H1006" s="17">
        <v>7162</v>
      </c>
      <c r="I1006" s="17" t="s">
        <v>60</v>
      </c>
      <c r="J1006" s="17" t="s">
        <v>56</v>
      </c>
      <c r="K1006" s="17" t="s">
        <v>24</v>
      </c>
      <c r="L1006" s="17">
        <f>COUNTIF(T1006:KV1006,L1)</f>
        <v>0</v>
      </c>
      <c r="M1006" s="17">
        <f>COUNTIF(T1006:KV1006,M1)</f>
        <v>1</v>
      </c>
      <c r="N1006" s="17">
        <f>COUNTIF(T1006:KV1006,N1)</f>
        <v>0</v>
      </c>
      <c r="O1006" s="17">
        <f>COUNTIF(T1006:KV1006,O1)</f>
        <v>0</v>
      </c>
      <c r="P1006" s="17">
        <f>COUNTIF(T1006:KV1006,P1)</f>
        <v>1</v>
      </c>
      <c r="Q1006" s="17">
        <f t="shared" si="228"/>
        <v>2</v>
      </c>
      <c r="R1006" s="17">
        <f t="shared" si="252"/>
        <v>3581</v>
      </c>
      <c r="S1006" s="17">
        <f t="shared" ref="S1006" si="267">4000-R1006</f>
        <v>419</v>
      </c>
      <c r="T1006" s="17" t="s">
        <v>8</v>
      </c>
      <c r="U1006" s="17" t="s">
        <v>8370</v>
      </c>
      <c r="V1006" s="39" t="s">
        <v>8365</v>
      </c>
      <c r="W1006" s="17" t="s">
        <v>8366</v>
      </c>
      <c r="X1006" s="32" t="s">
        <v>8367</v>
      </c>
      <c r="Y1006" s="17" t="s">
        <v>10</v>
      </c>
      <c r="Z1006" s="17" t="s">
        <v>8129</v>
      </c>
      <c r="AA1006" s="39" t="s">
        <v>8368</v>
      </c>
      <c r="AB1006" s="17" t="s">
        <v>8369</v>
      </c>
      <c r="AC1006" s="32" t="s">
        <v>8367</v>
      </c>
    </row>
    <row r="1007" spans="1:74" x14ac:dyDescent="0.3">
      <c r="A1007" s="25" t="s">
        <v>9173</v>
      </c>
      <c r="B1007" s="17" t="s">
        <v>661</v>
      </c>
      <c r="C1007" s="18">
        <v>21244</v>
      </c>
      <c r="D1007" s="17">
        <v>1958</v>
      </c>
      <c r="E1007" s="17" t="s">
        <v>9328</v>
      </c>
      <c r="F1007" s="17">
        <f>H1007/G1007</f>
        <v>267</v>
      </c>
      <c r="G1007" s="17">
        <v>1</v>
      </c>
      <c r="H1007" s="17">
        <v>267</v>
      </c>
      <c r="I1007" s="17" t="s">
        <v>9292</v>
      </c>
      <c r="J1007" s="17" t="s">
        <v>23</v>
      </c>
      <c r="K1007" s="17" t="s">
        <v>24</v>
      </c>
      <c r="L1007" s="17">
        <f>COUNTIF(T1007:KV1007,L1)</f>
        <v>0</v>
      </c>
      <c r="M1007" s="17">
        <f>COUNTIF(T1007:KV1007,M1)</f>
        <v>0</v>
      </c>
      <c r="N1007" s="17">
        <f>COUNTIF(T1007:KV1007,N1)</f>
        <v>0</v>
      </c>
      <c r="O1007" s="17">
        <f>COUNTIF(T1007:KV1007,O1)</f>
        <v>0</v>
      </c>
      <c r="P1007" s="17">
        <f>COUNTIF(T1007:KV1007,P1)</f>
        <v>1</v>
      </c>
      <c r="Q1007" s="17">
        <f t="shared" si="228"/>
        <v>1</v>
      </c>
      <c r="R1007" s="17">
        <f t="shared" si="252"/>
        <v>267</v>
      </c>
      <c r="S1007" s="17">
        <f t="shared" ref="S1007" si="268">4000-R1007</f>
        <v>3733</v>
      </c>
      <c r="T1007" s="17" t="s">
        <v>10</v>
      </c>
      <c r="U1007" s="17" t="s">
        <v>7372</v>
      </c>
      <c r="V1007" s="49" t="s">
        <v>9329</v>
      </c>
      <c r="W1007" s="17" t="s">
        <v>9330</v>
      </c>
      <c r="X1007" s="16" t="s">
        <v>9331</v>
      </c>
    </row>
    <row r="1008" spans="1:74" x14ac:dyDescent="0.3">
      <c r="A1008" s="25" t="s">
        <v>8339</v>
      </c>
      <c r="B1008" s="17" t="s">
        <v>661</v>
      </c>
      <c r="C1008" s="18">
        <v>21254</v>
      </c>
      <c r="D1008" s="17">
        <v>1958</v>
      </c>
      <c r="E1008" s="17" t="s">
        <v>8371</v>
      </c>
      <c r="F1008" s="17">
        <f t="shared" si="226"/>
        <v>2763</v>
      </c>
      <c r="G1008" s="17">
        <v>1</v>
      </c>
      <c r="H1008" s="17">
        <v>2763</v>
      </c>
      <c r="I1008" s="17" t="s">
        <v>8383</v>
      </c>
      <c r="J1008" s="17" t="s">
        <v>56</v>
      </c>
      <c r="K1008" s="17" t="s">
        <v>24</v>
      </c>
      <c r="L1008" s="17">
        <f>COUNTIF(T1008:KV1008,L1)</f>
        <v>0</v>
      </c>
      <c r="M1008" s="17">
        <f>COUNTIF(T1008:KV1008,M1)</f>
        <v>5</v>
      </c>
      <c r="N1008" s="17">
        <f>COUNTIF(T1008:KV1008,N1)</f>
        <v>0</v>
      </c>
      <c r="O1008" s="17">
        <f>COUNTIF(T1008:KV1008,O1)</f>
        <v>0</v>
      </c>
      <c r="P1008" s="17">
        <f>COUNTIF(T1008:KV1008,P1)</f>
        <v>0</v>
      </c>
      <c r="Q1008" s="17">
        <f t="shared" si="228"/>
        <v>5</v>
      </c>
      <c r="R1008" s="17">
        <f t="shared" si="252"/>
        <v>552.6</v>
      </c>
      <c r="S1008" s="17">
        <f t="shared" ref="S1008" si="269">4000-R1008</f>
        <v>3447.4</v>
      </c>
      <c r="T1008" s="17" t="s">
        <v>8</v>
      </c>
      <c r="U1008" s="17" t="s">
        <v>6735</v>
      </c>
      <c r="V1008" s="17" t="s">
        <v>8372</v>
      </c>
      <c r="W1008" s="17" t="s">
        <v>8373</v>
      </c>
      <c r="X1008" s="32" t="s">
        <v>8374</v>
      </c>
      <c r="Y1008" s="17" t="s">
        <v>8</v>
      </c>
      <c r="Z1008" s="17" t="s">
        <v>8361</v>
      </c>
      <c r="AA1008" s="39" t="s">
        <v>8375</v>
      </c>
      <c r="AB1008" s="17" t="s">
        <v>8376</v>
      </c>
      <c r="AC1008" s="32" t="s">
        <v>8374</v>
      </c>
      <c r="AD1008" s="17" t="s">
        <v>8</v>
      </c>
      <c r="AE1008" s="17" t="s">
        <v>6738</v>
      </c>
      <c r="AF1008" s="39" t="s">
        <v>8377</v>
      </c>
      <c r="AG1008" s="17" t="s">
        <v>8378</v>
      </c>
      <c r="AH1008" s="32" t="s">
        <v>8374</v>
      </c>
      <c r="AI1008" s="17" t="s">
        <v>8</v>
      </c>
      <c r="AJ1008" s="17" t="s">
        <v>722</v>
      </c>
      <c r="AK1008" s="39" t="s">
        <v>8379</v>
      </c>
      <c r="AL1008" s="17" t="s">
        <v>8380</v>
      </c>
      <c r="AM1008" s="32" t="s">
        <v>8374</v>
      </c>
      <c r="AN1008" s="17" t="s">
        <v>8</v>
      </c>
      <c r="AO1008" s="17" t="s">
        <v>5743</v>
      </c>
      <c r="AP1008" s="39" t="s">
        <v>8381</v>
      </c>
      <c r="AQ1008" s="17" t="s">
        <v>8382</v>
      </c>
      <c r="AR1008" s="32" t="s">
        <v>8374</v>
      </c>
    </row>
    <row r="1009" spans="1:104" x14ac:dyDescent="0.3">
      <c r="A1009" s="25" t="s">
        <v>8339</v>
      </c>
      <c r="B1009" s="17" t="s">
        <v>661</v>
      </c>
      <c r="C1009" s="18">
        <v>21264</v>
      </c>
      <c r="D1009" s="17">
        <v>1958</v>
      </c>
      <c r="E1009" s="17" t="s">
        <v>8384</v>
      </c>
      <c r="F1009" s="17">
        <f t="shared" si="226"/>
        <v>3991</v>
      </c>
      <c r="G1009" s="17">
        <v>1</v>
      </c>
      <c r="H1009" s="17">
        <v>3991</v>
      </c>
      <c r="I1009" s="17" t="s">
        <v>8383</v>
      </c>
      <c r="J1009" s="17" t="s">
        <v>56</v>
      </c>
      <c r="K1009" s="17" t="s">
        <v>24</v>
      </c>
      <c r="L1009" s="17">
        <f>COUNTIF(T1009:KV1009,L1)</f>
        <v>1</v>
      </c>
      <c r="M1009" s="17">
        <f>COUNTIF(T1009:KV1009,M1)</f>
        <v>3</v>
      </c>
      <c r="N1009" s="17">
        <f>COUNTIF(T1009:KV1009,N1)</f>
        <v>0</v>
      </c>
      <c r="O1009" s="17">
        <f>COUNTIF(T1009:KV1009,O1)</f>
        <v>0</v>
      </c>
      <c r="P1009" s="17">
        <f>COUNTIF(T1009:KV1009,P1)</f>
        <v>0</v>
      </c>
      <c r="Q1009" s="17">
        <f t="shared" si="228"/>
        <v>4</v>
      </c>
      <c r="R1009" s="17">
        <f t="shared" si="252"/>
        <v>997.75</v>
      </c>
      <c r="S1009" s="17">
        <f t="shared" ref="S1009" si="270">4000-R1009</f>
        <v>3002.25</v>
      </c>
      <c r="T1009" s="17" t="s">
        <v>8</v>
      </c>
      <c r="U1009" s="17" t="s">
        <v>722</v>
      </c>
      <c r="V1009" s="39" t="s">
        <v>8385</v>
      </c>
      <c r="W1009" s="17" t="s">
        <v>8386</v>
      </c>
      <c r="X1009" s="32" t="s">
        <v>8374</v>
      </c>
      <c r="Y1009" s="17" t="s">
        <v>6593</v>
      </c>
      <c r="Z1009" s="17" t="s">
        <v>7025</v>
      </c>
      <c r="AA1009" s="17" t="s">
        <v>8387</v>
      </c>
      <c r="AB1009" s="17" t="s">
        <v>8388</v>
      </c>
      <c r="AC1009" s="32" t="s">
        <v>8374</v>
      </c>
      <c r="AD1009" s="17" t="s">
        <v>8</v>
      </c>
      <c r="AE1009" s="17" t="s">
        <v>8390</v>
      </c>
      <c r="AF1009" s="39" t="s">
        <v>8389</v>
      </c>
      <c r="AG1009" s="17" t="s">
        <v>8391</v>
      </c>
      <c r="AH1009" s="32" t="s">
        <v>8374</v>
      </c>
      <c r="AI1009" s="17" t="s">
        <v>8</v>
      </c>
      <c r="AJ1009" s="17" t="s">
        <v>5223</v>
      </c>
      <c r="AK1009" s="39" t="s">
        <v>8392</v>
      </c>
      <c r="AL1009" s="17" t="s">
        <v>8393</v>
      </c>
      <c r="AM1009" s="32" t="s">
        <v>8374</v>
      </c>
    </row>
    <row r="1010" spans="1:104" x14ac:dyDescent="0.3">
      <c r="A1010" s="25" t="s">
        <v>8339</v>
      </c>
      <c r="B1010" s="17" t="s">
        <v>661</v>
      </c>
      <c r="C1010" s="18">
        <v>21264</v>
      </c>
      <c r="D1010" s="17">
        <v>1958</v>
      </c>
      <c r="E1010" s="17" t="s">
        <v>8394</v>
      </c>
      <c r="F1010" s="17">
        <f t="shared" si="226"/>
        <v>3917</v>
      </c>
      <c r="G1010" s="17">
        <v>1</v>
      </c>
      <c r="H1010" s="17">
        <v>3917</v>
      </c>
      <c r="I1010" s="17" t="s">
        <v>8383</v>
      </c>
      <c r="J1010" s="17" t="s">
        <v>56</v>
      </c>
      <c r="K1010" s="17" t="s">
        <v>24</v>
      </c>
      <c r="L1010" s="17">
        <f>COUNTIF(T1010:KV1010,L1)</f>
        <v>10</v>
      </c>
      <c r="M1010" s="17">
        <f>COUNTIF(T1010:KV1010,M1)</f>
        <v>6</v>
      </c>
      <c r="N1010" s="17">
        <f>COUNTIF(T1010:KV1010,N1)</f>
        <v>1</v>
      </c>
      <c r="O1010" s="17">
        <f>COUNTIF(T1010:KV1010,O1)</f>
        <v>0</v>
      </c>
      <c r="P1010" s="17">
        <f>COUNTIF(T1010:KV1010,P1)</f>
        <v>0</v>
      </c>
      <c r="Q1010" s="17">
        <f t="shared" si="228"/>
        <v>17</v>
      </c>
      <c r="R1010" s="17">
        <f t="shared" si="252"/>
        <v>230.41176470588235</v>
      </c>
      <c r="S1010" s="17">
        <f t="shared" ref="S1010" si="271">4000-R1010</f>
        <v>3769.5882352941176</v>
      </c>
      <c r="T1010" s="17" t="s">
        <v>6593</v>
      </c>
      <c r="U1010" s="17" t="s">
        <v>8396</v>
      </c>
      <c r="V1010" s="39" t="s">
        <v>8395</v>
      </c>
      <c r="W1010" s="17" t="s">
        <v>8397</v>
      </c>
      <c r="X1010" s="32" t="s">
        <v>8374</v>
      </c>
      <c r="Y1010" s="17" t="s">
        <v>8</v>
      </c>
      <c r="Z1010" s="17" t="s">
        <v>2632</v>
      </c>
      <c r="AA1010" s="39" t="s">
        <v>8398</v>
      </c>
      <c r="AB1010" s="17" t="s">
        <v>8399</v>
      </c>
      <c r="AC1010" s="32" t="s">
        <v>8374</v>
      </c>
      <c r="AD1010" s="17" t="s">
        <v>6593</v>
      </c>
      <c r="AE1010" s="17" t="s">
        <v>1893</v>
      </c>
      <c r="AF1010" s="39" t="s">
        <v>8400</v>
      </c>
      <c r="AG1010" s="17" t="s">
        <v>8401</v>
      </c>
      <c r="AH1010" s="32" t="s">
        <v>8374</v>
      </c>
      <c r="AI1010" s="17" t="s">
        <v>8</v>
      </c>
      <c r="AJ1010" s="17" t="s">
        <v>8403</v>
      </c>
      <c r="AK1010" s="17" t="s">
        <v>8402</v>
      </c>
      <c r="AL1010" s="25" t="s">
        <v>8404</v>
      </c>
      <c r="AM1010" s="32" t="s">
        <v>8374</v>
      </c>
      <c r="AN1010" s="17" t="s">
        <v>8</v>
      </c>
      <c r="AO1010" s="17" t="s">
        <v>5223</v>
      </c>
      <c r="AP1010" s="39" t="s">
        <v>8405</v>
      </c>
      <c r="AQ1010" s="17" t="s">
        <v>8406</v>
      </c>
      <c r="AR1010" s="32" t="s">
        <v>8374</v>
      </c>
      <c r="AS1010" s="17" t="s">
        <v>8</v>
      </c>
      <c r="AT1010" s="17" t="s">
        <v>8407</v>
      </c>
      <c r="AU1010" s="39" t="s">
        <v>8408</v>
      </c>
      <c r="AV1010" s="17" t="s">
        <v>8409</v>
      </c>
      <c r="AW1010" s="32" t="s">
        <v>8374</v>
      </c>
      <c r="AX1010" s="17" t="s">
        <v>8</v>
      </c>
      <c r="AY1010" s="17" t="s">
        <v>8410</v>
      </c>
      <c r="AZ1010" s="39" t="s">
        <v>8411</v>
      </c>
      <c r="BA1010" s="17" t="s">
        <v>8412</v>
      </c>
      <c r="BB1010" s="32" t="s">
        <v>8374</v>
      </c>
      <c r="BC1010" s="17" t="s">
        <v>6593</v>
      </c>
      <c r="BD1010" s="17" t="s">
        <v>1893</v>
      </c>
      <c r="BE1010" s="39" t="s">
        <v>8413</v>
      </c>
      <c r="BF1010" s="17" t="s">
        <v>8414</v>
      </c>
      <c r="BG1010" s="32" t="s">
        <v>8374</v>
      </c>
      <c r="BH1010" s="17" t="s">
        <v>8</v>
      </c>
      <c r="BI1010" s="17" t="s">
        <v>949</v>
      </c>
      <c r="BJ1010" s="39" t="s">
        <v>8415</v>
      </c>
      <c r="BK1010" s="17" t="s">
        <v>8416</v>
      </c>
      <c r="BL1010" s="32" t="s">
        <v>8374</v>
      </c>
      <c r="BM1010" s="17" t="s">
        <v>6593</v>
      </c>
      <c r="BN1010" s="17" t="s">
        <v>4836</v>
      </c>
      <c r="BO1010" s="39" t="s">
        <v>8417</v>
      </c>
      <c r="BP1010" s="17" t="s">
        <v>8418</v>
      </c>
      <c r="BQ1010" s="32" t="s">
        <v>8374</v>
      </c>
      <c r="BR1010" s="17" t="s">
        <v>6593</v>
      </c>
      <c r="BS1010" s="17" t="s">
        <v>8420</v>
      </c>
      <c r="BT1010" s="39" t="s">
        <v>8419</v>
      </c>
      <c r="BU1010" s="17" t="s">
        <v>8421</v>
      </c>
      <c r="BV1010" s="32" t="s">
        <v>8374</v>
      </c>
      <c r="BW1010" s="17" t="s">
        <v>9</v>
      </c>
      <c r="BX1010" s="17" t="s">
        <v>7386</v>
      </c>
      <c r="BY1010" s="17" t="s">
        <v>8422</v>
      </c>
      <c r="BZ1010" s="17" t="s">
        <v>8423</v>
      </c>
      <c r="CA1010" s="32" t="s">
        <v>8374</v>
      </c>
      <c r="CB1010" s="17" t="s">
        <v>6593</v>
      </c>
      <c r="CC1010" s="17" t="s">
        <v>8425</v>
      </c>
      <c r="CD1010" s="39" t="s">
        <v>8424</v>
      </c>
      <c r="CE1010" s="17" t="s">
        <v>8426</v>
      </c>
      <c r="CF1010" s="32" t="s">
        <v>8374</v>
      </c>
      <c r="CG1010" s="17" t="s">
        <v>6593</v>
      </c>
      <c r="CH1010" s="17" t="s">
        <v>8428</v>
      </c>
      <c r="CI1010" s="39" t="s">
        <v>8427</v>
      </c>
      <c r="CJ1010" s="17" t="s">
        <v>8429</v>
      </c>
      <c r="CK1010" s="32" t="s">
        <v>8374</v>
      </c>
      <c r="CL1010" s="17" t="s">
        <v>6593</v>
      </c>
      <c r="CM1010" s="17" t="s">
        <v>8431</v>
      </c>
      <c r="CN1010" s="39" t="s">
        <v>8430</v>
      </c>
      <c r="CO1010" s="17" t="s">
        <v>8432</v>
      </c>
      <c r="CP1010" s="32" t="s">
        <v>8374</v>
      </c>
      <c r="CQ1010" s="17" t="s">
        <v>6593</v>
      </c>
      <c r="CR1010" s="17" t="s">
        <v>8433</v>
      </c>
      <c r="CS1010" s="17" t="s">
        <v>8434</v>
      </c>
      <c r="CT1010" s="17" t="s">
        <v>8435</v>
      </c>
      <c r="CU1010" s="32" t="s">
        <v>8374</v>
      </c>
      <c r="CV1010" s="17" t="s">
        <v>6593</v>
      </c>
      <c r="CW1010" s="17" t="s">
        <v>1037</v>
      </c>
      <c r="CX1010" s="39" t="s">
        <v>8436</v>
      </c>
      <c r="CY1010" s="17" t="s">
        <v>8437</v>
      </c>
      <c r="CZ1010" s="32" t="s">
        <v>8374</v>
      </c>
    </row>
    <row r="1011" spans="1:104" x14ac:dyDescent="0.3">
      <c r="A1011" s="25" t="s">
        <v>8339</v>
      </c>
      <c r="B1011" s="17" t="s">
        <v>661</v>
      </c>
      <c r="C1011" s="18">
        <v>21281</v>
      </c>
      <c r="D1011" s="17">
        <v>1958</v>
      </c>
      <c r="E1011" s="17" t="s">
        <v>8438</v>
      </c>
      <c r="F1011" s="17">
        <f t="shared" si="226"/>
        <v>2912</v>
      </c>
      <c r="G1011" s="17">
        <v>1</v>
      </c>
      <c r="H1011" s="17">
        <v>2912</v>
      </c>
      <c r="I1011" s="25" t="s">
        <v>8439</v>
      </c>
      <c r="J1011" s="17" t="s">
        <v>56</v>
      </c>
      <c r="K1011" s="17" t="s">
        <v>24</v>
      </c>
      <c r="L1011" s="17">
        <f>COUNTIF(T1011:KV1011,L1)</f>
        <v>2</v>
      </c>
      <c r="M1011" s="17">
        <f>COUNTIF(T1011:KV1011,M1)</f>
        <v>4</v>
      </c>
      <c r="N1011" s="17">
        <f>COUNTIF(T1011:KV1011,N1)</f>
        <v>0</v>
      </c>
      <c r="O1011" s="17">
        <f>COUNTIF(T1011:KV1011,O1)</f>
        <v>0</v>
      </c>
      <c r="P1011" s="17">
        <f>COUNTIF(T1011:KV1011,P1)</f>
        <v>0</v>
      </c>
      <c r="Q1011" s="17">
        <f t="shared" si="228"/>
        <v>6</v>
      </c>
      <c r="R1011" s="17">
        <f t="shared" si="252"/>
        <v>485.33333333333331</v>
      </c>
      <c r="S1011" s="17">
        <f t="shared" ref="S1011" si="272">4000-R1011</f>
        <v>3514.6666666666665</v>
      </c>
      <c r="T1011" s="17" t="s">
        <v>6593</v>
      </c>
      <c r="U1011" s="17" t="s">
        <v>6789</v>
      </c>
      <c r="V1011" s="39" t="s">
        <v>8440</v>
      </c>
      <c r="W1011" s="17" t="s">
        <v>8441</v>
      </c>
      <c r="X1011" s="32" t="s">
        <v>8442</v>
      </c>
      <c r="Y1011" s="17" t="s">
        <v>8</v>
      </c>
      <c r="Z1011" s="17" t="s">
        <v>722</v>
      </c>
      <c r="AA1011" s="39" t="s">
        <v>8443</v>
      </c>
      <c r="AB1011" s="17" t="s">
        <v>8444</v>
      </c>
      <c r="AC1011" s="32" t="s">
        <v>8442</v>
      </c>
      <c r="AD1011" s="17" t="s">
        <v>8</v>
      </c>
      <c r="AE1011" s="17" t="s">
        <v>5743</v>
      </c>
      <c r="AF1011" s="39" t="s">
        <v>8446</v>
      </c>
      <c r="AG1011" s="17" t="s">
        <v>8445</v>
      </c>
      <c r="AH1011" s="32" t="s">
        <v>8442</v>
      </c>
      <c r="AI1011" s="17" t="s">
        <v>8</v>
      </c>
      <c r="AJ1011" s="17" t="s">
        <v>175</v>
      </c>
      <c r="AK1011" s="17" t="s">
        <v>8447</v>
      </c>
      <c r="AL1011" s="17" t="s">
        <v>8448</v>
      </c>
      <c r="AM1011" s="32" t="s">
        <v>8442</v>
      </c>
      <c r="AN1011" s="17" t="s">
        <v>6593</v>
      </c>
      <c r="AO1011" s="17" t="s">
        <v>6754</v>
      </c>
      <c r="AP1011" s="17" t="s">
        <v>8449</v>
      </c>
      <c r="AQ1011" s="17" t="s">
        <v>8450</v>
      </c>
      <c r="AR1011" s="32" t="s">
        <v>8442</v>
      </c>
      <c r="AS1011" s="17" t="s">
        <v>8</v>
      </c>
      <c r="AT1011" s="17" t="s">
        <v>722</v>
      </c>
      <c r="AU1011" s="39" t="s">
        <v>8451</v>
      </c>
      <c r="AV1011" s="17" t="s">
        <v>8452</v>
      </c>
      <c r="AW1011" s="32" t="s">
        <v>8442</v>
      </c>
    </row>
    <row r="1012" spans="1:104" x14ac:dyDescent="0.3">
      <c r="A1012" s="25" t="s">
        <v>8339</v>
      </c>
      <c r="B1012" s="17" t="s">
        <v>661</v>
      </c>
      <c r="C1012" s="18">
        <v>21290</v>
      </c>
      <c r="D1012" s="17">
        <v>1958</v>
      </c>
      <c r="E1012" s="17" t="s">
        <v>8453</v>
      </c>
      <c r="F1012" s="17">
        <f t="shared" si="226"/>
        <v>534</v>
      </c>
      <c r="G1012" s="17">
        <v>1</v>
      </c>
      <c r="H1012" s="17">
        <v>534</v>
      </c>
      <c r="I1012" s="17" t="s">
        <v>60</v>
      </c>
      <c r="J1012" s="17" t="s">
        <v>56</v>
      </c>
      <c r="K1012" s="17" t="s">
        <v>24</v>
      </c>
      <c r="L1012" s="17">
        <f>COUNTIF(T1012:KV1012,L1)</f>
        <v>1</v>
      </c>
      <c r="M1012" s="17">
        <f>COUNTIF(T1012:KV1012,M1)</f>
        <v>0</v>
      </c>
      <c r="N1012" s="17">
        <f>COUNTIF(T1012:KV1012,N1)</f>
        <v>0</v>
      </c>
      <c r="O1012" s="17">
        <f>COUNTIF(T1012:KV1012,O1)</f>
        <v>0</v>
      </c>
      <c r="P1012" s="17">
        <f>COUNTIF(T1012:KV1012,P1)</f>
        <v>0</v>
      </c>
      <c r="Q1012" s="17">
        <f t="shared" si="228"/>
        <v>1</v>
      </c>
      <c r="R1012" s="17">
        <f t="shared" si="252"/>
        <v>534</v>
      </c>
      <c r="S1012" s="17">
        <f t="shared" ref="S1012" si="273">4000-R1012</f>
        <v>3466</v>
      </c>
      <c r="T1012" s="17" t="s">
        <v>6593</v>
      </c>
      <c r="U1012" s="17" t="s">
        <v>7621</v>
      </c>
      <c r="V1012" s="39" t="s">
        <v>8454</v>
      </c>
      <c r="W1012" s="17" t="s">
        <v>8455</v>
      </c>
      <c r="X1012" s="32" t="s">
        <v>8456</v>
      </c>
    </row>
    <row r="1013" spans="1:104" x14ac:dyDescent="0.3">
      <c r="A1013" s="25" t="s">
        <v>8339</v>
      </c>
      <c r="B1013" s="17" t="s">
        <v>661</v>
      </c>
      <c r="C1013" s="18">
        <v>21313</v>
      </c>
      <c r="D1013" s="17">
        <v>1958</v>
      </c>
      <c r="E1013" s="17" t="s">
        <v>8457</v>
      </c>
      <c r="F1013" s="17">
        <f t="shared" si="226"/>
        <v>3837</v>
      </c>
      <c r="G1013" s="17">
        <v>1</v>
      </c>
      <c r="H1013" s="17">
        <v>3837</v>
      </c>
      <c r="I1013" s="17" t="s">
        <v>8637</v>
      </c>
      <c r="J1013" s="17" t="s">
        <v>56</v>
      </c>
      <c r="K1013" s="17" t="s">
        <v>24</v>
      </c>
      <c r="L1013" s="17">
        <f>COUNTIF(T1013:KV1013,L1)</f>
        <v>3</v>
      </c>
      <c r="M1013" s="17">
        <f>COUNTIF(T1013:KV1013,M1)</f>
        <v>3</v>
      </c>
      <c r="N1013" s="17">
        <f>COUNTIF(T1013:KV1013,N1)</f>
        <v>1</v>
      </c>
      <c r="O1013" s="17">
        <f>COUNTIF(T1013:KV1013,O1)</f>
        <v>0</v>
      </c>
      <c r="P1013" s="17">
        <f>COUNTIF(T1013:KV1013,P1)</f>
        <v>0</v>
      </c>
      <c r="Q1013" s="17">
        <f t="shared" si="228"/>
        <v>7</v>
      </c>
      <c r="R1013" s="17">
        <f t="shared" si="252"/>
        <v>548.14285714285711</v>
      </c>
      <c r="S1013" s="17">
        <f t="shared" ref="S1013" si="274">4000-R1013</f>
        <v>3451.8571428571431</v>
      </c>
      <c r="T1013" s="17" t="s">
        <v>8</v>
      </c>
      <c r="U1013" s="17" t="s">
        <v>949</v>
      </c>
      <c r="V1013" s="39" t="s">
        <v>8458</v>
      </c>
      <c r="W1013" s="17" t="s">
        <v>8459</v>
      </c>
      <c r="X1013" s="32" t="s">
        <v>8460</v>
      </c>
      <c r="Y1013" s="17" t="s">
        <v>9</v>
      </c>
      <c r="Z1013" s="17" t="s">
        <v>35</v>
      </c>
      <c r="AA1013" s="17" t="s">
        <v>8461</v>
      </c>
      <c r="AB1013" s="17" t="s">
        <v>8462</v>
      </c>
      <c r="AC1013" s="32" t="s">
        <v>8460</v>
      </c>
      <c r="AD1013" s="17" t="s">
        <v>6593</v>
      </c>
      <c r="AE1013" s="17" t="s">
        <v>4836</v>
      </c>
      <c r="AF1013" s="39" t="s">
        <v>8463</v>
      </c>
      <c r="AG1013" s="17" t="s">
        <v>8464</v>
      </c>
      <c r="AH1013" s="32" t="s">
        <v>8460</v>
      </c>
      <c r="AI1013" s="17" t="s">
        <v>6593</v>
      </c>
      <c r="AJ1013" s="17" t="s">
        <v>8428</v>
      </c>
      <c r="AK1013" s="39" t="s">
        <v>8465</v>
      </c>
      <c r="AL1013" s="17" t="s">
        <v>8466</v>
      </c>
      <c r="AM1013" s="32" t="s">
        <v>8460</v>
      </c>
      <c r="AN1013" s="17" t="s">
        <v>8</v>
      </c>
      <c r="AO1013" s="17" t="s">
        <v>722</v>
      </c>
      <c r="AP1013" s="39" t="s">
        <v>8467</v>
      </c>
      <c r="AQ1013" s="17" t="s">
        <v>8468</v>
      </c>
      <c r="AR1013" s="32" t="s">
        <v>8460</v>
      </c>
      <c r="AS1013" s="17" t="s">
        <v>6593</v>
      </c>
      <c r="AT1013" s="17" t="s">
        <v>8233</v>
      </c>
      <c r="AU1013" s="17" t="s">
        <v>8469</v>
      </c>
      <c r="AV1013" s="17" t="s">
        <v>8470</v>
      </c>
      <c r="AW1013" s="32" t="s">
        <v>8460</v>
      </c>
      <c r="AX1013" s="17" t="s">
        <v>8</v>
      </c>
      <c r="AY1013" s="17" t="s">
        <v>4883</v>
      </c>
      <c r="AZ1013" s="39" t="s">
        <v>8471</v>
      </c>
      <c r="BA1013" s="17" t="s">
        <v>8472</v>
      </c>
      <c r="BB1013" s="32" t="s">
        <v>8460</v>
      </c>
    </row>
    <row r="1014" spans="1:104" x14ac:dyDescent="0.3">
      <c r="A1014" s="25" t="s">
        <v>8339</v>
      </c>
      <c r="B1014" s="17" t="s">
        <v>661</v>
      </c>
      <c r="C1014" s="18">
        <v>21322</v>
      </c>
      <c r="D1014" s="17">
        <v>1958</v>
      </c>
      <c r="E1014" s="17" t="s">
        <v>8473</v>
      </c>
      <c r="F1014" s="17">
        <f t="shared" si="226"/>
        <v>1493.25</v>
      </c>
      <c r="G1014" s="17">
        <v>4</v>
      </c>
      <c r="H1014" s="17">
        <v>5973</v>
      </c>
      <c r="I1014" s="17" t="s">
        <v>8637</v>
      </c>
      <c r="J1014" s="17" t="s">
        <v>56</v>
      </c>
      <c r="K1014" s="17" t="s">
        <v>24</v>
      </c>
      <c r="L1014" s="17">
        <f>COUNTIF(T1014:KV1014,L1)</f>
        <v>3</v>
      </c>
      <c r="M1014" s="17">
        <f>COUNTIF(T1014:KV1014,M1)</f>
        <v>5</v>
      </c>
      <c r="N1014" s="17">
        <f>COUNTIF(T1014:KV1014,N1)</f>
        <v>1</v>
      </c>
      <c r="O1014" s="17">
        <f>COUNTIF(T1014:KV1014,O1)</f>
        <v>0</v>
      </c>
      <c r="P1014" s="17">
        <f>COUNTIF(T1014:KV1014,P1)</f>
        <v>0</v>
      </c>
      <c r="Q1014" s="17">
        <f t="shared" si="228"/>
        <v>9</v>
      </c>
      <c r="R1014" s="17">
        <f t="shared" si="252"/>
        <v>663.66666666666663</v>
      </c>
      <c r="S1014" s="17">
        <f t="shared" ref="S1014" si="275">4000-R1014</f>
        <v>3336.3333333333335</v>
      </c>
      <c r="T1014" s="17" t="s">
        <v>8</v>
      </c>
      <c r="U1014" s="17" t="s">
        <v>2149</v>
      </c>
      <c r="V1014" s="17" t="s">
        <v>8474</v>
      </c>
      <c r="W1014" s="17" t="s">
        <v>8475</v>
      </c>
      <c r="X1014" s="32" t="s">
        <v>8460</v>
      </c>
      <c r="Y1014" s="17" t="s">
        <v>8</v>
      </c>
      <c r="Z1014" s="17" t="s">
        <v>8476</v>
      </c>
      <c r="AA1014" s="39" t="s">
        <v>8477</v>
      </c>
      <c r="AB1014" s="17" t="s">
        <v>8478</v>
      </c>
      <c r="AC1014" s="32" t="s">
        <v>8460</v>
      </c>
      <c r="AD1014" s="17" t="s">
        <v>8</v>
      </c>
      <c r="AE1014" s="17" t="s">
        <v>6735</v>
      </c>
      <c r="AF1014" s="17" t="s">
        <v>8479</v>
      </c>
      <c r="AG1014" s="17" t="s">
        <v>8480</v>
      </c>
      <c r="AH1014" s="32" t="s">
        <v>8460</v>
      </c>
      <c r="AI1014" s="17" t="s">
        <v>6593</v>
      </c>
      <c r="AJ1014" s="17" t="s">
        <v>8481</v>
      </c>
      <c r="AK1014" s="17" t="s">
        <v>8482</v>
      </c>
      <c r="AL1014" s="17" t="s">
        <v>8483</v>
      </c>
      <c r="AM1014" s="32" t="s">
        <v>8460</v>
      </c>
      <c r="AN1014" s="17" t="s">
        <v>9</v>
      </c>
      <c r="AO1014" s="17" t="s">
        <v>2215</v>
      </c>
      <c r="AP1014" s="39" t="s">
        <v>8484</v>
      </c>
      <c r="AQ1014" s="17" t="s">
        <v>8485</v>
      </c>
      <c r="AR1014" s="32" t="s">
        <v>8460</v>
      </c>
      <c r="AS1014" s="17" t="s">
        <v>8</v>
      </c>
      <c r="AT1014" s="17" t="s">
        <v>6671</v>
      </c>
      <c r="AU1014" s="39" t="s">
        <v>8486</v>
      </c>
      <c r="AV1014" s="17" t="s">
        <v>8487</v>
      </c>
      <c r="AW1014" s="32" t="s">
        <v>8460</v>
      </c>
      <c r="AX1014" s="17" t="s">
        <v>8</v>
      </c>
      <c r="AY1014" s="17" t="s">
        <v>4490</v>
      </c>
      <c r="AZ1014" s="39" t="s">
        <v>8488</v>
      </c>
      <c r="BA1014" s="17" t="s">
        <v>8489</v>
      </c>
      <c r="BB1014" s="32" t="s">
        <v>8460</v>
      </c>
      <c r="BC1014" s="17" t="s">
        <v>6593</v>
      </c>
      <c r="BD1014" s="17" t="s">
        <v>8491</v>
      </c>
      <c r="BE1014" s="39" t="s">
        <v>8490</v>
      </c>
      <c r="BF1014" s="17" t="s">
        <v>8492</v>
      </c>
      <c r="BG1014" s="32" t="s">
        <v>8460</v>
      </c>
      <c r="BH1014" s="17" t="s">
        <v>6593</v>
      </c>
      <c r="BI1014" s="17" t="s">
        <v>8481</v>
      </c>
      <c r="BJ1014" s="39" t="s">
        <v>8493</v>
      </c>
      <c r="BK1014" s="17" t="s">
        <v>8494</v>
      </c>
      <c r="BL1014" s="32" t="s">
        <v>8460</v>
      </c>
    </row>
    <row r="1015" spans="1:104" x14ac:dyDescent="0.3">
      <c r="A1015" s="25" t="s">
        <v>8339</v>
      </c>
      <c r="B1015" s="17" t="s">
        <v>661</v>
      </c>
      <c r="C1015" s="18">
        <v>21323</v>
      </c>
      <c r="D1015" s="17">
        <v>1958</v>
      </c>
      <c r="E1015" s="17" t="s">
        <v>11317</v>
      </c>
      <c r="F1015" s="17">
        <f t="shared" si="226"/>
        <v>2087</v>
      </c>
      <c r="G1015" s="17">
        <v>1</v>
      </c>
      <c r="H1015" s="17">
        <v>2087</v>
      </c>
      <c r="I1015" s="17" t="s">
        <v>8637</v>
      </c>
      <c r="J1015" s="17" t="s">
        <v>56</v>
      </c>
      <c r="K1015" s="17" t="s">
        <v>24</v>
      </c>
      <c r="L1015" s="17">
        <f>COUNTIF(T1015:KV1015,L1)</f>
        <v>1</v>
      </c>
      <c r="M1015" s="17">
        <f>COUNTIF(T1015:KV1015,M1)</f>
        <v>3</v>
      </c>
      <c r="N1015" s="17">
        <f>COUNTIF(T1015:KV1015,N1)</f>
        <v>1</v>
      </c>
      <c r="O1015" s="17">
        <f>COUNTIF(T1015:KV1015,O1)</f>
        <v>0</v>
      </c>
      <c r="P1015" s="17">
        <f>COUNTIF(T1015:KV1015,P1)</f>
        <v>0</v>
      </c>
      <c r="Q1015" s="17">
        <f t="shared" si="228"/>
        <v>5</v>
      </c>
      <c r="R1015" s="17">
        <f t="shared" si="252"/>
        <v>417.4</v>
      </c>
      <c r="S1015" s="17">
        <f t="shared" ref="S1015" si="276">4000-R1015</f>
        <v>3582.6</v>
      </c>
      <c r="T1015" s="17" t="s">
        <v>6593</v>
      </c>
      <c r="U1015" s="17" t="s">
        <v>8499</v>
      </c>
      <c r="V1015" s="39" t="s">
        <v>8512</v>
      </c>
      <c r="W1015" s="17" t="s">
        <v>8513</v>
      </c>
      <c r="X1015" s="32" t="s">
        <v>8514</v>
      </c>
      <c r="Y1015" s="17" t="s">
        <v>8</v>
      </c>
      <c r="Z1015" s="17" t="s">
        <v>722</v>
      </c>
      <c r="AA1015" s="39" t="s">
        <v>8515</v>
      </c>
      <c r="AB1015" s="17" t="s">
        <v>8516</v>
      </c>
      <c r="AC1015" s="32" t="s">
        <v>8514</v>
      </c>
      <c r="AD1015" s="17" t="s">
        <v>8</v>
      </c>
      <c r="AE1015" s="17" t="s">
        <v>8517</v>
      </c>
      <c r="AF1015" s="39" t="s">
        <v>8518</v>
      </c>
      <c r="AG1015" s="17" t="s">
        <v>8519</v>
      </c>
      <c r="AH1015" s="32" t="s">
        <v>8514</v>
      </c>
      <c r="AI1015" s="17" t="s">
        <v>8</v>
      </c>
      <c r="AJ1015" s="17" t="s">
        <v>8520</v>
      </c>
      <c r="AK1015" s="39" t="s">
        <v>8521</v>
      </c>
      <c r="AL1015" s="17" t="s">
        <v>8522</v>
      </c>
      <c r="AM1015" s="32" t="s">
        <v>8514</v>
      </c>
      <c r="AN1015" s="17" t="s">
        <v>9</v>
      </c>
      <c r="AO1015" s="17" t="s">
        <v>8523</v>
      </c>
      <c r="AP1015" s="39" t="s">
        <v>8524</v>
      </c>
      <c r="AQ1015" s="17" t="s">
        <v>8525</v>
      </c>
      <c r="AR1015" s="32" t="s">
        <v>8514</v>
      </c>
      <c r="AU1015" s="39"/>
      <c r="AW1015" s="32"/>
      <c r="AZ1015" s="39"/>
      <c r="BB1015" s="32"/>
      <c r="BE1015" s="39"/>
      <c r="BG1015" s="32"/>
      <c r="BJ1015" s="39"/>
      <c r="BL1015" s="32"/>
    </row>
    <row r="1016" spans="1:104" x14ac:dyDescent="0.3">
      <c r="A1016" s="25" t="s">
        <v>8339</v>
      </c>
      <c r="B1016" s="17" t="s">
        <v>661</v>
      </c>
      <c r="C1016" s="18">
        <v>21325</v>
      </c>
      <c r="D1016" s="17">
        <v>1958</v>
      </c>
      <c r="E1016" s="17" t="s">
        <v>11319</v>
      </c>
      <c r="F1016" s="17">
        <f t="shared" si="226"/>
        <v>3223</v>
      </c>
      <c r="G1016" s="17">
        <v>1</v>
      </c>
      <c r="H1016" s="17">
        <v>3223</v>
      </c>
      <c r="I1016" s="17" t="s">
        <v>8637</v>
      </c>
      <c r="J1016" s="17" t="s">
        <v>56</v>
      </c>
      <c r="K1016" s="17" t="s">
        <v>24</v>
      </c>
      <c r="L1016" s="17">
        <f>COUNTIF(T1016:KV1016,L1)</f>
        <v>2</v>
      </c>
      <c r="M1016" s="17">
        <f>COUNTIF(T1016:KV1016,M1)</f>
        <v>4</v>
      </c>
      <c r="N1016" s="17">
        <f>COUNTIF(T1016:KV1016,N1)</f>
        <v>1</v>
      </c>
      <c r="O1016" s="17">
        <f>COUNTIF(T1016:KV1016,O1)</f>
        <v>0</v>
      </c>
      <c r="P1016" s="17">
        <f>COUNTIF(T1016:KV1016,P1)</f>
        <v>0</v>
      </c>
      <c r="Q1016" s="17">
        <f t="shared" si="228"/>
        <v>7</v>
      </c>
      <c r="R1016" s="17">
        <f t="shared" si="252"/>
        <v>460.42857142857144</v>
      </c>
      <c r="S1016" s="17">
        <f t="shared" ref="S1016" si="277">4000-R1016</f>
        <v>3539.5714285714284</v>
      </c>
      <c r="T1016" s="17" t="s">
        <v>8</v>
      </c>
      <c r="U1016" s="17" t="s">
        <v>8499</v>
      </c>
      <c r="V1016" s="39" t="s">
        <v>8498</v>
      </c>
      <c r="W1016" s="17" t="s">
        <v>8500</v>
      </c>
      <c r="X1016" s="32" t="s">
        <v>8460</v>
      </c>
      <c r="Y1016" s="17" t="s">
        <v>9</v>
      </c>
      <c r="Z1016" s="17" t="s">
        <v>62</v>
      </c>
      <c r="AA1016" s="39" t="s">
        <v>8501</v>
      </c>
      <c r="AB1016" s="17" t="s">
        <v>8502</v>
      </c>
      <c r="AC1016" s="32" t="s">
        <v>8460</v>
      </c>
      <c r="AD1016" s="17" t="s">
        <v>6593</v>
      </c>
      <c r="AE1016" s="17" t="s">
        <v>6789</v>
      </c>
      <c r="AF1016" s="39" t="s">
        <v>8503</v>
      </c>
      <c r="AG1016" s="17" t="s">
        <v>8504</v>
      </c>
      <c r="AH1016" s="32" t="s">
        <v>8460</v>
      </c>
      <c r="AI1016" s="17" t="s">
        <v>6593</v>
      </c>
      <c r="AJ1016" s="17" t="s">
        <v>8034</v>
      </c>
      <c r="AK1016" s="39" t="s">
        <v>8505</v>
      </c>
      <c r="AL1016" s="17" t="s">
        <v>8506</v>
      </c>
      <c r="AM1016" s="32" t="s">
        <v>8460</v>
      </c>
      <c r="AN1016" s="17" t="s">
        <v>8</v>
      </c>
      <c r="AO1016" s="17" t="s">
        <v>6735</v>
      </c>
      <c r="AP1016" s="17" t="s">
        <v>8495</v>
      </c>
      <c r="AQ1016" s="17" t="s">
        <v>8507</v>
      </c>
      <c r="AR1016" s="32" t="s">
        <v>8460</v>
      </c>
      <c r="AS1016" s="17" t="s">
        <v>8</v>
      </c>
      <c r="AT1016" s="17" t="s">
        <v>6735</v>
      </c>
      <c r="AU1016" s="39" t="s">
        <v>8496</v>
      </c>
      <c r="AV1016" s="17" t="s">
        <v>8508</v>
      </c>
      <c r="AW1016" s="32" t="s">
        <v>8460</v>
      </c>
      <c r="AX1016" s="17" t="s">
        <v>8</v>
      </c>
      <c r="AY1016" s="17" t="s">
        <v>6735</v>
      </c>
      <c r="AZ1016" s="39" t="s">
        <v>8497</v>
      </c>
      <c r="BA1016" s="17" t="s">
        <v>8509</v>
      </c>
      <c r="BB1016" s="32" t="s">
        <v>8460</v>
      </c>
    </row>
    <row r="1017" spans="1:104" x14ac:dyDescent="0.3">
      <c r="A1017" s="25" t="s">
        <v>8339</v>
      </c>
      <c r="B1017" s="17" t="s">
        <v>661</v>
      </c>
      <c r="C1017" s="18">
        <v>21328</v>
      </c>
      <c r="D1017" s="17">
        <v>1958</v>
      </c>
      <c r="E1017" s="17" t="s">
        <v>11320</v>
      </c>
      <c r="F1017" s="17">
        <f t="shared" si="226"/>
        <v>1889</v>
      </c>
      <c r="G1017" s="17">
        <v>1</v>
      </c>
      <c r="H1017" s="17">
        <v>1889</v>
      </c>
      <c r="I1017" s="17" t="s">
        <v>8637</v>
      </c>
      <c r="J1017" s="17" t="s">
        <v>56</v>
      </c>
      <c r="K1017" s="17" t="s">
        <v>24</v>
      </c>
      <c r="L1017" s="17">
        <f>COUNTIF(T1017:KV1017,L1)</f>
        <v>0</v>
      </c>
      <c r="M1017" s="17">
        <f>COUNTIF(T1017:KV1017,M1)</f>
        <v>1</v>
      </c>
      <c r="N1017" s="17">
        <f>COUNTIF(T1017:KV1017,N1)</f>
        <v>0</v>
      </c>
      <c r="O1017" s="17">
        <f>COUNTIF(T1017:KV1017,O1)</f>
        <v>0</v>
      </c>
      <c r="P1017" s="17">
        <f>COUNTIF(T1017:KV1017,P1)</f>
        <v>0</v>
      </c>
      <c r="Q1017" s="17">
        <f t="shared" si="228"/>
        <v>1</v>
      </c>
      <c r="R1017" s="17">
        <f t="shared" si="252"/>
        <v>1889</v>
      </c>
      <c r="S1017" s="17">
        <f t="shared" ref="S1017" si="278">4000-R1017</f>
        <v>2111</v>
      </c>
      <c r="T1017" s="17" t="s">
        <v>8</v>
      </c>
      <c r="U1017" s="17" t="s">
        <v>6738</v>
      </c>
      <c r="V1017" s="39" t="s">
        <v>8510</v>
      </c>
      <c r="W1017" s="17" t="s">
        <v>8511</v>
      </c>
      <c r="X1017" s="32" t="s">
        <v>8460</v>
      </c>
    </row>
    <row r="1018" spans="1:104" x14ac:dyDescent="0.3">
      <c r="A1018" s="25" t="s">
        <v>8339</v>
      </c>
      <c r="B1018" s="17" t="s">
        <v>661</v>
      </c>
      <c r="C1018" s="18">
        <v>21364</v>
      </c>
      <c r="D1018" s="17">
        <v>1958</v>
      </c>
      <c r="E1018" s="17" t="s">
        <v>8526</v>
      </c>
      <c r="F1018" s="17">
        <f t="shared" si="226"/>
        <v>2154</v>
      </c>
      <c r="G1018" s="17">
        <v>1</v>
      </c>
      <c r="H1018" s="17">
        <v>2154</v>
      </c>
      <c r="I1018" s="17" t="s">
        <v>8636</v>
      </c>
      <c r="J1018" s="17" t="s">
        <v>56</v>
      </c>
      <c r="K1018" s="17" t="s">
        <v>24</v>
      </c>
      <c r="L1018" s="17">
        <f>COUNTIF(T1018:KV1018,L1)</f>
        <v>1</v>
      </c>
      <c r="M1018" s="17">
        <f>COUNTIF(T1018:KV1018,M1)</f>
        <v>4</v>
      </c>
      <c r="N1018" s="17">
        <f>COUNTIF(T1018:KV1018,N1)</f>
        <v>0</v>
      </c>
      <c r="O1018" s="17">
        <f>COUNTIF(T1018:KV1018,O1)</f>
        <v>0</v>
      </c>
      <c r="P1018" s="17">
        <f>COUNTIF(T1018:KV1018,P1)</f>
        <v>1</v>
      </c>
      <c r="Q1018" s="17">
        <f t="shared" si="228"/>
        <v>6</v>
      </c>
      <c r="R1018" s="17">
        <f t="shared" si="252"/>
        <v>359</v>
      </c>
      <c r="S1018" s="17">
        <f t="shared" ref="S1018" si="279">4000-R1018</f>
        <v>3641</v>
      </c>
      <c r="T1018" s="17" t="s">
        <v>8</v>
      </c>
      <c r="U1018" s="17" t="s">
        <v>8528</v>
      </c>
      <c r="V1018" s="39" t="s">
        <v>8527</v>
      </c>
      <c r="W1018" s="17" t="s">
        <v>8529</v>
      </c>
      <c r="X1018" s="32" t="s">
        <v>11322</v>
      </c>
      <c r="Y1018" s="17" t="s">
        <v>8</v>
      </c>
      <c r="Z1018" s="17" t="s">
        <v>4724</v>
      </c>
      <c r="AA1018" s="39" t="s">
        <v>8531</v>
      </c>
      <c r="AB1018" s="17" t="s">
        <v>8532</v>
      </c>
      <c r="AC1018" s="32" t="s">
        <v>8530</v>
      </c>
      <c r="AD1018" s="17" t="s">
        <v>8</v>
      </c>
      <c r="AE1018" s="17" t="s">
        <v>8528</v>
      </c>
      <c r="AF1018" s="39" t="s">
        <v>8533</v>
      </c>
      <c r="AG1018" s="17" t="s">
        <v>8534</v>
      </c>
      <c r="AH1018" s="32" t="s">
        <v>8530</v>
      </c>
      <c r="AI1018" s="17" t="s">
        <v>8</v>
      </c>
      <c r="AJ1018" s="17" t="s">
        <v>4724</v>
      </c>
      <c r="AK1018" s="39" t="s">
        <v>8535</v>
      </c>
      <c r="AL1018" s="17" t="s">
        <v>8536</v>
      </c>
      <c r="AM1018" s="32" t="s">
        <v>8530</v>
      </c>
      <c r="AN1018" s="17" t="s">
        <v>10</v>
      </c>
      <c r="AO1018" s="17" t="s">
        <v>7926</v>
      </c>
      <c r="AP1018" s="39" t="s">
        <v>8537</v>
      </c>
      <c r="AQ1018" s="17" t="s">
        <v>8538</v>
      </c>
      <c r="AR1018" s="32" t="s">
        <v>8530</v>
      </c>
      <c r="AS1018" s="17" t="s">
        <v>6593</v>
      </c>
      <c r="AT1018" s="17" t="s">
        <v>1232</v>
      </c>
      <c r="AU1018" s="39" t="s">
        <v>8539</v>
      </c>
      <c r="AV1018" s="17" t="s">
        <v>8540</v>
      </c>
      <c r="AW1018" s="32" t="s">
        <v>8530</v>
      </c>
    </row>
    <row r="1019" spans="1:104" x14ac:dyDescent="0.3">
      <c r="A1019" s="25" t="s">
        <v>9173</v>
      </c>
      <c r="B1019" s="17" t="s">
        <v>661</v>
      </c>
      <c r="C1019" s="18">
        <v>21388</v>
      </c>
      <c r="D1019" s="17">
        <v>1958</v>
      </c>
      <c r="E1019" s="17" t="s">
        <v>9332</v>
      </c>
      <c r="F1019" s="17">
        <f t="shared" ref="F1019:F1026" si="280">H1019/G1019</f>
        <v>4099</v>
      </c>
      <c r="G1019" s="17">
        <v>1</v>
      </c>
      <c r="H1019" s="17">
        <v>4099</v>
      </c>
      <c r="I1019" s="17" t="s">
        <v>9292</v>
      </c>
      <c r="J1019" s="17" t="s">
        <v>23</v>
      </c>
      <c r="K1019" s="17" t="s">
        <v>24</v>
      </c>
      <c r="L1019" s="17">
        <f>COUNTIF(T1019:KV1019,L1)</f>
        <v>0</v>
      </c>
      <c r="M1019" s="17">
        <f>COUNTIF(T1019:KV1019,M1)</f>
        <v>4</v>
      </c>
      <c r="N1019" s="17">
        <f>COUNTIF(T1019:KV1019,N1)</f>
        <v>0</v>
      </c>
      <c r="O1019" s="17">
        <f>COUNTIF(T1019:KV1019,O1)</f>
        <v>0</v>
      </c>
      <c r="P1019" s="17">
        <f>COUNTIF(T1019:KV1019,P1)</f>
        <v>0</v>
      </c>
      <c r="Q1019" s="17">
        <f t="shared" si="228"/>
        <v>4</v>
      </c>
      <c r="R1019" s="17">
        <f t="shared" si="252"/>
        <v>1024.75</v>
      </c>
      <c r="S1019" s="17">
        <f t="shared" ref="S1019" si="281">4000-R1019</f>
        <v>2975.25</v>
      </c>
      <c r="T1019" s="17" t="s">
        <v>8</v>
      </c>
      <c r="U1019" s="17" t="s">
        <v>4724</v>
      </c>
      <c r="V1019" s="49" t="s">
        <v>9333</v>
      </c>
      <c r="W1019" s="17" t="s">
        <v>9334</v>
      </c>
      <c r="X1019" s="16" t="s">
        <v>9335</v>
      </c>
      <c r="Y1019" s="17" t="s">
        <v>8</v>
      </c>
      <c r="Z1019" s="17" t="s">
        <v>5738</v>
      </c>
      <c r="AA1019" s="49" t="s">
        <v>9336</v>
      </c>
      <c r="AB1019" s="17" t="s">
        <v>9337</v>
      </c>
      <c r="AC1019" s="16" t="s">
        <v>9335</v>
      </c>
      <c r="AD1019" s="17" t="s">
        <v>8</v>
      </c>
      <c r="AE1019" s="17" t="s">
        <v>9338</v>
      </c>
      <c r="AF1019" s="49" t="s">
        <v>9339</v>
      </c>
      <c r="AG1019" s="17" t="s">
        <v>9340</v>
      </c>
      <c r="AH1019" s="16" t="s">
        <v>9335</v>
      </c>
      <c r="AI1019" s="17" t="s">
        <v>8</v>
      </c>
      <c r="AJ1019" s="17" t="s">
        <v>5743</v>
      </c>
      <c r="AK1019" s="49" t="s">
        <v>9341</v>
      </c>
      <c r="AL1019" s="17" t="s">
        <v>9342</v>
      </c>
      <c r="AM1019" s="16" t="s">
        <v>9335</v>
      </c>
    </row>
    <row r="1020" spans="1:104" x14ac:dyDescent="0.3">
      <c r="A1020" s="25" t="s">
        <v>9173</v>
      </c>
      <c r="B1020" s="17" t="s">
        <v>661</v>
      </c>
      <c r="C1020" s="18">
        <v>21393</v>
      </c>
      <c r="D1020" s="17">
        <v>1958</v>
      </c>
      <c r="E1020" s="17" t="s">
        <v>9343</v>
      </c>
      <c r="F1020" s="17">
        <f t="shared" si="280"/>
        <v>284</v>
      </c>
      <c r="G1020" s="17">
        <v>1</v>
      </c>
      <c r="H1020" s="17">
        <v>284</v>
      </c>
      <c r="I1020" s="17" t="s">
        <v>60</v>
      </c>
      <c r="J1020" s="17" t="s">
        <v>56</v>
      </c>
      <c r="K1020" s="17" t="s">
        <v>24</v>
      </c>
      <c r="L1020" s="17">
        <f>COUNTIF(T1020:KV1020,L1)</f>
        <v>0</v>
      </c>
      <c r="M1020" s="17">
        <f>COUNTIF(T1020:KV1020,M1)</f>
        <v>0</v>
      </c>
      <c r="N1020" s="17">
        <f>COUNTIF(T1020:KV1020,N1)</f>
        <v>0</v>
      </c>
      <c r="O1020" s="17">
        <f>COUNTIF(T1020:KV1020,O1)</f>
        <v>0</v>
      </c>
      <c r="P1020" s="17">
        <f>COUNTIF(T1020:KV1020,P1)</f>
        <v>0</v>
      </c>
      <c r="Q1020" s="17">
        <f t="shared" si="228"/>
        <v>0</v>
      </c>
      <c r="R1020" s="17">
        <v>0</v>
      </c>
      <c r="S1020" s="17">
        <v>0</v>
      </c>
    </row>
    <row r="1021" spans="1:104" x14ac:dyDescent="0.3">
      <c r="A1021" s="25" t="s">
        <v>9173</v>
      </c>
      <c r="B1021" s="17" t="s">
        <v>661</v>
      </c>
      <c r="C1021" s="18">
        <v>21397</v>
      </c>
      <c r="D1021" s="17">
        <v>1958</v>
      </c>
      <c r="E1021" s="17" t="s">
        <v>9345</v>
      </c>
      <c r="F1021" s="17">
        <f t="shared" si="280"/>
        <v>3153</v>
      </c>
      <c r="G1021" s="17">
        <v>1</v>
      </c>
      <c r="H1021" s="17">
        <v>3153</v>
      </c>
      <c r="I1021" s="17" t="s">
        <v>9344</v>
      </c>
      <c r="J1021" s="17" t="s">
        <v>23</v>
      </c>
      <c r="K1021" s="17" t="s">
        <v>24</v>
      </c>
      <c r="L1021" s="17">
        <f>COUNTIF(T1021:KV1021,L1)</f>
        <v>0</v>
      </c>
      <c r="M1021" s="17">
        <f>COUNTIF(T1021:KV1021,M1)</f>
        <v>1</v>
      </c>
      <c r="N1021" s="17">
        <f>COUNTIF(T1021:KV1021,N1)</f>
        <v>0</v>
      </c>
      <c r="O1021" s="17">
        <f>COUNTIF(T1021:KV1021,O1)</f>
        <v>0</v>
      </c>
      <c r="P1021" s="17">
        <f>COUNTIF(T1021:KV1021,P1)</f>
        <v>0</v>
      </c>
      <c r="Q1021" s="17">
        <f t="shared" si="228"/>
        <v>1</v>
      </c>
      <c r="R1021" s="17">
        <f>H1021/Q1021</f>
        <v>3153</v>
      </c>
      <c r="S1021" s="17">
        <f t="shared" ref="S1021" si="282">4000-R1021</f>
        <v>847</v>
      </c>
      <c r="T1021" s="17" t="s">
        <v>8</v>
      </c>
      <c r="U1021" s="17" t="s">
        <v>5743</v>
      </c>
      <c r="V1021" s="49" t="s">
        <v>9346</v>
      </c>
      <c r="W1021" s="17" t="s">
        <v>9347</v>
      </c>
      <c r="X1021" s="16" t="s">
        <v>9348</v>
      </c>
    </row>
    <row r="1022" spans="1:104" x14ac:dyDescent="0.3">
      <c r="A1022" s="25" t="s">
        <v>9173</v>
      </c>
      <c r="B1022" s="17" t="s">
        <v>661</v>
      </c>
      <c r="C1022" s="18">
        <v>21400</v>
      </c>
      <c r="D1022" s="17">
        <v>1958</v>
      </c>
      <c r="E1022" s="17" t="s">
        <v>9349</v>
      </c>
      <c r="F1022" s="17">
        <f t="shared" si="280"/>
        <v>348</v>
      </c>
      <c r="G1022" s="17">
        <v>1</v>
      </c>
      <c r="H1022" s="17">
        <v>348</v>
      </c>
      <c r="I1022" s="17" t="s">
        <v>9344</v>
      </c>
      <c r="J1022" s="17" t="s">
        <v>23</v>
      </c>
      <c r="K1022" s="17" t="s">
        <v>24</v>
      </c>
      <c r="L1022" s="17">
        <f>COUNTIF(T1022:KV1022,L1)</f>
        <v>0</v>
      </c>
      <c r="M1022" s="17">
        <f>COUNTIF(T1022:KV1022,M1)</f>
        <v>0</v>
      </c>
      <c r="N1022" s="17">
        <f>COUNTIF(T1022:KV1022,N1)</f>
        <v>0</v>
      </c>
      <c r="O1022" s="17">
        <f>COUNTIF(T1022:KV1022,O1)</f>
        <v>0</v>
      </c>
      <c r="P1022" s="17">
        <f>COUNTIF(T1022:KV1022,P1)</f>
        <v>0</v>
      </c>
      <c r="Q1022" s="17">
        <f t="shared" si="228"/>
        <v>0</v>
      </c>
      <c r="R1022" s="17">
        <v>0</v>
      </c>
      <c r="S1022" s="17">
        <v>0</v>
      </c>
    </row>
    <row r="1023" spans="1:104" x14ac:dyDescent="0.3">
      <c r="A1023" s="25" t="s">
        <v>9173</v>
      </c>
      <c r="B1023" s="17" t="s">
        <v>661</v>
      </c>
      <c r="C1023" s="18">
        <v>21430</v>
      </c>
      <c r="D1023" s="17">
        <v>1958</v>
      </c>
      <c r="E1023" s="17" t="s">
        <v>9352</v>
      </c>
      <c r="F1023" s="17">
        <f t="shared" si="280"/>
        <v>1259</v>
      </c>
      <c r="G1023" s="17">
        <v>1</v>
      </c>
      <c r="H1023" s="17">
        <v>1259</v>
      </c>
      <c r="I1023" s="17" t="s">
        <v>9351</v>
      </c>
      <c r="J1023" s="17" t="s">
        <v>23</v>
      </c>
      <c r="K1023" s="17" t="s">
        <v>24</v>
      </c>
      <c r="L1023" s="17">
        <f>COUNTIF(T1023:KV1023,L1)</f>
        <v>0</v>
      </c>
      <c r="M1023" s="17">
        <f>COUNTIF(T1023:KV1023,M1)</f>
        <v>2</v>
      </c>
      <c r="N1023" s="17">
        <f>COUNTIF(T1023:KV1023,N1)</f>
        <v>0</v>
      </c>
      <c r="O1023" s="17">
        <f>COUNTIF(T1023:KV1023,O1)</f>
        <v>0</v>
      </c>
      <c r="P1023" s="17">
        <f>COUNTIF(T1023:KV1023,P1)</f>
        <v>0</v>
      </c>
      <c r="Q1023" s="17">
        <f t="shared" si="228"/>
        <v>2</v>
      </c>
      <c r="R1023" s="17">
        <f>H1023/Q1023</f>
        <v>629.5</v>
      </c>
      <c r="S1023" s="17">
        <f t="shared" ref="S1023" si="283">4000-R1023</f>
        <v>3370.5</v>
      </c>
      <c r="T1023" s="17" t="s">
        <v>8</v>
      </c>
      <c r="U1023" s="17" t="s">
        <v>7372</v>
      </c>
      <c r="V1023" s="17" t="s">
        <v>9350</v>
      </c>
      <c r="W1023" s="17" t="s">
        <v>9353</v>
      </c>
      <c r="X1023" s="16" t="s">
        <v>9354</v>
      </c>
      <c r="Y1023" s="17" t="s">
        <v>8</v>
      </c>
      <c r="Z1023" s="17" t="s">
        <v>722</v>
      </c>
      <c r="AA1023" s="17" t="s">
        <v>9355</v>
      </c>
      <c r="AB1023" s="17" t="s">
        <v>9356</v>
      </c>
      <c r="AC1023" s="16" t="s">
        <v>9354</v>
      </c>
    </row>
    <row r="1024" spans="1:104" x14ac:dyDescent="0.3">
      <c r="A1024" s="25" t="s">
        <v>9173</v>
      </c>
      <c r="B1024" s="17" t="s">
        <v>661</v>
      </c>
      <c r="C1024" s="18">
        <v>21433</v>
      </c>
      <c r="D1024" s="17">
        <v>1958</v>
      </c>
      <c r="E1024" s="17" t="s">
        <v>9357</v>
      </c>
      <c r="F1024" s="17">
        <f t="shared" si="280"/>
        <v>2708</v>
      </c>
      <c r="G1024" s="17">
        <v>1</v>
      </c>
      <c r="H1024" s="17">
        <v>2708</v>
      </c>
      <c r="I1024" s="17" t="s">
        <v>7083</v>
      </c>
      <c r="J1024" s="17" t="s">
        <v>56</v>
      </c>
      <c r="K1024" s="17" t="s">
        <v>24</v>
      </c>
      <c r="L1024" s="17">
        <f>COUNTIF(T1024:KV1024,L1)</f>
        <v>0</v>
      </c>
      <c r="M1024" s="17">
        <f>COUNTIF(T1024:KV1024,M1)</f>
        <v>1</v>
      </c>
      <c r="N1024" s="17">
        <f>COUNTIF(T1024:KV1024,N1)</f>
        <v>0</v>
      </c>
      <c r="O1024" s="17">
        <f>COUNTIF(T1024:KV1024,O1)</f>
        <v>0</v>
      </c>
      <c r="P1024" s="17">
        <f>COUNTIF(T1024:KV1024,P1)</f>
        <v>0</v>
      </c>
      <c r="Q1024" s="17">
        <f t="shared" si="228"/>
        <v>1</v>
      </c>
      <c r="R1024" s="17">
        <f>H1024/Q1024</f>
        <v>2708</v>
      </c>
      <c r="S1024" s="17">
        <f t="shared" ref="S1024" si="284">4000-R1024</f>
        <v>1292</v>
      </c>
      <c r="T1024" s="17" t="s">
        <v>8</v>
      </c>
      <c r="U1024" s="17" t="s">
        <v>722</v>
      </c>
      <c r="V1024" s="49" t="s">
        <v>9358</v>
      </c>
      <c r="W1024" s="17" t="s">
        <v>9359</v>
      </c>
      <c r="X1024" s="16" t="s">
        <v>9360</v>
      </c>
    </row>
    <row r="1025" spans="1:44" x14ac:dyDescent="0.3">
      <c r="A1025" s="25" t="s">
        <v>9173</v>
      </c>
      <c r="B1025" s="17" t="s">
        <v>661</v>
      </c>
      <c r="C1025" s="18">
        <v>21436</v>
      </c>
      <c r="D1025" s="17">
        <v>1958</v>
      </c>
      <c r="E1025" s="17" t="s">
        <v>9357</v>
      </c>
      <c r="F1025" s="17">
        <f t="shared" si="280"/>
        <v>2326</v>
      </c>
      <c r="G1025" s="17">
        <v>1</v>
      </c>
      <c r="H1025" s="17">
        <v>2326</v>
      </c>
      <c r="I1025" s="17" t="s">
        <v>7083</v>
      </c>
      <c r="J1025" s="17" t="s">
        <v>56</v>
      </c>
      <c r="K1025" s="17" t="s">
        <v>24</v>
      </c>
      <c r="L1025" s="17">
        <f>COUNTIF(T1025:KV1025,L1)</f>
        <v>0</v>
      </c>
      <c r="M1025" s="17">
        <f>COUNTIF(T1025:KV1025,M1)</f>
        <v>0</v>
      </c>
      <c r="N1025" s="17">
        <f>COUNTIF(T1025:KV1025,N1)</f>
        <v>0</v>
      </c>
      <c r="O1025" s="17">
        <f>COUNTIF(T1025:KV1025,O1)</f>
        <v>0</v>
      </c>
      <c r="P1025" s="17">
        <f>COUNTIF(T1025:KV1025,P1)</f>
        <v>0</v>
      </c>
      <c r="Q1025" s="17">
        <f t="shared" si="228"/>
        <v>0</v>
      </c>
      <c r="R1025" s="17">
        <v>0</v>
      </c>
      <c r="S1025" s="17">
        <v>0</v>
      </c>
    </row>
    <row r="1026" spans="1:44" x14ac:dyDescent="0.3">
      <c r="A1026" s="25" t="s">
        <v>9173</v>
      </c>
      <c r="B1026" s="17" t="s">
        <v>661</v>
      </c>
      <c r="C1026" s="18">
        <v>21460</v>
      </c>
      <c r="D1026" s="17">
        <v>1958</v>
      </c>
      <c r="E1026" s="17" t="s">
        <v>9361</v>
      </c>
      <c r="F1026" s="17">
        <f t="shared" si="280"/>
        <v>3509</v>
      </c>
      <c r="G1026" s="17">
        <v>1</v>
      </c>
      <c r="H1026" s="17">
        <v>3509</v>
      </c>
      <c r="I1026" s="17" t="s">
        <v>9292</v>
      </c>
      <c r="J1026" s="17" t="s">
        <v>23</v>
      </c>
      <c r="K1026" s="17" t="s">
        <v>24</v>
      </c>
      <c r="L1026" s="17">
        <f>COUNTIF(T1026:KV1026,L1)</f>
        <v>0</v>
      </c>
      <c r="M1026" s="17">
        <f>COUNTIF(T1026:KV1026,M1)</f>
        <v>2</v>
      </c>
      <c r="N1026" s="17">
        <f>COUNTIF(T1026:KV1026,N1)</f>
        <v>0</v>
      </c>
      <c r="O1026" s="17">
        <f>COUNTIF(T1026:KV1026,O1)</f>
        <v>0</v>
      </c>
      <c r="P1026" s="17">
        <f>COUNTIF(T1026:KV1026,P1)</f>
        <v>0</v>
      </c>
      <c r="Q1026" s="17">
        <f t="shared" ref="Q1026:Q1089" si="285">SUM(L1026:P1026)</f>
        <v>2</v>
      </c>
      <c r="R1026" s="17">
        <f>H1026/Q1026</f>
        <v>1754.5</v>
      </c>
      <c r="S1026" s="17">
        <f t="shared" ref="S1026" si="286">4000-R1026</f>
        <v>2245.5</v>
      </c>
      <c r="T1026" s="17" t="s">
        <v>8</v>
      </c>
      <c r="U1026" s="17" t="s">
        <v>1022</v>
      </c>
      <c r="V1026" s="49" t="s">
        <v>9362</v>
      </c>
      <c r="W1026" s="17" t="s">
        <v>9363</v>
      </c>
      <c r="X1026" s="16" t="s">
        <v>9364</v>
      </c>
      <c r="Y1026" s="17" t="s">
        <v>8</v>
      </c>
      <c r="Z1026" s="17" t="s">
        <v>7836</v>
      </c>
      <c r="AA1026" s="49" t="s">
        <v>9365</v>
      </c>
      <c r="AB1026" s="17" t="s">
        <v>9366</v>
      </c>
      <c r="AC1026" s="16" t="s">
        <v>9364</v>
      </c>
    </row>
    <row r="1027" spans="1:44" x14ac:dyDescent="0.3">
      <c r="A1027" s="25" t="s">
        <v>8339</v>
      </c>
      <c r="B1027" s="17" t="s">
        <v>661</v>
      </c>
      <c r="C1027" s="18">
        <v>21514</v>
      </c>
      <c r="D1027" s="17">
        <v>1958</v>
      </c>
      <c r="E1027" s="17" t="s">
        <v>8541</v>
      </c>
      <c r="F1027" s="17">
        <f t="shared" si="226"/>
        <v>515</v>
      </c>
      <c r="G1027" s="17">
        <v>1</v>
      </c>
      <c r="H1027" s="17">
        <v>515</v>
      </c>
      <c r="I1027" s="17" t="s">
        <v>60</v>
      </c>
      <c r="J1027" s="17" t="s">
        <v>57</v>
      </c>
      <c r="K1027" s="17" t="s">
        <v>24</v>
      </c>
      <c r="L1027" s="17">
        <f>COUNTIF(T1027:KV1027,L1)</f>
        <v>0</v>
      </c>
      <c r="M1027" s="17">
        <f>COUNTIF(T1027:KV1027,M1)</f>
        <v>0</v>
      </c>
      <c r="N1027" s="17">
        <f>COUNTIF(T1027:KV1027,N1)</f>
        <v>0</v>
      </c>
      <c r="O1027" s="17">
        <f>COUNTIF(T1027:KV1027,O1)</f>
        <v>0</v>
      </c>
      <c r="P1027" s="17">
        <f>COUNTIF(T1027:KV1027,P1)</f>
        <v>0</v>
      </c>
      <c r="Q1027" s="17">
        <f t="shared" si="285"/>
        <v>0</v>
      </c>
      <c r="R1027" s="17">
        <v>0</v>
      </c>
      <c r="S1027" s="17">
        <v>0</v>
      </c>
    </row>
    <row r="1028" spans="1:44" x14ac:dyDescent="0.3">
      <c r="A1028" s="25" t="s">
        <v>8339</v>
      </c>
      <c r="B1028" s="17" t="s">
        <v>661</v>
      </c>
      <c r="C1028" s="18">
        <v>21519</v>
      </c>
      <c r="D1028" s="17">
        <v>1958</v>
      </c>
      <c r="E1028" s="17" t="s">
        <v>8546</v>
      </c>
      <c r="F1028" s="17">
        <f t="shared" si="226"/>
        <v>1945</v>
      </c>
      <c r="G1028" s="17">
        <v>1</v>
      </c>
      <c r="H1028" s="17">
        <v>1945</v>
      </c>
      <c r="I1028" s="17" t="s">
        <v>60</v>
      </c>
      <c r="J1028" s="17" t="s">
        <v>57</v>
      </c>
      <c r="K1028" s="17" t="s">
        <v>24</v>
      </c>
      <c r="L1028" s="17">
        <f>COUNTIF(T1028:KV1028,L1)</f>
        <v>0</v>
      </c>
      <c r="M1028" s="17">
        <f>COUNTIF(T1028:KV1028,M1)</f>
        <v>0</v>
      </c>
      <c r="N1028" s="17">
        <f>COUNTIF(T1028:KV1028,N1)</f>
        <v>0</v>
      </c>
      <c r="O1028" s="17">
        <f>COUNTIF(T1028:KV1028,O1)</f>
        <v>0</v>
      </c>
      <c r="P1028" s="17">
        <f>COUNTIF(T1028:KV1028,P1)</f>
        <v>0</v>
      </c>
      <c r="Q1028" s="17">
        <f t="shared" si="285"/>
        <v>0</v>
      </c>
      <c r="R1028" s="17">
        <v>0</v>
      </c>
      <c r="S1028" s="17">
        <v>0</v>
      </c>
    </row>
    <row r="1029" spans="1:44" x14ac:dyDescent="0.3">
      <c r="A1029" s="25" t="s">
        <v>8339</v>
      </c>
      <c r="B1029" s="17" t="s">
        <v>661</v>
      </c>
      <c r="C1029" s="18">
        <v>21520</v>
      </c>
      <c r="D1029" s="17">
        <v>1958</v>
      </c>
      <c r="E1029" s="17" t="s">
        <v>8542</v>
      </c>
      <c r="F1029" s="17">
        <f t="shared" si="226"/>
        <v>1145</v>
      </c>
      <c r="G1029" s="17">
        <v>1</v>
      </c>
      <c r="H1029" s="17">
        <v>1145</v>
      </c>
      <c r="I1029" s="17" t="s">
        <v>60</v>
      </c>
      <c r="J1029" s="17" t="s">
        <v>57</v>
      </c>
      <c r="K1029" s="17" t="s">
        <v>24</v>
      </c>
      <c r="L1029" s="17">
        <f>COUNTIF(T1029:KV1029,L1)</f>
        <v>0</v>
      </c>
      <c r="M1029" s="17">
        <f>COUNTIF(T1029:KV1029,M1)</f>
        <v>0</v>
      </c>
      <c r="N1029" s="17">
        <f>COUNTIF(T1029:KV1029,N1)</f>
        <v>1</v>
      </c>
      <c r="O1029" s="17">
        <f>COUNTIF(T1029:KV1029,O1)</f>
        <v>0</v>
      </c>
      <c r="P1029" s="17">
        <f>COUNTIF(T1029:KV1029,P1)</f>
        <v>0</v>
      </c>
      <c r="Q1029" s="17">
        <f t="shared" si="285"/>
        <v>1</v>
      </c>
      <c r="R1029" s="17">
        <f>H1029/Q1029</f>
        <v>1145</v>
      </c>
      <c r="S1029" s="17">
        <f t="shared" ref="S1029" si="287">4000-R1029</f>
        <v>2855</v>
      </c>
      <c r="T1029" s="17" t="s">
        <v>9</v>
      </c>
      <c r="U1029" s="17" t="s">
        <v>35</v>
      </c>
      <c r="V1029" s="39" t="s">
        <v>8543</v>
      </c>
      <c r="W1029" s="17" t="s">
        <v>8544</v>
      </c>
      <c r="X1029" s="32" t="s">
        <v>8545</v>
      </c>
    </row>
    <row r="1030" spans="1:44" x14ac:dyDescent="0.3">
      <c r="A1030" s="25" t="s">
        <v>8339</v>
      </c>
      <c r="B1030" s="17" t="s">
        <v>661</v>
      </c>
      <c r="C1030" s="18">
        <v>21531</v>
      </c>
      <c r="D1030" s="17">
        <v>1958</v>
      </c>
      <c r="E1030" s="17" t="s">
        <v>8547</v>
      </c>
      <c r="F1030" s="17">
        <f t="shared" si="226"/>
        <v>1299</v>
      </c>
      <c r="G1030" s="17">
        <v>1</v>
      </c>
      <c r="H1030" s="17">
        <v>1299</v>
      </c>
      <c r="I1030" s="17" t="s">
        <v>60</v>
      </c>
      <c r="J1030" s="17" t="s">
        <v>57</v>
      </c>
      <c r="K1030" s="17" t="s">
        <v>24</v>
      </c>
      <c r="L1030" s="17">
        <f>COUNTIF(T1030:KV1030,L1)</f>
        <v>0</v>
      </c>
      <c r="M1030" s="17">
        <f>COUNTIF(T1030:KV1030,M1)</f>
        <v>0</v>
      </c>
      <c r="N1030" s="17">
        <f>COUNTIF(T1030:KV1030,N1)</f>
        <v>0</v>
      </c>
      <c r="O1030" s="17">
        <f>COUNTIF(T1030:KV1030,O1)</f>
        <v>0</v>
      </c>
      <c r="P1030" s="17">
        <f>COUNTIF(T1030:KV1030,P1)</f>
        <v>0</v>
      </c>
      <c r="Q1030" s="17">
        <f t="shared" si="285"/>
        <v>0</v>
      </c>
      <c r="R1030" s="17">
        <v>0</v>
      </c>
      <c r="S1030" s="17">
        <v>0</v>
      </c>
    </row>
    <row r="1031" spans="1:44" x14ac:dyDescent="0.3">
      <c r="A1031" s="25" t="s">
        <v>8339</v>
      </c>
      <c r="B1031" s="17" t="s">
        <v>661</v>
      </c>
      <c r="C1031" s="18">
        <v>21538</v>
      </c>
      <c r="D1031" s="17">
        <v>1958</v>
      </c>
      <c r="E1031" s="17" t="s">
        <v>8548</v>
      </c>
      <c r="F1031" s="17">
        <f t="shared" si="226"/>
        <v>4913</v>
      </c>
      <c r="G1031" s="17">
        <v>1</v>
      </c>
      <c r="H1031" s="17">
        <v>4913</v>
      </c>
      <c r="I1031" s="17" t="s">
        <v>7355</v>
      </c>
      <c r="J1031" s="17" t="s">
        <v>56</v>
      </c>
      <c r="K1031" s="17" t="s">
        <v>24</v>
      </c>
      <c r="L1031" s="17">
        <f>COUNTIF(T1031:KV1031,L1)</f>
        <v>0</v>
      </c>
      <c r="M1031" s="17">
        <f>COUNTIF(T1031:KV1031,M1)</f>
        <v>4</v>
      </c>
      <c r="N1031" s="17">
        <f>COUNTIF(T1031:KV1031,N1)</f>
        <v>0</v>
      </c>
      <c r="O1031" s="17">
        <f>COUNTIF(T1031:KV1031,O1)</f>
        <v>0</v>
      </c>
      <c r="P1031" s="17">
        <f>COUNTIF(T1031:KV1031,P1)</f>
        <v>0</v>
      </c>
      <c r="Q1031" s="17">
        <f t="shared" si="285"/>
        <v>4</v>
      </c>
      <c r="R1031" s="17">
        <f>H1031/Q1031</f>
        <v>1228.25</v>
      </c>
      <c r="S1031" s="17">
        <f t="shared" ref="S1031" si="288">4000-R1031</f>
        <v>2771.75</v>
      </c>
      <c r="T1031" s="17" t="s">
        <v>8</v>
      </c>
      <c r="U1031" s="17" t="s">
        <v>2632</v>
      </c>
      <c r="V1031" s="39" t="s">
        <v>8549</v>
      </c>
      <c r="W1031" s="17" t="s">
        <v>8550</v>
      </c>
      <c r="X1031" s="32" t="s">
        <v>8551</v>
      </c>
      <c r="Y1031" s="17" t="s">
        <v>8</v>
      </c>
      <c r="Z1031" s="17" t="s">
        <v>722</v>
      </c>
      <c r="AA1031" s="39" t="s">
        <v>8552</v>
      </c>
      <c r="AB1031" s="17" t="s">
        <v>8553</v>
      </c>
      <c r="AC1031" s="32" t="s">
        <v>8551</v>
      </c>
      <c r="AD1031" s="17" t="s">
        <v>8</v>
      </c>
      <c r="AE1031" s="17" t="s">
        <v>8555</v>
      </c>
      <c r="AF1031" s="39" t="s">
        <v>8554</v>
      </c>
      <c r="AG1031" s="17" t="s">
        <v>8556</v>
      </c>
      <c r="AH1031" s="32" t="s">
        <v>8551</v>
      </c>
      <c r="AI1031" s="17" t="s">
        <v>8</v>
      </c>
      <c r="AJ1031" s="17" t="s">
        <v>8557</v>
      </c>
      <c r="AK1031" s="39" t="s">
        <v>8558</v>
      </c>
      <c r="AL1031" s="17" t="s">
        <v>8559</v>
      </c>
      <c r="AM1031" s="32" t="s">
        <v>8551</v>
      </c>
    </row>
    <row r="1032" spans="1:44" x14ac:dyDescent="0.3">
      <c r="A1032" s="25" t="s">
        <v>8339</v>
      </c>
      <c r="B1032" s="17" t="s">
        <v>661</v>
      </c>
      <c r="C1032" s="18">
        <v>21583</v>
      </c>
      <c r="D1032" s="17">
        <v>1959</v>
      </c>
      <c r="E1032" s="17" t="s">
        <v>8560</v>
      </c>
      <c r="F1032" s="17">
        <f t="shared" si="226"/>
        <v>3987</v>
      </c>
      <c r="G1032" s="17">
        <v>1</v>
      </c>
      <c r="H1032" s="17">
        <v>3987</v>
      </c>
      <c r="I1032" s="17" t="s">
        <v>60</v>
      </c>
      <c r="J1032" s="17" t="s">
        <v>56</v>
      </c>
      <c r="K1032" s="17" t="s">
        <v>24</v>
      </c>
      <c r="L1032" s="17">
        <f>COUNTIF(T1032:KV1032,L1)</f>
        <v>2</v>
      </c>
      <c r="M1032" s="17">
        <f>COUNTIF(T1032:KV1032,M1)</f>
        <v>3</v>
      </c>
      <c r="N1032" s="17">
        <f>COUNTIF(T1032:KV1032,N1)</f>
        <v>0</v>
      </c>
      <c r="O1032" s="17">
        <f>COUNTIF(T1032:KV1032,O1)</f>
        <v>0</v>
      </c>
      <c r="P1032" s="17">
        <f>COUNTIF(T1032:KV1032,P1)</f>
        <v>0</v>
      </c>
      <c r="Q1032" s="17">
        <f t="shared" si="285"/>
        <v>5</v>
      </c>
      <c r="R1032" s="17">
        <f>H1032/Q1032</f>
        <v>797.4</v>
      </c>
      <c r="S1032" s="17">
        <f t="shared" ref="S1032" si="289">4000-R1032</f>
        <v>3202.6</v>
      </c>
      <c r="T1032" s="17" t="s">
        <v>8</v>
      </c>
      <c r="U1032" s="17" t="s">
        <v>839</v>
      </c>
      <c r="V1032" s="17" t="s">
        <v>8561</v>
      </c>
      <c r="W1032" s="17" t="s">
        <v>8562</v>
      </c>
      <c r="X1032" s="32" t="s">
        <v>8563</v>
      </c>
      <c r="Y1032" s="17" t="s">
        <v>6593</v>
      </c>
      <c r="Z1032" s="17" t="s">
        <v>1237</v>
      </c>
      <c r="AA1032" s="39" t="s">
        <v>8564</v>
      </c>
      <c r="AB1032" s="17" t="s">
        <v>8565</v>
      </c>
      <c r="AC1032" s="32" t="s">
        <v>8563</v>
      </c>
      <c r="AD1032" s="17" t="s">
        <v>6593</v>
      </c>
      <c r="AE1032" s="17" t="s">
        <v>6718</v>
      </c>
      <c r="AF1032" s="17" t="s">
        <v>8566</v>
      </c>
      <c r="AG1032" s="17" t="s">
        <v>7199</v>
      </c>
      <c r="AH1032" s="32" t="s">
        <v>8563</v>
      </c>
      <c r="AI1032" s="17" t="s">
        <v>8</v>
      </c>
      <c r="AJ1032" s="17" t="s">
        <v>8567</v>
      </c>
      <c r="AK1032" s="17" t="s">
        <v>8568</v>
      </c>
      <c r="AL1032" s="17" t="s">
        <v>8569</v>
      </c>
      <c r="AM1032" s="32" t="s">
        <v>8563</v>
      </c>
      <c r="AN1032" s="17" t="s">
        <v>8</v>
      </c>
      <c r="AO1032" s="17" t="s">
        <v>722</v>
      </c>
      <c r="AP1032" s="39" t="s">
        <v>8570</v>
      </c>
      <c r="AQ1032" s="17" t="s">
        <v>8571</v>
      </c>
      <c r="AR1032" s="32" t="s">
        <v>8563</v>
      </c>
    </row>
    <row r="1033" spans="1:44" x14ac:dyDescent="0.3">
      <c r="A1033" s="25" t="s">
        <v>8339</v>
      </c>
      <c r="B1033" s="17" t="s">
        <v>661</v>
      </c>
      <c r="C1033" s="18">
        <v>21602</v>
      </c>
      <c r="D1033" s="17">
        <v>1959</v>
      </c>
      <c r="E1033" s="17" t="s">
        <v>8572</v>
      </c>
      <c r="F1033" s="17">
        <f t="shared" si="226"/>
        <v>2061</v>
      </c>
      <c r="G1033" s="17">
        <v>1</v>
      </c>
      <c r="H1033" s="17">
        <v>2061</v>
      </c>
      <c r="I1033" s="17" t="s">
        <v>60</v>
      </c>
      <c r="J1033" s="17" t="s">
        <v>57</v>
      </c>
      <c r="K1033" s="17" t="s">
        <v>24</v>
      </c>
      <c r="L1033" s="17">
        <f>COUNTIF(T1033:KV1033,L1)</f>
        <v>0</v>
      </c>
      <c r="M1033" s="17">
        <f>COUNTIF(T1033:KV1033,M1)</f>
        <v>1</v>
      </c>
      <c r="N1033" s="17">
        <f>COUNTIF(T1033:KV1033,N1)</f>
        <v>0</v>
      </c>
      <c r="O1033" s="17">
        <f>COUNTIF(T1033:KV1033,O1)</f>
        <v>0</v>
      </c>
      <c r="P1033" s="17">
        <f>COUNTIF(T1033:KV1033,P1)</f>
        <v>0</v>
      </c>
      <c r="Q1033" s="17">
        <f t="shared" si="285"/>
        <v>1</v>
      </c>
      <c r="R1033" s="17">
        <f>H1033/Q1033</f>
        <v>2061</v>
      </c>
      <c r="S1033" s="17">
        <f t="shared" ref="S1033" si="290">4000-R1033</f>
        <v>1939</v>
      </c>
      <c r="T1033" s="17" t="s">
        <v>8</v>
      </c>
      <c r="U1033" s="17" t="s">
        <v>5743</v>
      </c>
      <c r="V1033" s="39" t="s">
        <v>8573</v>
      </c>
      <c r="W1033" s="17" t="s">
        <v>8574</v>
      </c>
      <c r="X1033" s="32" t="s">
        <v>8575</v>
      </c>
    </row>
    <row r="1034" spans="1:44" x14ac:dyDescent="0.3">
      <c r="A1034" s="25" t="s">
        <v>9173</v>
      </c>
      <c r="B1034" s="17" t="s">
        <v>661</v>
      </c>
      <c r="C1034" s="18">
        <v>21602</v>
      </c>
      <c r="D1034" s="17">
        <v>1959</v>
      </c>
      <c r="E1034" s="17" t="s">
        <v>9368</v>
      </c>
      <c r="F1034" s="17">
        <f>H1034/G1034</f>
        <v>491</v>
      </c>
      <c r="G1034" s="17">
        <v>1</v>
      </c>
      <c r="H1034" s="17">
        <v>491</v>
      </c>
      <c r="I1034" s="17" t="s">
        <v>9367</v>
      </c>
      <c r="J1034" s="17" t="s">
        <v>23</v>
      </c>
      <c r="K1034" s="17" t="s">
        <v>24</v>
      </c>
      <c r="L1034" s="17">
        <f>COUNTIF(T1034:KV1034,L1)</f>
        <v>0</v>
      </c>
      <c r="M1034" s="17">
        <f>COUNTIF(T1034:KV1034,M1)</f>
        <v>0</v>
      </c>
      <c r="N1034" s="17">
        <f>COUNTIF(T1034:KV1034,N1)</f>
        <v>0</v>
      </c>
      <c r="O1034" s="17">
        <f>COUNTIF(T1034:KV1034,O1)</f>
        <v>0</v>
      </c>
      <c r="P1034" s="17">
        <f>COUNTIF(T1034:KV1034,P1)</f>
        <v>0</v>
      </c>
      <c r="Q1034" s="17">
        <f t="shared" si="285"/>
        <v>0</v>
      </c>
      <c r="R1034" s="17">
        <v>0</v>
      </c>
      <c r="S1034" s="17">
        <v>0</v>
      </c>
    </row>
    <row r="1035" spans="1:44" x14ac:dyDescent="0.3">
      <c r="A1035" s="25" t="s">
        <v>8339</v>
      </c>
      <c r="B1035" s="17" t="s">
        <v>661</v>
      </c>
      <c r="C1035" s="18">
        <v>21608</v>
      </c>
      <c r="D1035" s="17">
        <v>1959</v>
      </c>
      <c r="E1035" s="17" t="s">
        <v>8576</v>
      </c>
      <c r="F1035" s="17">
        <f t="shared" si="226"/>
        <v>2240</v>
      </c>
      <c r="G1035" s="17">
        <v>1</v>
      </c>
      <c r="H1035" s="17">
        <v>2240</v>
      </c>
      <c r="I1035" s="17" t="s">
        <v>8584</v>
      </c>
      <c r="J1035" s="17" t="s">
        <v>57</v>
      </c>
      <c r="K1035" s="17" t="s">
        <v>24</v>
      </c>
      <c r="L1035" s="17">
        <f>COUNTIF(T1035:KV1035,L1)</f>
        <v>0</v>
      </c>
      <c r="M1035" s="17">
        <f>COUNTIF(T1035:KV1035,M1)</f>
        <v>1</v>
      </c>
      <c r="N1035" s="17">
        <f>COUNTIF(T1035:KV1035,N1)</f>
        <v>0</v>
      </c>
      <c r="O1035" s="17">
        <f>COUNTIF(T1035:KV1035,O1)</f>
        <v>0</v>
      </c>
      <c r="P1035" s="17">
        <f>COUNTIF(T1035:KV1035,P1)</f>
        <v>0</v>
      </c>
      <c r="Q1035" s="17">
        <f t="shared" si="285"/>
        <v>1</v>
      </c>
      <c r="R1035" s="17">
        <f>H1035/Q1035</f>
        <v>2240</v>
      </c>
      <c r="S1035" s="17">
        <f t="shared" ref="S1035" si="291">4000-R1035</f>
        <v>1760</v>
      </c>
      <c r="T1035" s="17" t="s">
        <v>8</v>
      </c>
      <c r="U1035" s="17" t="s">
        <v>7162</v>
      </c>
      <c r="V1035" s="39" t="s">
        <v>8577</v>
      </c>
      <c r="W1035" s="17" t="s">
        <v>8578</v>
      </c>
      <c r="X1035" s="32" t="s">
        <v>8579</v>
      </c>
    </row>
    <row r="1036" spans="1:44" x14ac:dyDescent="0.3">
      <c r="A1036" s="25" t="s">
        <v>8339</v>
      </c>
      <c r="B1036" s="17" t="s">
        <v>661</v>
      </c>
      <c r="C1036" s="18">
        <v>21618</v>
      </c>
      <c r="D1036" s="17">
        <v>1959</v>
      </c>
      <c r="E1036" s="17" t="s">
        <v>8581</v>
      </c>
      <c r="F1036" s="17">
        <f t="shared" si="226"/>
        <v>966</v>
      </c>
      <c r="G1036" s="17">
        <v>1</v>
      </c>
      <c r="H1036" s="17">
        <v>966</v>
      </c>
      <c r="I1036" s="17" t="s">
        <v>8584</v>
      </c>
      <c r="J1036" s="17" t="s">
        <v>56</v>
      </c>
      <c r="K1036" s="17" t="s">
        <v>24</v>
      </c>
      <c r="L1036" s="17">
        <f>COUNTIF(T1036:KV1036,L1)</f>
        <v>0</v>
      </c>
      <c r="M1036" s="17">
        <f>COUNTIF(T1036:KV1036,M1)</f>
        <v>0</v>
      </c>
      <c r="N1036" s="17">
        <f>COUNTIF(T1036:KV1036,N1)</f>
        <v>0</v>
      </c>
      <c r="O1036" s="17">
        <f>COUNTIF(T1036:KV1036,O1)</f>
        <v>0</v>
      </c>
      <c r="P1036" s="17">
        <f>COUNTIF(T1036:KV1036,P1)</f>
        <v>0</v>
      </c>
      <c r="Q1036" s="17">
        <f t="shared" si="285"/>
        <v>0</v>
      </c>
      <c r="R1036" s="17">
        <v>0</v>
      </c>
      <c r="S1036" s="17">
        <v>0</v>
      </c>
    </row>
    <row r="1037" spans="1:44" x14ac:dyDescent="0.3">
      <c r="A1037" s="25" t="s">
        <v>8339</v>
      </c>
      <c r="B1037" s="17" t="s">
        <v>661</v>
      </c>
      <c r="C1037" s="18">
        <v>21624</v>
      </c>
      <c r="D1037" s="17">
        <v>1959</v>
      </c>
      <c r="E1037" s="17" t="s">
        <v>8582</v>
      </c>
      <c r="F1037" s="17">
        <f t="shared" si="226"/>
        <v>926</v>
      </c>
      <c r="G1037" s="17">
        <v>1</v>
      </c>
      <c r="H1037" s="17">
        <v>926</v>
      </c>
      <c r="I1037" s="17" t="s">
        <v>8583</v>
      </c>
      <c r="J1037" s="17" t="s">
        <v>56</v>
      </c>
      <c r="K1037" s="17" t="s">
        <v>24</v>
      </c>
      <c r="L1037" s="17">
        <f>COUNTIF(T1037:KV1037,L1)</f>
        <v>0</v>
      </c>
      <c r="M1037" s="17">
        <f>COUNTIF(T1037:KV1037,M1)</f>
        <v>0</v>
      </c>
      <c r="N1037" s="17">
        <f>COUNTIF(T1037:KV1037,N1)</f>
        <v>0</v>
      </c>
      <c r="O1037" s="17">
        <f>COUNTIF(T1037:KV1037,O1)</f>
        <v>0</v>
      </c>
      <c r="P1037" s="17">
        <f>COUNTIF(T1037:KV1037,P1)</f>
        <v>0</v>
      </c>
      <c r="Q1037" s="17">
        <f t="shared" si="285"/>
        <v>0</v>
      </c>
      <c r="R1037" s="17">
        <v>0</v>
      </c>
      <c r="S1037" s="17">
        <v>0</v>
      </c>
    </row>
    <row r="1038" spans="1:44" x14ac:dyDescent="0.3">
      <c r="A1038" s="25" t="s">
        <v>8339</v>
      </c>
      <c r="B1038" s="17" t="s">
        <v>661</v>
      </c>
      <c r="C1038" s="18">
        <v>21626</v>
      </c>
      <c r="D1038" s="17">
        <v>1959</v>
      </c>
      <c r="E1038" s="17" t="s">
        <v>8585</v>
      </c>
      <c r="F1038" s="17">
        <f t="shared" si="226"/>
        <v>1185</v>
      </c>
      <c r="G1038" s="17">
        <v>1</v>
      </c>
      <c r="H1038" s="17">
        <v>1185</v>
      </c>
      <c r="I1038" s="17" t="s">
        <v>8583</v>
      </c>
      <c r="J1038" s="17" t="s">
        <v>56</v>
      </c>
      <c r="K1038" s="17" t="s">
        <v>24</v>
      </c>
      <c r="L1038" s="17">
        <f>COUNTIF(T1038:KV1038,L1)</f>
        <v>0</v>
      </c>
      <c r="M1038" s="17">
        <f>COUNTIF(T1038:KV1038,M1)</f>
        <v>0</v>
      </c>
      <c r="N1038" s="17">
        <f>COUNTIF(T1038:KV1038,N1)</f>
        <v>0</v>
      </c>
      <c r="O1038" s="17">
        <f>COUNTIF(T1038:KV1038,O1)</f>
        <v>0</v>
      </c>
      <c r="P1038" s="17">
        <f>COUNTIF(T1038:KV1038,P1)</f>
        <v>0</v>
      </c>
      <c r="Q1038" s="17">
        <f t="shared" si="285"/>
        <v>0</v>
      </c>
      <c r="R1038" s="17">
        <v>0</v>
      </c>
      <c r="S1038" s="17">
        <v>0</v>
      </c>
    </row>
    <row r="1039" spans="1:44" x14ac:dyDescent="0.3">
      <c r="A1039" s="25" t="s">
        <v>8339</v>
      </c>
      <c r="B1039" s="17" t="s">
        <v>661</v>
      </c>
      <c r="C1039" s="18">
        <v>21641</v>
      </c>
      <c r="D1039" s="17">
        <v>1959</v>
      </c>
      <c r="E1039" s="17" t="s">
        <v>8587</v>
      </c>
      <c r="F1039" s="17">
        <f t="shared" si="226"/>
        <v>844</v>
      </c>
      <c r="G1039" s="17">
        <v>1</v>
      </c>
      <c r="H1039" s="17">
        <v>844</v>
      </c>
      <c r="I1039" s="17" t="s">
        <v>6663</v>
      </c>
      <c r="J1039" s="17" t="s">
        <v>56</v>
      </c>
      <c r="K1039" s="17" t="s">
        <v>24</v>
      </c>
      <c r="L1039" s="17">
        <f>COUNTIF(T1039:KV1039,L1)</f>
        <v>1</v>
      </c>
      <c r="M1039" s="17">
        <f>COUNTIF(T1039:KV1039,M1)</f>
        <v>1</v>
      </c>
      <c r="N1039" s="17">
        <f>COUNTIF(T1039:KV1039,N1)</f>
        <v>0</v>
      </c>
      <c r="O1039" s="17">
        <f>COUNTIF(T1039:KV1039,O1)</f>
        <v>0</v>
      </c>
      <c r="P1039" s="17">
        <f>COUNTIF(T1039:KV1039,P1)</f>
        <v>0</v>
      </c>
      <c r="Q1039" s="17">
        <f t="shared" si="285"/>
        <v>2</v>
      </c>
      <c r="R1039" s="17">
        <f>H1039/Q1039</f>
        <v>422</v>
      </c>
      <c r="S1039" s="17">
        <f t="shared" ref="S1039" si="292">4000-R1039</f>
        <v>3578</v>
      </c>
      <c r="T1039" s="17" t="s">
        <v>8</v>
      </c>
      <c r="U1039" s="17" t="s">
        <v>5223</v>
      </c>
      <c r="V1039" s="39" t="s">
        <v>8588</v>
      </c>
      <c r="W1039" s="17" t="s">
        <v>8589</v>
      </c>
      <c r="X1039" s="32" t="s">
        <v>8590</v>
      </c>
      <c r="Y1039" s="17" t="s">
        <v>6593</v>
      </c>
      <c r="Z1039" s="17" t="s">
        <v>8593</v>
      </c>
      <c r="AA1039" s="39" t="s">
        <v>8591</v>
      </c>
      <c r="AB1039" s="17" t="s">
        <v>8592</v>
      </c>
      <c r="AC1039" s="32" t="s">
        <v>8590</v>
      </c>
    </row>
    <row r="1040" spans="1:44" x14ac:dyDescent="0.3">
      <c r="A1040" s="25" t="s">
        <v>8339</v>
      </c>
      <c r="B1040" s="17" t="s">
        <v>661</v>
      </c>
      <c r="C1040" s="18">
        <v>21669</v>
      </c>
      <c r="D1040" s="17">
        <v>1959</v>
      </c>
      <c r="E1040" s="17" t="s">
        <v>8586</v>
      </c>
      <c r="F1040" s="17">
        <f t="shared" si="226"/>
        <v>1244</v>
      </c>
      <c r="G1040" s="17">
        <v>1</v>
      </c>
      <c r="H1040" s="17">
        <v>1244</v>
      </c>
      <c r="I1040" s="17" t="s">
        <v>60</v>
      </c>
      <c r="J1040" s="17" t="s">
        <v>56</v>
      </c>
      <c r="K1040" s="17" t="s">
        <v>24</v>
      </c>
      <c r="L1040" s="17">
        <f>COUNTIF(T1040:KV1040,L1)</f>
        <v>0</v>
      </c>
      <c r="M1040" s="17">
        <f>COUNTIF(T1040:KV1040,M1)</f>
        <v>0</v>
      </c>
      <c r="N1040" s="17">
        <f>COUNTIF(T1040:KV1040,N1)</f>
        <v>0</v>
      </c>
      <c r="O1040" s="17">
        <f>COUNTIF(T1040:KV1040,O1)</f>
        <v>0</v>
      </c>
      <c r="P1040" s="17">
        <f>COUNTIF(T1040:KV1040,P1)</f>
        <v>0</v>
      </c>
      <c r="Q1040" s="17">
        <f t="shared" si="285"/>
        <v>0</v>
      </c>
      <c r="R1040" s="17">
        <v>0</v>
      </c>
      <c r="S1040" s="17">
        <v>0</v>
      </c>
    </row>
    <row r="1041" spans="1:94" x14ac:dyDescent="0.3">
      <c r="A1041" s="25" t="s">
        <v>9173</v>
      </c>
      <c r="B1041" s="17" t="s">
        <v>661</v>
      </c>
      <c r="C1041" s="18">
        <v>21683</v>
      </c>
      <c r="D1041" s="17">
        <v>1959</v>
      </c>
      <c r="E1041" s="17" t="s">
        <v>9369</v>
      </c>
      <c r="F1041" s="17">
        <f>H1041/G1041</f>
        <v>1104</v>
      </c>
      <c r="G1041" s="17">
        <v>1</v>
      </c>
      <c r="H1041" s="17">
        <v>1104</v>
      </c>
      <c r="I1041" s="17" t="s">
        <v>9072</v>
      </c>
      <c r="J1041" s="17" t="s">
        <v>23</v>
      </c>
      <c r="K1041" s="17" t="s">
        <v>24</v>
      </c>
      <c r="L1041" s="17">
        <f>COUNTIF(T1041:KV1041,L1)</f>
        <v>0</v>
      </c>
      <c r="M1041" s="17">
        <f>COUNTIF(T1041:KV1041,M1)</f>
        <v>2</v>
      </c>
      <c r="N1041" s="17">
        <f>COUNTIF(T1041:KV1041,N1)</f>
        <v>0</v>
      </c>
      <c r="O1041" s="17">
        <f>COUNTIF(T1041:KV1041,O1)</f>
        <v>0</v>
      </c>
      <c r="P1041" s="17">
        <f>COUNTIF(T1041:KV1041,P1)</f>
        <v>0</v>
      </c>
      <c r="Q1041" s="17">
        <f t="shared" si="285"/>
        <v>2</v>
      </c>
      <c r="R1041" s="17">
        <f>H1041/Q1041</f>
        <v>552</v>
      </c>
      <c r="S1041" s="17">
        <f t="shared" ref="S1041" si="293">4000-R1041</f>
        <v>3448</v>
      </c>
      <c r="T1041" s="17" t="s">
        <v>8</v>
      </c>
      <c r="U1041" s="17" t="s">
        <v>1022</v>
      </c>
      <c r="V1041" s="51" t="s">
        <v>9370</v>
      </c>
      <c r="W1041" s="17" t="s">
        <v>9371</v>
      </c>
      <c r="X1041" s="16" t="s">
        <v>9372</v>
      </c>
      <c r="Y1041" s="17" t="s">
        <v>8</v>
      </c>
      <c r="Z1041" s="17" t="s">
        <v>9374</v>
      </c>
      <c r="AA1041" s="48" t="s">
        <v>9373</v>
      </c>
      <c r="AB1041" s="17" t="s">
        <v>9375</v>
      </c>
      <c r="AC1041" s="16" t="s">
        <v>9372</v>
      </c>
    </row>
    <row r="1042" spans="1:94" x14ac:dyDescent="0.3">
      <c r="A1042" s="25" t="s">
        <v>8339</v>
      </c>
      <c r="B1042" s="17" t="s">
        <v>661</v>
      </c>
      <c r="C1042" s="18">
        <v>21730</v>
      </c>
      <c r="D1042" s="17">
        <v>1959</v>
      </c>
      <c r="E1042" s="17" t="s">
        <v>8594</v>
      </c>
      <c r="F1042" s="17">
        <f t="shared" si="226"/>
        <v>831</v>
      </c>
      <c r="G1042" s="17">
        <v>1</v>
      </c>
      <c r="H1042" s="17">
        <v>831</v>
      </c>
      <c r="I1042" s="17" t="s">
        <v>60</v>
      </c>
      <c r="J1042" s="17" t="s">
        <v>56</v>
      </c>
      <c r="K1042" s="17" t="s">
        <v>24</v>
      </c>
      <c r="L1042" s="17">
        <f>COUNTIF(T1042:KV1042,L1)</f>
        <v>0</v>
      </c>
      <c r="M1042" s="17">
        <f>COUNTIF(T1042:KV1042,M1)</f>
        <v>0</v>
      </c>
      <c r="N1042" s="17">
        <f>COUNTIF(T1042:KV1042,N1)</f>
        <v>0</v>
      </c>
      <c r="O1042" s="17">
        <f>COUNTIF(T1042:KV1042,O1)</f>
        <v>0</v>
      </c>
      <c r="P1042" s="17">
        <f>COUNTIF(T1042:KV1042,P1)</f>
        <v>0</v>
      </c>
      <c r="Q1042" s="17">
        <f t="shared" si="285"/>
        <v>0</v>
      </c>
      <c r="R1042" s="17">
        <v>0</v>
      </c>
      <c r="S1042" s="17">
        <v>0</v>
      </c>
    </row>
    <row r="1043" spans="1:94" x14ac:dyDescent="0.3">
      <c r="A1043" s="25" t="s">
        <v>8339</v>
      </c>
      <c r="B1043" s="17" t="s">
        <v>661</v>
      </c>
      <c r="C1043" s="18">
        <v>21754</v>
      </c>
      <c r="D1043" s="17">
        <v>1959</v>
      </c>
      <c r="E1043" s="17" t="s">
        <v>8596</v>
      </c>
      <c r="F1043" s="17">
        <f t="shared" si="226"/>
        <v>6322</v>
      </c>
      <c r="G1043" s="17">
        <v>1</v>
      </c>
      <c r="H1043" s="17">
        <v>6322</v>
      </c>
      <c r="I1043" s="17" t="s">
        <v>8595</v>
      </c>
      <c r="J1043" s="17" t="s">
        <v>56</v>
      </c>
      <c r="K1043" s="17" t="s">
        <v>24</v>
      </c>
      <c r="L1043" s="17">
        <f>COUNTIF(T1043:KV1043,L1)</f>
        <v>8</v>
      </c>
      <c r="M1043" s="17">
        <f>COUNTIF(T1043:KV1043,M1)</f>
        <v>6</v>
      </c>
      <c r="N1043" s="17">
        <f>COUNTIF(T1043:KV1043,N1)</f>
        <v>0</v>
      </c>
      <c r="O1043" s="17">
        <f>COUNTIF(T1043:KV1043,O1)</f>
        <v>0</v>
      </c>
      <c r="P1043" s="17">
        <f>COUNTIF(T1043:KV1043,P1)</f>
        <v>1</v>
      </c>
      <c r="Q1043" s="17">
        <f t="shared" si="285"/>
        <v>15</v>
      </c>
      <c r="R1043" s="17">
        <f>H1043/Q1043</f>
        <v>421.46666666666664</v>
      </c>
      <c r="S1043" s="17">
        <f t="shared" ref="S1043" si="294">4000-R1043</f>
        <v>3578.5333333333333</v>
      </c>
      <c r="T1043" s="17" t="s">
        <v>6593</v>
      </c>
      <c r="U1043" s="17" t="s">
        <v>8523</v>
      </c>
      <c r="V1043" s="17" t="s">
        <v>8597</v>
      </c>
      <c r="W1043" s="17" t="s">
        <v>8598</v>
      </c>
      <c r="X1043" s="32" t="s">
        <v>8599</v>
      </c>
      <c r="Y1043" s="17" t="s">
        <v>6593</v>
      </c>
      <c r="Z1043" s="17" t="s">
        <v>6754</v>
      </c>
      <c r="AA1043" s="39" t="s">
        <v>8600</v>
      </c>
      <c r="AB1043" s="17" t="s">
        <v>8601</v>
      </c>
      <c r="AC1043" s="32" t="s">
        <v>8599</v>
      </c>
      <c r="AD1043" s="17" t="s">
        <v>10</v>
      </c>
      <c r="AE1043" s="17" t="s">
        <v>8602</v>
      </c>
      <c r="AF1043" s="17" t="s">
        <v>8603</v>
      </c>
      <c r="AG1043" s="17" t="s">
        <v>8604</v>
      </c>
      <c r="AH1043" s="32" t="s">
        <v>8599</v>
      </c>
      <c r="AI1043" s="17" t="s">
        <v>6593</v>
      </c>
      <c r="AJ1043" s="17" t="s">
        <v>8606</v>
      </c>
      <c r="AK1043" s="17" t="s">
        <v>8605</v>
      </c>
      <c r="AL1043" s="17" t="s">
        <v>8607</v>
      </c>
      <c r="AM1043" s="32" t="s">
        <v>8599</v>
      </c>
      <c r="AN1043" s="17" t="s">
        <v>6593</v>
      </c>
      <c r="AO1043" s="17" t="s">
        <v>8608</v>
      </c>
      <c r="AP1043" s="39" t="s">
        <v>8609</v>
      </c>
      <c r="AQ1043" s="17" t="s">
        <v>8610</v>
      </c>
      <c r="AR1043" s="32" t="s">
        <v>8599</v>
      </c>
      <c r="AS1043" s="17" t="s">
        <v>6593</v>
      </c>
      <c r="AT1043" s="17" t="s">
        <v>8611</v>
      </c>
      <c r="AU1043" s="17" t="s">
        <v>8612</v>
      </c>
      <c r="AV1043" s="17" t="s">
        <v>8613</v>
      </c>
      <c r="AW1043" s="32" t="s">
        <v>8599</v>
      </c>
      <c r="AX1043" s="17" t="s">
        <v>8</v>
      </c>
      <c r="AY1043" s="17" t="s">
        <v>8614</v>
      </c>
      <c r="AZ1043" s="39" t="s">
        <v>8615</v>
      </c>
      <c r="BA1043" s="17" t="s">
        <v>8616</v>
      </c>
      <c r="BB1043" s="32" t="s">
        <v>8599</v>
      </c>
      <c r="BC1043" s="17" t="s">
        <v>6593</v>
      </c>
      <c r="BD1043" s="17" t="s">
        <v>8618</v>
      </c>
      <c r="BE1043" s="17" t="s">
        <v>8617</v>
      </c>
      <c r="BF1043" s="17" t="s">
        <v>8619</v>
      </c>
      <c r="BG1043" s="32" t="s">
        <v>8599</v>
      </c>
      <c r="BH1043" s="17" t="s">
        <v>8</v>
      </c>
      <c r="BI1043" s="17" t="s">
        <v>722</v>
      </c>
      <c r="BJ1043" s="39" t="s">
        <v>8620</v>
      </c>
      <c r="BK1043" s="17" t="s">
        <v>8621</v>
      </c>
      <c r="BL1043" s="32" t="s">
        <v>8599</v>
      </c>
      <c r="BM1043" s="17" t="s">
        <v>6593</v>
      </c>
      <c r="BN1043" s="17" t="s">
        <v>6718</v>
      </c>
      <c r="BO1043" s="17" t="s">
        <v>8622</v>
      </c>
      <c r="BP1043" s="17" t="s">
        <v>8623</v>
      </c>
      <c r="BQ1043" s="32" t="s">
        <v>8599</v>
      </c>
      <c r="BR1043" s="17" t="s">
        <v>8</v>
      </c>
      <c r="BS1043" s="17" t="s">
        <v>722</v>
      </c>
      <c r="BT1043" s="39" t="s">
        <v>8624</v>
      </c>
      <c r="BU1043" s="17" t="s">
        <v>8625</v>
      </c>
      <c r="BV1043" s="32" t="s">
        <v>8599</v>
      </c>
      <c r="BW1043" s="17" t="s">
        <v>6593</v>
      </c>
      <c r="BX1043" s="17" t="s">
        <v>8481</v>
      </c>
      <c r="BY1043" s="39" t="s">
        <v>8626</v>
      </c>
      <c r="BZ1043" s="17" t="s">
        <v>8627</v>
      </c>
      <c r="CA1043" s="32" t="s">
        <v>8599</v>
      </c>
      <c r="CB1043" s="17" t="s">
        <v>8</v>
      </c>
      <c r="CC1043" s="17" t="s">
        <v>949</v>
      </c>
      <c r="CD1043" s="39" t="s">
        <v>8628</v>
      </c>
      <c r="CE1043" s="17" t="s">
        <v>8629</v>
      </c>
      <c r="CF1043" s="32" t="s">
        <v>8599</v>
      </c>
      <c r="CG1043" s="17" t="s">
        <v>8</v>
      </c>
      <c r="CH1043" s="17" t="s">
        <v>7836</v>
      </c>
      <c r="CI1043" s="39" t="s">
        <v>8630</v>
      </c>
      <c r="CJ1043" s="17" t="s">
        <v>8631</v>
      </c>
      <c r="CK1043" s="32" t="s">
        <v>8599</v>
      </c>
      <c r="CL1043" s="17" t="s">
        <v>8</v>
      </c>
      <c r="CM1043" s="17" t="s">
        <v>8632</v>
      </c>
      <c r="CN1043" s="17" t="s">
        <v>8633</v>
      </c>
      <c r="CO1043" s="17" t="s">
        <v>8634</v>
      </c>
      <c r="CP1043" s="32" t="s">
        <v>8599</v>
      </c>
    </row>
    <row r="1044" spans="1:94" x14ac:dyDescent="0.3">
      <c r="A1044" s="25" t="s">
        <v>8339</v>
      </c>
      <c r="B1044" s="17" t="s">
        <v>661</v>
      </c>
      <c r="C1044" s="18">
        <v>21764</v>
      </c>
      <c r="D1044" s="17">
        <v>1959</v>
      </c>
      <c r="E1044" s="17" t="s">
        <v>8635</v>
      </c>
      <c r="F1044" s="17">
        <f t="shared" si="226"/>
        <v>650.5</v>
      </c>
      <c r="G1044" s="17">
        <v>2</v>
      </c>
      <c r="H1044" s="17">
        <v>1301</v>
      </c>
      <c r="I1044" s="17" t="s">
        <v>7355</v>
      </c>
      <c r="J1044" s="17" t="s">
        <v>56</v>
      </c>
      <c r="K1044" s="17" t="s">
        <v>24</v>
      </c>
      <c r="L1044" s="17">
        <f>COUNTIF(T1044:KV1044,L1)</f>
        <v>2</v>
      </c>
      <c r="M1044" s="17">
        <f>COUNTIF(T1044:KV1044,M1)</f>
        <v>2</v>
      </c>
      <c r="N1044" s="17">
        <f>COUNTIF(T1044:KV1044,N1)</f>
        <v>0</v>
      </c>
      <c r="O1044" s="17">
        <f>COUNTIF(T1044:KV1044,O1)</f>
        <v>0</v>
      </c>
      <c r="P1044" s="17">
        <f>COUNTIF(T1044:KV1044,P1)</f>
        <v>0</v>
      </c>
      <c r="Q1044" s="17">
        <f t="shared" si="285"/>
        <v>4</v>
      </c>
      <c r="R1044" s="17">
        <f>H1044/Q1044</f>
        <v>325.25</v>
      </c>
      <c r="S1044" s="17">
        <f t="shared" ref="S1044" si="295">4000-R1044</f>
        <v>3674.75</v>
      </c>
      <c r="T1044" s="17" t="s">
        <v>6593</v>
      </c>
      <c r="U1044" s="17" t="s">
        <v>1271</v>
      </c>
      <c r="V1044" s="39" t="s">
        <v>8639</v>
      </c>
      <c r="W1044" s="17" t="s">
        <v>8640</v>
      </c>
      <c r="X1044" s="32" t="s">
        <v>8641</v>
      </c>
      <c r="Y1044" s="17" t="s">
        <v>8</v>
      </c>
      <c r="Z1044" s="17" t="s">
        <v>8567</v>
      </c>
      <c r="AA1044" s="39" t="s">
        <v>8642</v>
      </c>
      <c r="AB1044" s="17" t="s">
        <v>8643</v>
      </c>
      <c r="AC1044" s="32" t="s">
        <v>8641</v>
      </c>
      <c r="AD1044" s="17" t="s">
        <v>8</v>
      </c>
      <c r="AE1044" s="17" t="s">
        <v>949</v>
      </c>
      <c r="AF1044" s="39" t="s">
        <v>8644</v>
      </c>
      <c r="AG1044" s="17" t="s">
        <v>8645</v>
      </c>
      <c r="AH1044" s="32" t="s">
        <v>8641</v>
      </c>
      <c r="AI1044" s="17" t="s">
        <v>6593</v>
      </c>
      <c r="AJ1044" s="17" t="s">
        <v>6718</v>
      </c>
      <c r="AK1044" s="17" t="s">
        <v>8646</v>
      </c>
      <c r="AL1044" s="17" t="s">
        <v>8647</v>
      </c>
      <c r="AM1044" s="32" t="s">
        <v>8641</v>
      </c>
    </row>
    <row r="1045" spans="1:94" x14ac:dyDescent="0.3">
      <c r="A1045" s="25" t="s">
        <v>8339</v>
      </c>
      <c r="B1045" s="17" t="s">
        <v>661</v>
      </c>
      <c r="C1045" s="18">
        <v>21764</v>
      </c>
      <c r="D1045" s="17">
        <v>1959</v>
      </c>
      <c r="E1045" s="17" t="s">
        <v>8648</v>
      </c>
      <c r="F1045" s="17">
        <f t="shared" si="226"/>
        <v>394</v>
      </c>
      <c r="G1045" s="17">
        <v>1</v>
      </c>
      <c r="H1045" s="17">
        <v>394</v>
      </c>
      <c r="I1045" s="17" t="s">
        <v>60</v>
      </c>
      <c r="J1045" s="17" t="s">
        <v>56</v>
      </c>
      <c r="K1045" s="17" t="s">
        <v>24</v>
      </c>
      <c r="L1045" s="17">
        <f>COUNTIF(T1045:KV1045,L1)</f>
        <v>1</v>
      </c>
      <c r="M1045" s="17">
        <f>COUNTIF(T1045:KV1045,M1)</f>
        <v>0</v>
      </c>
      <c r="N1045" s="17">
        <f>COUNTIF(T1045:KV1045,N1)</f>
        <v>0</v>
      </c>
      <c r="O1045" s="17">
        <f>COUNTIF(T1045:KV1045,O1)</f>
        <v>0</v>
      </c>
      <c r="P1045" s="17">
        <f>COUNTIF(T1045:KV1045,P1)</f>
        <v>0</v>
      </c>
      <c r="Q1045" s="17">
        <f t="shared" si="285"/>
        <v>1</v>
      </c>
      <c r="R1045" s="17">
        <f>H1045/Q1045</f>
        <v>394</v>
      </c>
      <c r="S1045" s="17">
        <f t="shared" ref="S1045" si="296">4000-R1045</f>
        <v>3606</v>
      </c>
      <c r="T1045" s="17" t="s">
        <v>6593</v>
      </c>
      <c r="U1045" s="17" t="s">
        <v>8650</v>
      </c>
      <c r="V1045" s="17" t="s">
        <v>8649</v>
      </c>
      <c r="W1045" s="17" t="s">
        <v>8651</v>
      </c>
      <c r="X1045" s="32" t="s">
        <v>8652</v>
      </c>
    </row>
    <row r="1046" spans="1:94" x14ac:dyDescent="0.3">
      <c r="A1046" s="25" t="s">
        <v>8339</v>
      </c>
      <c r="B1046" s="17" t="s">
        <v>661</v>
      </c>
      <c r="C1046" s="18">
        <v>21767</v>
      </c>
      <c r="D1046" s="17">
        <v>1959</v>
      </c>
      <c r="E1046" s="17" t="s">
        <v>8653</v>
      </c>
      <c r="F1046" s="17">
        <f t="shared" si="226"/>
        <v>254</v>
      </c>
      <c r="G1046" s="17">
        <v>1</v>
      </c>
      <c r="H1046" s="17">
        <v>254</v>
      </c>
      <c r="I1046" s="17" t="s">
        <v>60</v>
      </c>
      <c r="J1046" s="17" t="s">
        <v>56</v>
      </c>
      <c r="K1046" s="17" t="s">
        <v>24</v>
      </c>
      <c r="L1046" s="17">
        <f>COUNTIF(T1046:KV1046,L1)</f>
        <v>0</v>
      </c>
      <c r="M1046" s="17">
        <f>COUNTIF(T1046:KV1046,M1)</f>
        <v>0</v>
      </c>
      <c r="N1046" s="17">
        <f>COUNTIF(T1046:KV1046,N1)</f>
        <v>0</v>
      </c>
      <c r="O1046" s="17">
        <f>COUNTIF(T1046:KV1046,O1)</f>
        <v>0</v>
      </c>
      <c r="P1046" s="17">
        <f>COUNTIF(T1046:KV1046,P1)</f>
        <v>1</v>
      </c>
      <c r="Q1046" s="17">
        <f t="shared" si="285"/>
        <v>1</v>
      </c>
      <c r="R1046" s="17">
        <f>H1046/Q1046</f>
        <v>254</v>
      </c>
      <c r="S1046" s="17">
        <f t="shared" ref="S1046" si="297">4000-R1046</f>
        <v>3746</v>
      </c>
      <c r="T1046" s="17" t="s">
        <v>10</v>
      </c>
      <c r="U1046" s="17" t="s">
        <v>2215</v>
      </c>
      <c r="V1046" s="17" t="s">
        <v>8654</v>
      </c>
      <c r="W1046" s="17" t="s">
        <v>8655</v>
      </c>
      <c r="X1046" s="32" t="s">
        <v>8656</v>
      </c>
    </row>
    <row r="1047" spans="1:94" x14ac:dyDescent="0.3">
      <c r="A1047" s="25" t="s">
        <v>8339</v>
      </c>
      <c r="B1047" s="17" t="s">
        <v>661</v>
      </c>
      <c r="C1047" s="18">
        <v>21772</v>
      </c>
      <c r="D1047" s="17">
        <v>1959</v>
      </c>
      <c r="E1047" s="17" t="s">
        <v>8657</v>
      </c>
      <c r="F1047" s="17">
        <f t="shared" si="226"/>
        <v>363</v>
      </c>
      <c r="G1047" s="17">
        <v>1</v>
      </c>
      <c r="H1047" s="17">
        <v>363</v>
      </c>
      <c r="I1047" s="17" t="s">
        <v>60</v>
      </c>
      <c r="J1047" s="17" t="s">
        <v>56</v>
      </c>
      <c r="K1047" s="17" t="s">
        <v>24</v>
      </c>
      <c r="L1047" s="17">
        <f>COUNTIF(T1047:KV1047,L1)</f>
        <v>0</v>
      </c>
      <c r="M1047" s="17">
        <f>COUNTIF(T1047:KV1047,M1)</f>
        <v>0</v>
      </c>
      <c r="N1047" s="17">
        <f>COUNTIF(T1047:KV1047,N1)</f>
        <v>0</v>
      </c>
      <c r="O1047" s="17">
        <f>COUNTIF(T1047:KV1047,O1)</f>
        <v>0</v>
      </c>
      <c r="P1047" s="17">
        <f>COUNTIF(T1047:KV1047,P1)</f>
        <v>0</v>
      </c>
      <c r="Q1047" s="17">
        <f t="shared" si="285"/>
        <v>0</v>
      </c>
      <c r="R1047" s="17">
        <v>0</v>
      </c>
      <c r="S1047" s="17">
        <v>0</v>
      </c>
    </row>
    <row r="1048" spans="1:94" x14ac:dyDescent="0.3">
      <c r="A1048" s="25" t="s">
        <v>8339</v>
      </c>
      <c r="B1048" s="17" t="s">
        <v>661</v>
      </c>
      <c r="C1048" s="18">
        <v>21778</v>
      </c>
      <c r="D1048" s="17">
        <v>1959</v>
      </c>
      <c r="E1048" s="17" t="s">
        <v>8658</v>
      </c>
      <c r="F1048" s="17">
        <f t="shared" si="226"/>
        <v>983</v>
      </c>
      <c r="G1048" s="17">
        <v>1</v>
      </c>
      <c r="H1048" s="17">
        <v>983</v>
      </c>
      <c r="I1048" s="17" t="s">
        <v>60</v>
      </c>
      <c r="J1048" s="17" t="s">
        <v>56</v>
      </c>
      <c r="K1048" s="17" t="s">
        <v>24</v>
      </c>
      <c r="L1048" s="17">
        <f>COUNTIF(T1048:KV1048,L1)</f>
        <v>2</v>
      </c>
      <c r="M1048" s="17">
        <f>COUNTIF(T1048:KV1048,M1)</f>
        <v>1</v>
      </c>
      <c r="N1048" s="17">
        <f>COUNTIF(T1048:KV1048,N1)</f>
        <v>0</v>
      </c>
      <c r="O1048" s="17">
        <f>COUNTIF(T1048:KV1048,O1)</f>
        <v>0</v>
      </c>
      <c r="P1048" s="17">
        <f>COUNTIF(T1048:KV1048,P1)</f>
        <v>0</v>
      </c>
      <c r="Q1048" s="17">
        <f t="shared" si="285"/>
        <v>3</v>
      </c>
      <c r="R1048" s="17">
        <f>H1048/Q1048</f>
        <v>327.66666666666669</v>
      </c>
      <c r="S1048" s="17">
        <f t="shared" ref="S1048" si="298">4000-R1048</f>
        <v>3672.3333333333335</v>
      </c>
      <c r="T1048" s="17" t="s">
        <v>6593</v>
      </c>
      <c r="U1048" s="17" t="s">
        <v>8659</v>
      </c>
      <c r="V1048" s="39" t="s">
        <v>8660</v>
      </c>
      <c r="W1048" s="17" t="s">
        <v>8661</v>
      </c>
      <c r="X1048" s="32" t="s">
        <v>8662</v>
      </c>
      <c r="Y1048" s="17" t="s">
        <v>6593</v>
      </c>
      <c r="Z1048" s="17" t="s">
        <v>8659</v>
      </c>
      <c r="AA1048" s="39" t="s">
        <v>8663</v>
      </c>
      <c r="AB1048" s="17" t="s">
        <v>8664</v>
      </c>
      <c r="AC1048" s="32" t="s">
        <v>8662</v>
      </c>
      <c r="AD1048" s="39" t="s">
        <v>8</v>
      </c>
      <c r="AE1048" s="17" t="s">
        <v>8666</v>
      </c>
      <c r="AF1048" s="39" t="s">
        <v>8665</v>
      </c>
      <c r="AG1048" s="17" t="s">
        <v>8667</v>
      </c>
      <c r="AH1048" s="32" t="s">
        <v>8662</v>
      </c>
    </row>
    <row r="1049" spans="1:94" x14ac:dyDescent="0.3">
      <c r="A1049" s="25" t="s">
        <v>8339</v>
      </c>
      <c r="B1049" s="17" t="s">
        <v>661</v>
      </c>
      <c r="C1049" s="18">
        <v>21802</v>
      </c>
      <c r="D1049" s="17">
        <v>1959</v>
      </c>
      <c r="E1049" s="17" t="s">
        <v>8668</v>
      </c>
      <c r="F1049" s="17">
        <f t="shared" si="226"/>
        <v>271</v>
      </c>
      <c r="G1049" s="17">
        <v>1</v>
      </c>
      <c r="H1049" s="17">
        <v>271</v>
      </c>
      <c r="I1049" s="17" t="s">
        <v>60</v>
      </c>
      <c r="J1049" s="17" t="s">
        <v>56</v>
      </c>
      <c r="K1049" s="17" t="s">
        <v>24</v>
      </c>
      <c r="L1049" s="17">
        <f>COUNTIF(T1049:KV1049,L1)</f>
        <v>0</v>
      </c>
      <c r="M1049" s="17">
        <f>COUNTIF(T1049:KV1049,M1)</f>
        <v>0</v>
      </c>
      <c r="N1049" s="17">
        <f>COUNTIF(T1049:KV1049,N1)</f>
        <v>0</v>
      </c>
      <c r="O1049" s="17">
        <f>COUNTIF(T1049:KV1049,O1)</f>
        <v>0</v>
      </c>
      <c r="P1049" s="17">
        <f>COUNTIF(T1049:KV1049,P1)</f>
        <v>0</v>
      </c>
      <c r="Q1049" s="17">
        <f t="shared" si="285"/>
        <v>0</v>
      </c>
      <c r="R1049" s="17">
        <v>0</v>
      </c>
      <c r="S1049" s="17">
        <v>0</v>
      </c>
    </row>
    <row r="1050" spans="1:94" x14ac:dyDescent="0.3">
      <c r="A1050" s="25" t="s">
        <v>8339</v>
      </c>
      <c r="B1050" s="17" t="s">
        <v>661</v>
      </c>
      <c r="C1050" s="18">
        <v>21804</v>
      </c>
      <c r="D1050" s="17">
        <v>1959</v>
      </c>
      <c r="E1050" s="17" t="s">
        <v>8669</v>
      </c>
      <c r="F1050" s="17">
        <f t="shared" si="226"/>
        <v>4070</v>
      </c>
      <c r="G1050" s="17">
        <v>1</v>
      </c>
      <c r="H1050" s="17">
        <v>4070</v>
      </c>
      <c r="I1050" s="17" t="s">
        <v>8670</v>
      </c>
      <c r="J1050" s="17" t="s">
        <v>56</v>
      </c>
      <c r="K1050" s="17" t="s">
        <v>24</v>
      </c>
      <c r="L1050" s="17">
        <f>COUNTIF(T1050:KV1050,L1)</f>
        <v>1</v>
      </c>
      <c r="M1050" s="17">
        <f>COUNTIF(T1050:KV1050,M1)</f>
        <v>2</v>
      </c>
      <c r="N1050" s="17">
        <f>COUNTIF(T1050:KV1050,N1)</f>
        <v>0</v>
      </c>
      <c r="O1050" s="17">
        <f>COUNTIF(T1050:KV1050,O1)</f>
        <v>0</v>
      </c>
      <c r="P1050" s="17">
        <f>COUNTIF(T1050:KV1050,P1)</f>
        <v>0</v>
      </c>
      <c r="Q1050" s="17">
        <f t="shared" si="285"/>
        <v>3</v>
      </c>
      <c r="R1050" s="17">
        <f>H1050/Q1050</f>
        <v>1356.6666666666667</v>
      </c>
      <c r="S1050" s="17">
        <f t="shared" ref="S1050" si="299">4000-R1050</f>
        <v>2643.333333333333</v>
      </c>
      <c r="T1050" s="17" t="s">
        <v>8</v>
      </c>
      <c r="U1050" s="17" t="s">
        <v>8671</v>
      </c>
      <c r="V1050" s="17" t="s">
        <v>8672</v>
      </c>
      <c r="W1050" s="17" t="s">
        <v>8673</v>
      </c>
      <c r="X1050" s="32" t="s">
        <v>8674</v>
      </c>
      <c r="Y1050" s="17" t="s">
        <v>8</v>
      </c>
      <c r="Z1050" s="17" t="s">
        <v>2215</v>
      </c>
      <c r="AA1050" s="17" t="s">
        <v>8675</v>
      </c>
      <c r="AB1050" s="17" t="s">
        <v>8676</v>
      </c>
      <c r="AC1050" s="32" t="s">
        <v>8674</v>
      </c>
      <c r="AD1050" s="17" t="s">
        <v>6593</v>
      </c>
      <c r="AE1050" s="17" t="s">
        <v>1893</v>
      </c>
      <c r="AF1050" s="39" t="s">
        <v>8677</v>
      </c>
      <c r="AG1050" s="17" t="s">
        <v>8678</v>
      </c>
      <c r="AH1050" s="32" t="s">
        <v>8674</v>
      </c>
    </row>
    <row r="1051" spans="1:94" x14ac:dyDescent="0.3">
      <c r="A1051" s="25" t="s">
        <v>9173</v>
      </c>
      <c r="B1051" s="17" t="s">
        <v>661</v>
      </c>
      <c r="C1051" s="18">
        <v>21825</v>
      </c>
      <c r="D1051" s="17">
        <v>1959</v>
      </c>
      <c r="E1051" s="17" t="s">
        <v>9376</v>
      </c>
      <c r="F1051" s="17">
        <f>H1051/G1051</f>
        <v>324</v>
      </c>
      <c r="G1051" s="17">
        <v>1</v>
      </c>
      <c r="H1051" s="17">
        <v>324</v>
      </c>
      <c r="I1051" s="17" t="s">
        <v>9344</v>
      </c>
      <c r="J1051" s="17" t="s">
        <v>23</v>
      </c>
      <c r="K1051" s="17" t="s">
        <v>24</v>
      </c>
      <c r="L1051" s="17">
        <f>COUNTIF(T1051:KV1051,L1)</f>
        <v>0</v>
      </c>
      <c r="M1051" s="17">
        <f>COUNTIF(T1051:KV1051,M1)</f>
        <v>0</v>
      </c>
      <c r="N1051" s="17">
        <f>COUNTIF(T1051:KV1051,N1)</f>
        <v>0</v>
      </c>
      <c r="O1051" s="17">
        <f>COUNTIF(T1051:KV1051,O1)</f>
        <v>0</v>
      </c>
      <c r="P1051" s="17">
        <f>COUNTIF(T1051:KV1051,P1)</f>
        <v>0</v>
      </c>
      <c r="Q1051" s="17">
        <f t="shared" si="285"/>
        <v>0</v>
      </c>
      <c r="R1051" s="17">
        <v>0</v>
      </c>
      <c r="S1051" s="17">
        <v>0</v>
      </c>
    </row>
    <row r="1052" spans="1:94" x14ac:dyDescent="0.3">
      <c r="A1052" s="25" t="s">
        <v>9173</v>
      </c>
      <c r="B1052" s="17" t="s">
        <v>661</v>
      </c>
      <c r="C1052" s="18">
        <v>21825</v>
      </c>
      <c r="D1052" s="17">
        <v>1959</v>
      </c>
      <c r="E1052" s="17" t="s">
        <v>9377</v>
      </c>
      <c r="F1052" s="17">
        <f>H1052/G1052</f>
        <v>426</v>
      </c>
      <c r="G1052" s="17">
        <v>1</v>
      </c>
      <c r="H1052" s="17">
        <v>426</v>
      </c>
      <c r="I1052" s="17" t="s">
        <v>60</v>
      </c>
      <c r="J1052" s="17" t="s">
        <v>57</v>
      </c>
      <c r="K1052" s="17" t="s">
        <v>24</v>
      </c>
      <c r="L1052" s="17">
        <f>COUNTIF(T1052:KV1052,L1)</f>
        <v>0</v>
      </c>
      <c r="M1052" s="17">
        <f>COUNTIF(T1052:KV1052,M1)</f>
        <v>0</v>
      </c>
      <c r="N1052" s="17">
        <f>COUNTIF(T1052:KV1052,N1)</f>
        <v>0</v>
      </c>
      <c r="O1052" s="17">
        <f>COUNTIF(T1052:KV1052,O1)</f>
        <v>0</v>
      </c>
      <c r="P1052" s="17">
        <f>COUNTIF(T1052:KV1052,P1)</f>
        <v>0</v>
      </c>
      <c r="Q1052" s="17">
        <f t="shared" si="285"/>
        <v>0</v>
      </c>
      <c r="R1052" s="17">
        <v>0</v>
      </c>
      <c r="S1052" s="17">
        <v>0</v>
      </c>
    </row>
    <row r="1053" spans="1:94" x14ac:dyDescent="0.3">
      <c r="A1053" s="25" t="s">
        <v>8339</v>
      </c>
      <c r="B1053" s="17" t="s">
        <v>661</v>
      </c>
      <c r="C1053" s="18">
        <v>21834</v>
      </c>
      <c r="D1053" s="17">
        <v>1959</v>
      </c>
      <c r="E1053" s="17" t="s">
        <v>8580</v>
      </c>
      <c r="F1053" s="17">
        <f t="shared" si="226"/>
        <v>843</v>
      </c>
      <c r="G1053" s="17">
        <v>1</v>
      </c>
      <c r="H1053" s="17">
        <v>843</v>
      </c>
      <c r="I1053" s="17" t="s">
        <v>60</v>
      </c>
      <c r="J1053" s="17" t="s">
        <v>56</v>
      </c>
      <c r="K1053" s="17" t="s">
        <v>24</v>
      </c>
      <c r="L1053" s="17">
        <f>COUNTIF(T1053:KV1053,L1)</f>
        <v>0</v>
      </c>
      <c r="M1053" s="17">
        <f>COUNTIF(T1053:KV1053,M1)</f>
        <v>0</v>
      </c>
      <c r="N1053" s="17">
        <f>COUNTIF(T1053:KV1053,N1)</f>
        <v>0</v>
      </c>
      <c r="O1053" s="17">
        <f>COUNTIF(T1053:KV1053,O1)</f>
        <v>0</v>
      </c>
      <c r="P1053" s="17">
        <f>COUNTIF(T1053:KV1053,P1)</f>
        <v>0</v>
      </c>
      <c r="Q1053" s="17">
        <f t="shared" si="285"/>
        <v>0</v>
      </c>
      <c r="R1053" s="17">
        <v>0</v>
      </c>
      <c r="S1053" s="17">
        <v>0</v>
      </c>
    </row>
    <row r="1054" spans="1:94" x14ac:dyDescent="0.3">
      <c r="A1054" s="25" t="s">
        <v>8339</v>
      </c>
      <c r="B1054" s="17" t="s">
        <v>661</v>
      </c>
      <c r="C1054" s="18">
        <v>21997</v>
      </c>
      <c r="D1054" s="17">
        <v>1960</v>
      </c>
      <c r="E1054" s="17" t="s">
        <v>8679</v>
      </c>
      <c r="F1054" s="17">
        <f t="shared" si="226"/>
        <v>542</v>
      </c>
      <c r="G1054" s="17">
        <v>1</v>
      </c>
      <c r="H1054" s="17">
        <v>542</v>
      </c>
      <c r="I1054" s="17" t="s">
        <v>6682</v>
      </c>
      <c r="J1054" s="17" t="s">
        <v>57</v>
      </c>
      <c r="K1054" s="17" t="s">
        <v>24</v>
      </c>
      <c r="L1054" s="17">
        <f>COUNTIF(T1054:KV1054,L1)</f>
        <v>0</v>
      </c>
      <c r="M1054" s="17">
        <f>COUNTIF(T1054:KV1054,M1)</f>
        <v>0</v>
      </c>
      <c r="N1054" s="17">
        <f>COUNTIF(T1054:KV1054,N1)</f>
        <v>0</v>
      </c>
      <c r="O1054" s="17">
        <f>COUNTIF(T1054:KV1054,O1)</f>
        <v>0</v>
      </c>
      <c r="P1054" s="17">
        <f>COUNTIF(T1054:KV1054,P1)</f>
        <v>0</v>
      </c>
      <c r="Q1054" s="17">
        <f t="shared" si="285"/>
        <v>0</v>
      </c>
      <c r="R1054" s="17">
        <v>0</v>
      </c>
      <c r="S1054" s="17">
        <v>0</v>
      </c>
    </row>
    <row r="1055" spans="1:94" x14ac:dyDescent="0.3">
      <c r="A1055" s="25" t="s">
        <v>8339</v>
      </c>
      <c r="B1055" s="17" t="s">
        <v>661</v>
      </c>
      <c r="C1055" s="18">
        <v>21997</v>
      </c>
      <c r="D1055" s="17">
        <v>1960</v>
      </c>
      <c r="E1055" s="17" t="s">
        <v>8680</v>
      </c>
      <c r="F1055" s="17">
        <f t="shared" si="226"/>
        <v>1233</v>
      </c>
      <c r="G1055" s="17">
        <v>1</v>
      </c>
      <c r="H1055" s="17">
        <v>1233</v>
      </c>
      <c r="I1055" s="17" t="s">
        <v>60</v>
      </c>
      <c r="J1055" s="17" t="s">
        <v>57</v>
      </c>
      <c r="K1055" s="17" t="s">
        <v>24</v>
      </c>
      <c r="L1055" s="17">
        <f>COUNTIF(T1055:KV1055,L1)</f>
        <v>0</v>
      </c>
      <c r="M1055" s="17">
        <f>COUNTIF(T1055:KV1055,M1)</f>
        <v>1</v>
      </c>
      <c r="N1055" s="17">
        <f>COUNTIF(T1055:KV1055,N1)</f>
        <v>0</v>
      </c>
      <c r="O1055" s="17">
        <f>COUNTIF(T1055:KV1055,O1)</f>
        <v>0</v>
      </c>
      <c r="P1055" s="17">
        <f>COUNTIF(T1055:KV1055,P1)</f>
        <v>0</v>
      </c>
      <c r="Q1055" s="17">
        <f t="shared" si="285"/>
        <v>1</v>
      </c>
      <c r="R1055" s="17">
        <f>H1055/Q1055</f>
        <v>1233</v>
      </c>
      <c r="S1055" s="17">
        <f t="shared" ref="S1055" si="300">4000-R1055</f>
        <v>2767</v>
      </c>
      <c r="T1055" s="17" t="s">
        <v>8</v>
      </c>
      <c r="U1055" s="17" t="s">
        <v>3136</v>
      </c>
      <c r="V1055" s="39" t="s">
        <v>8681</v>
      </c>
      <c r="W1055" s="17" t="s">
        <v>8682</v>
      </c>
      <c r="X1055" s="32" t="s">
        <v>8683</v>
      </c>
    </row>
    <row r="1056" spans="1:94" x14ac:dyDescent="0.3">
      <c r="A1056" s="25" t="s">
        <v>9173</v>
      </c>
      <c r="B1056" s="17" t="s">
        <v>661</v>
      </c>
      <c r="C1056" s="18">
        <v>22034</v>
      </c>
      <c r="D1056" s="17">
        <v>1960</v>
      </c>
      <c r="E1056" s="17" t="s">
        <v>9379</v>
      </c>
      <c r="F1056" s="17">
        <f>H1056/G1056</f>
        <v>2506</v>
      </c>
      <c r="G1056" s="17">
        <v>1</v>
      </c>
      <c r="H1056" s="17">
        <v>2506</v>
      </c>
      <c r="I1056" s="17" t="s">
        <v>9378</v>
      </c>
      <c r="J1056" s="17" t="s">
        <v>23</v>
      </c>
      <c r="K1056" s="17" t="s">
        <v>24</v>
      </c>
      <c r="L1056" s="17">
        <f>COUNTIF(T1056:KV1056,L1)</f>
        <v>1</v>
      </c>
      <c r="M1056" s="17">
        <f>COUNTIF(T1056:KV1056,M1)</f>
        <v>2</v>
      </c>
      <c r="N1056" s="17">
        <f>COUNTIF(T1056:KV1056,N1)</f>
        <v>0</v>
      </c>
      <c r="O1056" s="17">
        <f>COUNTIF(T1056:KV1056,O1)</f>
        <v>0</v>
      </c>
      <c r="P1056" s="17">
        <f>COUNTIF(T1056:KV1056,P1)</f>
        <v>0</v>
      </c>
      <c r="Q1056" s="17">
        <f t="shared" si="285"/>
        <v>3</v>
      </c>
      <c r="R1056" s="17">
        <f>H1056/Q1056</f>
        <v>835.33333333333337</v>
      </c>
      <c r="S1056" s="17">
        <f t="shared" ref="S1056" si="301">4000-R1056</f>
        <v>3164.6666666666665</v>
      </c>
      <c r="T1056" s="17" t="s">
        <v>6593</v>
      </c>
      <c r="U1056" s="17" t="s">
        <v>7112</v>
      </c>
      <c r="V1056" s="49" t="s">
        <v>9380</v>
      </c>
      <c r="W1056" s="17" t="s">
        <v>9381</v>
      </c>
      <c r="X1056" s="16" t="s">
        <v>9382</v>
      </c>
      <c r="Y1056" s="17" t="s">
        <v>8</v>
      </c>
      <c r="Z1056" s="17" t="s">
        <v>7926</v>
      </c>
      <c r="AA1056" s="49" t="s">
        <v>9383</v>
      </c>
      <c r="AB1056" s="17" t="s">
        <v>9384</v>
      </c>
      <c r="AC1056" s="16" t="s">
        <v>9382</v>
      </c>
      <c r="AD1056" s="17" t="s">
        <v>8</v>
      </c>
      <c r="AE1056" s="17" t="s">
        <v>9261</v>
      </c>
      <c r="AF1056" s="49" t="s">
        <v>9385</v>
      </c>
      <c r="AG1056" s="17" t="s">
        <v>9386</v>
      </c>
      <c r="AH1056" s="16" t="s">
        <v>9382</v>
      </c>
    </row>
    <row r="1057" spans="1:79" ht="15.6" x14ac:dyDescent="0.3">
      <c r="A1057" s="25" t="s">
        <v>9173</v>
      </c>
      <c r="B1057" s="17" t="s">
        <v>661</v>
      </c>
      <c r="C1057" s="18">
        <v>22074</v>
      </c>
      <c r="D1057" s="17">
        <v>1960</v>
      </c>
      <c r="E1057" s="17" t="s">
        <v>9387</v>
      </c>
      <c r="F1057" s="17">
        <f>H1057/G1057</f>
        <v>2168</v>
      </c>
      <c r="G1057" s="17">
        <v>1</v>
      </c>
      <c r="H1057" s="17">
        <v>2168</v>
      </c>
      <c r="I1057" s="17" t="s">
        <v>9388</v>
      </c>
      <c r="J1057" s="17" t="s">
        <v>23</v>
      </c>
      <c r="K1057" s="17" t="s">
        <v>24</v>
      </c>
      <c r="L1057" s="17">
        <f>COUNTIF(T1057:KV1057,L1)</f>
        <v>0</v>
      </c>
      <c r="M1057" s="17">
        <f>COUNTIF(T1057:KV1057,M1)</f>
        <v>1</v>
      </c>
      <c r="N1057" s="17">
        <f>COUNTIF(T1057:KV1057,N1)</f>
        <v>1</v>
      </c>
      <c r="O1057" s="17">
        <f>COUNTIF(T1057:KV1057,O1)</f>
        <v>0</v>
      </c>
      <c r="P1057" s="17">
        <f>COUNTIF(T1057:KV1057,P1)</f>
        <v>0</v>
      </c>
      <c r="Q1057" s="17">
        <f t="shared" si="285"/>
        <v>2</v>
      </c>
      <c r="R1057" s="17">
        <f>H1057/Q1057</f>
        <v>1084</v>
      </c>
      <c r="S1057" s="17">
        <f t="shared" ref="S1057" si="302">4000-R1057</f>
        <v>2916</v>
      </c>
      <c r="T1057" s="17" t="s">
        <v>9</v>
      </c>
      <c r="U1057" s="17" t="s">
        <v>9389</v>
      </c>
      <c r="V1057" s="51" t="s">
        <v>9390</v>
      </c>
      <c r="W1057" s="17" t="s">
        <v>9391</v>
      </c>
      <c r="X1057" s="16" t="s">
        <v>9392</v>
      </c>
      <c r="Y1057" s="17" t="s">
        <v>8</v>
      </c>
      <c r="Z1057" s="17" t="s">
        <v>4724</v>
      </c>
      <c r="AA1057" s="48" t="s">
        <v>9393</v>
      </c>
      <c r="AB1057" s="17" t="s">
        <v>9394</v>
      </c>
      <c r="AC1057" s="16" t="s">
        <v>9392</v>
      </c>
    </row>
    <row r="1058" spans="1:79" x14ac:dyDescent="0.3">
      <c r="A1058" s="25" t="s">
        <v>8339</v>
      </c>
      <c r="B1058" s="17" t="s">
        <v>661</v>
      </c>
      <c r="C1058" s="18">
        <v>22085</v>
      </c>
      <c r="D1058" s="17">
        <v>1960</v>
      </c>
      <c r="E1058" s="17" t="s">
        <v>8684</v>
      </c>
      <c r="F1058" s="17">
        <f t="shared" si="226"/>
        <v>313</v>
      </c>
      <c r="G1058" s="17">
        <v>1</v>
      </c>
      <c r="H1058" s="17">
        <v>313</v>
      </c>
      <c r="I1058" s="17" t="s">
        <v>60</v>
      </c>
      <c r="J1058" s="17" t="s">
        <v>57</v>
      </c>
      <c r="K1058" s="17" t="s">
        <v>24</v>
      </c>
      <c r="L1058" s="17">
        <f>COUNTIF(T1058:KV1058,L1)</f>
        <v>0</v>
      </c>
      <c r="M1058" s="17">
        <f>COUNTIF(T1058:KV1058,M1)</f>
        <v>0</v>
      </c>
      <c r="N1058" s="17">
        <f>COUNTIF(T1058:KV1058,N1)</f>
        <v>0</v>
      </c>
      <c r="O1058" s="17">
        <f>COUNTIF(T1058:KV1058,O1)</f>
        <v>0</v>
      </c>
      <c r="P1058" s="17">
        <f>COUNTIF(T1058:KV1058,P1)</f>
        <v>0</v>
      </c>
      <c r="Q1058" s="17">
        <f t="shared" si="285"/>
        <v>0</v>
      </c>
      <c r="R1058" s="17">
        <v>0</v>
      </c>
      <c r="S1058" s="17">
        <v>0</v>
      </c>
    </row>
    <row r="1059" spans="1:79" x14ac:dyDescent="0.3">
      <c r="A1059" s="25" t="s">
        <v>8339</v>
      </c>
      <c r="B1059" s="17" t="s">
        <v>661</v>
      </c>
      <c r="C1059" s="18">
        <v>22216</v>
      </c>
      <c r="D1059" s="17">
        <v>1960</v>
      </c>
      <c r="E1059" s="17" t="s">
        <v>8685</v>
      </c>
      <c r="F1059" s="17">
        <f t="shared" si="226"/>
        <v>329</v>
      </c>
      <c r="G1059" s="17">
        <v>1</v>
      </c>
      <c r="H1059" s="17">
        <v>329</v>
      </c>
      <c r="I1059" s="17" t="s">
        <v>7355</v>
      </c>
      <c r="J1059" s="17" t="s">
        <v>56</v>
      </c>
      <c r="K1059" s="17" t="s">
        <v>24</v>
      </c>
      <c r="L1059" s="17">
        <f>COUNTIF(T1059:KV1059,L1)</f>
        <v>0</v>
      </c>
      <c r="M1059" s="17">
        <f>COUNTIF(T1059:KV1059,M1)</f>
        <v>0</v>
      </c>
      <c r="N1059" s="17">
        <f>COUNTIF(T1059:KV1059,N1)</f>
        <v>0</v>
      </c>
      <c r="O1059" s="17">
        <f>COUNTIF(T1059:KV1059,O1)</f>
        <v>0</v>
      </c>
      <c r="P1059" s="17">
        <f>COUNTIF(T1059:KV1059,P1)</f>
        <v>0</v>
      </c>
      <c r="Q1059" s="17">
        <f t="shared" si="285"/>
        <v>0</v>
      </c>
      <c r="R1059" s="17">
        <v>0</v>
      </c>
      <c r="S1059" s="17">
        <v>0</v>
      </c>
    </row>
    <row r="1060" spans="1:79" x14ac:dyDescent="0.3">
      <c r="A1060" s="25" t="s">
        <v>9173</v>
      </c>
      <c r="B1060" s="17" t="s">
        <v>661</v>
      </c>
      <c r="C1060" s="18">
        <v>22239</v>
      </c>
      <c r="D1060" s="17">
        <v>1960</v>
      </c>
      <c r="E1060" s="17" t="s">
        <v>9397</v>
      </c>
      <c r="F1060" s="17">
        <f>H1060/G1060</f>
        <v>1789</v>
      </c>
      <c r="G1060" s="17">
        <v>1</v>
      </c>
      <c r="H1060" s="17">
        <v>1789</v>
      </c>
      <c r="I1060" s="17" t="s">
        <v>9395</v>
      </c>
      <c r="J1060" s="17" t="s">
        <v>23</v>
      </c>
      <c r="K1060" s="17" t="s">
        <v>24</v>
      </c>
      <c r="L1060" s="17">
        <f>COUNTIF(T1060:KV1060,L1)</f>
        <v>0</v>
      </c>
      <c r="M1060" s="17">
        <f>COUNTIF(T1060:KV1060,M1)</f>
        <v>3</v>
      </c>
      <c r="N1060" s="17">
        <f>COUNTIF(T1060:KV1060,N1)</f>
        <v>0</v>
      </c>
      <c r="O1060" s="17">
        <f>COUNTIF(T1060:KV1060,O1)</f>
        <v>0</v>
      </c>
      <c r="P1060" s="17">
        <f>COUNTIF(T1060:KV1060,P1)</f>
        <v>0</v>
      </c>
      <c r="Q1060" s="17">
        <f t="shared" si="285"/>
        <v>3</v>
      </c>
      <c r="R1060" s="17">
        <f>H1060/Q1060</f>
        <v>596.33333333333337</v>
      </c>
      <c r="S1060" s="17">
        <f t="shared" ref="S1060" si="303">4000-R1060</f>
        <v>3403.6666666666665</v>
      </c>
      <c r="T1060" s="17" t="s">
        <v>8</v>
      </c>
      <c r="U1060" s="17" t="s">
        <v>9398</v>
      </c>
      <c r="V1060" s="49" t="s">
        <v>9399</v>
      </c>
      <c r="W1060" s="17" t="s">
        <v>9400</v>
      </c>
      <c r="X1060" s="16" t="s">
        <v>9401</v>
      </c>
      <c r="Y1060" s="17" t="s">
        <v>8</v>
      </c>
      <c r="Z1060" s="17" t="s">
        <v>2149</v>
      </c>
      <c r="AA1060" s="49" t="s">
        <v>9402</v>
      </c>
      <c r="AB1060" s="17" t="s">
        <v>9403</v>
      </c>
      <c r="AC1060" s="16" t="s">
        <v>9401</v>
      </c>
      <c r="AD1060" s="17" t="s">
        <v>8</v>
      </c>
      <c r="AE1060" s="17" t="s">
        <v>4707</v>
      </c>
      <c r="AF1060" s="49" t="s">
        <v>9404</v>
      </c>
      <c r="AG1060" s="17" t="s">
        <v>9405</v>
      </c>
      <c r="AH1060" s="16" t="s">
        <v>9401</v>
      </c>
    </row>
    <row r="1061" spans="1:79" x14ac:dyDescent="0.3">
      <c r="A1061" s="25" t="s">
        <v>9173</v>
      </c>
      <c r="B1061" s="17" t="s">
        <v>661</v>
      </c>
      <c r="C1061" s="18">
        <v>22267</v>
      </c>
      <c r="D1061" s="17">
        <v>1960</v>
      </c>
      <c r="E1061" s="17" t="s">
        <v>9407</v>
      </c>
      <c r="F1061" s="17">
        <f>H1061/G1061</f>
        <v>537</v>
      </c>
      <c r="G1061" s="17">
        <v>1</v>
      </c>
      <c r="H1061" s="17">
        <v>537</v>
      </c>
      <c r="I1061" s="17" t="s">
        <v>9406</v>
      </c>
      <c r="J1061" s="17" t="s">
        <v>23</v>
      </c>
      <c r="K1061" s="17" t="s">
        <v>24</v>
      </c>
      <c r="L1061" s="17">
        <f>COUNTIF(T1061:KV1061,L1)</f>
        <v>0</v>
      </c>
      <c r="M1061" s="17">
        <f>COUNTIF(T1061:KV1061,M1)</f>
        <v>0</v>
      </c>
      <c r="N1061" s="17">
        <f>COUNTIF(T1061:KV1061,N1)</f>
        <v>0</v>
      </c>
      <c r="O1061" s="17">
        <f>COUNTIF(T1061:KV1061,O1)</f>
        <v>0</v>
      </c>
      <c r="P1061" s="17">
        <f>COUNTIF(T1061:KV1061,P1)</f>
        <v>0</v>
      </c>
      <c r="Q1061" s="17">
        <f t="shared" si="285"/>
        <v>0</v>
      </c>
      <c r="R1061" s="17">
        <v>0</v>
      </c>
      <c r="S1061" s="17">
        <v>0</v>
      </c>
    </row>
    <row r="1062" spans="1:79" x14ac:dyDescent="0.3">
      <c r="A1062" s="25" t="s">
        <v>8339</v>
      </c>
      <c r="B1062" s="17" t="s">
        <v>661</v>
      </c>
      <c r="C1062" s="18">
        <v>22299</v>
      </c>
      <c r="D1062" s="17">
        <v>1961</v>
      </c>
      <c r="E1062" s="17" t="s">
        <v>8686</v>
      </c>
      <c r="F1062" s="17">
        <f t="shared" si="226"/>
        <v>4253</v>
      </c>
      <c r="G1062" s="17">
        <v>1</v>
      </c>
      <c r="H1062" s="17">
        <v>4253</v>
      </c>
      <c r="I1062" s="17" t="s">
        <v>7355</v>
      </c>
      <c r="J1062" s="17" t="s">
        <v>56</v>
      </c>
      <c r="K1062" s="17" t="s">
        <v>24</v>
      </c>
      <c r="L1062" s="17">
        <f>COUNTIF(T1062:KV1062,L1)</f>
        <v>0</v>
      </c>
      <c r="M1062" s="17">
        <f>COUNTIF(T1062:KV1062,M1)</f>
        <v>4</v>
      </c>
      <c r="N1062" s="17">
        <f>COUNTIF(T1062:KV1062,N1)</f>
        <v>0</v>
      </c>
      <c r="O1062" s="17">
        <f>COUNTIF(T1062:KV1062,O1)</f>
        <v>0</v>
      </c>
      <c r="P1062" s="17">
        <f>COUNTIF(T1062:KV1062,P1)</f>
        <v>0</v>
      </c>
      <c r="Q1062" s="17">
        <f t="shared" si="285"/>
        <v>4</v>
      </c>
      <c r="R1062" s="17">
        <f>H1062/Q1062</f>
        <v>1063.25</v>
      </c>
      <c r="S1062" s="17">
        <f t="shared" ref="S1062" si="304">4000-R1062</f>
        <v>2936.75</v>
      </c>
      <c r="T1062" s="17" t="s">
        <v>8</v>
      </c>
      <c r="U1062" s="17" t="s">
        <v>175</v>
      </c>
      <c r="V1062" s="17" t="s">
        <v>8687</v>
      </c>
      <c r="W1062" s="17" t="s">
        <v>8688</v>
      </c>
      <c r="X1062" s="32" t="s">
        <v>8689</v>
      </c>
      <c r="Y1062" s="17" t="s">
        <v>8</v>
      </c>
      <c r="Z1062" s="17" t="s">
        <v>2149</v>
      </c>
      <c r="AA1062" s="39" t="s">
        <v>8690</v>
      </c>
      <c r="AB1062" s="17" t="s">
        <v>8691</v>
      </c>
      <c r="AC1062" s="32" t="s">
        <v>8689</v>
      </c>
      <c r="AD1062" s="17" t="s">
        <v>8</v>
      </c>
      <c r="AE1062" s="17" t="s">
        <v>5743</v>
      </c>
      <c r="AF1062" s="17" t="s">
        <v>8692</v>
      </c>
      <c r="AG1062" s="17" t="s">
        <v>8693</v>
      </c>
      <c r="AH1062" s="32" t="s">
        <v>8689</v>
      </c>
      <c r="AI1062" s="17" t="s">
        <v>8</v>
      </c>
      <c r="AJ1062" s="17" t="s">
        <v>8694</v>
      </c>
      <c r="AK1062" s="39" t="s">
        <v>8695</v>
      </c>
      <c r="AL1062" s="17" t="s">
        <v>8696</v>
      </c>
      <c r="AM1062" s="32" t="s">
        <v>8689</v>
      </c>
    </row>
    <row r="1063" spans="1:79" x14ac:dyDescent="0.3">
      <c r="A1063" s="25" t="s">
        <v>9173</v>
      </c>
      <c r="B1063" s="17" t="s">
        <v>661</v>
      </c>
      <c r="C1063" s="18">
        <v>22390</v>
      </c>
      <c r="D1063" s="17">
        <v>1961</v>
      </c>
      <c r="E1063" s="17" t="s">
        <v>9461</v>
      </c>
      <c r="F1063" s="17">
        <f>H1063/G1063</f>
        <v>1521</v>
      </c>
      <c r="G1063" s="17">
        <v>1</v>
      </c>
      <c r="H1063" s="17">
        <v>1521</v>
      </c>
      <c r="I1063" s="17" t="s">
        <v>9378</v>
      </c>
      <c r="J1063" s="17" t="s">
        <v>23</v>
      </c>
      <c r="K1063" s="17" t="s">
        <v>24</v>
      </c>
      <c r="L1063" s="17">
        <f>COUNTIF(T1063:KV1063,L1)</f>
        <v>0</v>
      </c>
      <c r="M1063" s="17">
        <f>COUNTIF(T1063:KV1063,M1)</f>
        <v>4</v>
      </c>
      <c r="N1063" s="17">
        <f>COUNTIF(T1063:KV1063,N1)</f>
        <v>0</v>
      </c>
      <c r="O1063" s="17">
        <f>COUNTIF(T1063:KV1063,O1)</f>
        <v>0</v>
      </c>
      <c r="P1063" s="17">
        <f>COUNTIF(T1063:KV1063,P1)</f>
        <v>0</v>
      </c>
      <c r="Q1063" s="17">
        <f t="shared" si="285"/>
        <v>4</v>
      </c>
      <c r="R1063" s="17">
        <f>H1063/Q1063</f>
        <v>380.25</v>
      </c>
      <c r="S1063" s="17">
        <f t="shared" ref="S1063" si="305">4000-R1063</f>
        <v>3619.75</v>
      </c>
      <c r="T1063" s="17" t="s">
        <v>8</v>
      </c>
      <c r="U1063" s="17" t="s">
        <v>392</v>
      </c>
      <c r="V1063" s="39" t="s">
        <v>9462</v>
      </c>
      <c r="W1063" s="17" t="s">
        <v>9463</v>
      </c>
      <c r="X1063" s="16" t="s">
        <v>9464</v>
      </c>
      <c r="Y1063" s="17" t="s">
        <v>8</v>
      </c>
      <c r="Z1063" s="17" t="s">
        <v>9465</v>
      </c>
      <c r="AA1063" s="49" t="s">
        <v>9466</v>
      </c>
      <c r="AB1063" s="17" t="s">
        <v>9467</v>
      </c>
      <c r="AC1063" s="16" t="s">
        <v>9464</v>
      </c>
      <c r="AD1063" s="17" t="s">
        <v>8</v>
      </c>
      <c r="AE1063" s="17" t="s">
        <v>6735</v>
      </c>
      <c r="AF1063" s="49" t="s">
        <v>9468</v>
      </c>
      <c r="AG1063" s="17" t="s">
        <v>9469</v>
      </c>
      <c r="AH1063" s="16" t="s">
        <v>9464</v>
      </c>
      <c r="AI1063" s="17" t="s">
        <v>8</v>
      </c>
      <c r="AJ1063" s="17" t="s">
        <v>2149</v>
      </c>
      <c r="AK1063" s="49" t="s">
        <v>9470</v>
      </c>
      <c r="AL1063" s="17" t="s">
        <v>9471</v>
      </c>
      <c r="AM1063" s="16" t="s">
        <v>9464</v>
      </c>
    </row>
    <row r="1064" spans="1:79" x14ac:dyDescent="0.3">
      <c r="A1064" s="25" t="s">
        <v>9173</v>
      </c>
      <c r="B1064" s="17" t="s">
        <v>661</v>
      </c>
      <c r="C1064" s="18">
        <v>22395</v>
      </c>
      <c r="D1064" s="17">
        <v>1961</v>
      </c>
      <c r="E1064" s="17" t="s">
        <v>9473</v>
      </c>
      <c r="F1064" s="17">
        <f>H1064/G1064</f>
        <v>1028</v>
      </c>
      <c r="G1064" s="17">
        <v>1</v>
      </c>
      <c r="H1064" s="17">
        <v>1028</v>
      </c>
      <c r="I1064" s="17" t="s">
        <v>9472</v>
      </c>
      <c r="J1064" s="17" t="s">
        <v>23</v>
      </c>
      <c r="K1064" s="17" t="s">
        <v>24</v>
      </c>
      <c r="L1064" s="17">
        <f>COUNTIF(T1064:KV1064,L1)</f>
        <v>0</v>
      </c>
      <c r="M1064" s="17">
        <f>COUNTIF(T1064:KV1064,M1)</f>
        <v>2</v>
      </c>
      <c r="N1064" s="17">
        <f>COUNTIF(T1064:KV1064,N1)</f>
        <v>0</v>
      </c>
      <c r="O1064" s="17">
        <f>COUNTIF(T1064:KV1064,O1)</f>
        <v>0</v>
      </c>
      <c r="P1064" s="17">
        <f>COUNTIF(T1064:KV1064,P1)</f>
        <v>0</v>
      </c>
      <c r="Q1064" s="17">
        <f t="shared" si="285"/>
        <v>2</v>
      </c>
      <c r="R1064" s="17">
        <f>H1064/Q1064</f>
        <v>514</v>
      </c>
      <c r="S1064" s="17">
        <f t="shared" ref="S1064" si="306">4000-R1064</f>
        <v>3486</v>
      </c>
      <c r="T1064" s="17" t="s">
        <v>8</v>
      </c>
      <c r="U1064" s="17" t="s">
        <v>5379</v>
      </c>
      <c r="V1064" s="49" t="s">
        <v>9474</v>
      </c>
      <c r="W1064" s="17" t="s">
        <v>9475</v>
      </c>
      <c r="X1064" s="16" t="s">
        <v>9476</v>
      </c>
      <c r="Y1064" s="17" t="s">
        <v>8</v>
      </c>
      <c r="Z1064" s="17" t="s">
        <v>5379</v>
      </c>
      <c r="AA1064" s="49" t="s">
        <v>9478</v>
      </c>
      <c r="AB1064" s="17" t="s">
        <v>9477</v>
      </c>
      <c r="AC1064" s="16" t="s">
        <v>9476</v>
      </c>
    </row>
    <row r="1065" spans="1:79" x14ac:dyDescent="0.3">
      <c r="A1065" s="25" t="s">
        <v>8339</v>
      </c>
      <c r="B1065" s="17" t="s">
        <v>661</v>
      </c>
      <c r="C1065" s="18">
        <v>22494</v>
      </c>
      <c r="D1065" s="17">
        <v>1961</v>
      </c>
      <c r="E1065" s="17" t="s">
        <v>8698</v>
      </c>
      <c r="F1065" s="17">
        <f t="shared" si="226"/>
        <v>444</v>
      </c>
      <c r="G1065" s="17">
        <v>1</v>
      </c>
      <c r="H1065" s="17">
        <v>444</v>
      </c>
      <c r="I1065" s="17" t="s">
        <v>8697</v>
      </c>
      <c r="J1065" s="17" t="s">
        <v>56</v>
      </c>
      <c r="K1065" s="17" t="s">
        <v>24</v>
      </c>
      <c r="L1065" s="17">
        <f>COUNTIF(T1065:KV1065,L1)</f>
        <v>0</v>
      </c>
      <c r="M1065" s="17">
        <f>COUNTIF(T1065:KV1065,M1)</f>
        <v>0</v>
      </c>
      <c r="N1065" s="17">
        <f>COUNTIF(T1065:KV1065,N1)</f>
        <v>0</v>
      </c>
      <c r="O1065" s="17">
        <f>COUNTIF(T1065:KV1065,O1)</f>
        <v>0</v>
      </c>
      <c r="P1065" s="17">
        <f>COUNTIF(T1065:KV1065,P1)</f>
        <v>0</v>
      </c>
      <c r="Q1065" s="17">
        <f t="shared" si="285"/>
        <v>0</v>
      </c>
      <c r="R1065" s="17">
        <v>0</v>
      </c>
      <c r="S1065" s="17">
        <v>0</v>
      </c>
    </row>
    <row r="1066" spans="1:79" x14ac:dyDescent="0.3">
      <c r="A1066" s="25" t="s">
        <v>8339</v>
      </c>
      <c r="B1066" s="17" t="s">
        <v>661</v>
      </c>
      <c r="C1066" s="18">
        <v>22676</v>
      </c>
      <c r="D1066" s="17">
        <v>1962</v>
      </c>
      <c r="E1066" s="17" t="s">
        <v>8699</v>
      </c>
      <c r="F1066" s="17">
        <f t="shared" si="226"/>
        <v>11313</v>
      </c>
      <c r="G1066" s="17">
        <v>1</v>
      </c>
      <c r="H1066" s="17">
        <v>11313</v>
      </c>
      <c r="I1066" s="17" t="s">
        <v>7355</v>
      </c>
      <c r="J1066" s="17" t="s">
        <v>56</v>
      </c>
      <c r="K1066" s="17" t="s">
        <v>24</v>
      </c>
      <c r="L1066" s="17">
        <f>COUNTIF(T1066:KV1066,L1)</f>
        <v>6</v>
      </c>
      <c r="M1066" s="17">
        <f>COUNTIF(T1066:KV1066,M1)</f>
        <v>6</v>
      </c>
      <c r="N1066" s="17">
        <f>COUNTIF(T1066:KV1066,N1)</f>
        <v>0</v>
      </c>
      <c r="O1066" s="17">
        <f>COUNTIF(T1066:KV1066,O1)</f>
        <v>0</v>
      </c>
      <c r="P1066" s="17">
        <f>COUNTIF(T1066:KV1066,P1)</f>
        <v>0</v>
      </c>
      <c r="Q1066" s="17">
        <f t="shared" si="285"/>
        <v>12</v>
      </c>
      <c r="R1066" s="17">
        <f>H1066/Q1066</f>
        <v>942.75</v>
      </c>
      <c r="S1066" s="17">
        <f t="shared" ref="S1066" si="307">4000-R1066</f>
        <v>3057.25</v>
      </c>
      <c r="T1066" s="17" t="s">
        <v>8</v>
      </c>
      <c r="U1066" s="17" t="s">
        <v>5223</v>
      </c>
      <c r="V1066" s="17" t="s">
        <v>8700</v>
      </c>
      <c r="W1066" s="17" t="s">
        <v>8702</v>
      </c>
      <c r="X1066" s="32" t="s">
        <v>8701</v>
      </c>
      <c r="Y1066" s="17" t="s">
        <v>6593</v>
      </c>
      <c r="Z1066" s="17" t="s">
        <v>8233</v>
      </c>
      <c r="AA1066" s="39" t="s">
        <v>8703</v>
      </c>
      <c r="AB1066" s="17" t="s">
        <v>8704</v>
      </c>
      <c r="AC1066" s="32" t="s">
        <v>8701</v>
      </c>
      <c r="AD1066" s="17" t="s">
        <v>6593</v>
      </c>
      <c r="AE1066" s="17" t="s">
        <v>8233</v>
      </c>
      <c r="AF1066" s="39" t="s">
        <v>8705</v>
      </c>
      <c r="AG1066" s="17" t="s">
        <v>8706</v>
      </c>
      <c r="AH1066" s="32" t="s">
        <v>8701</v>
      </c>
      <c r="AI1066" s="17" t="s">
        <v>6593</v>
      </c>
      <c r="AJ1066" s="17" t="s">
        <v>8707</v>
      </c>
      <c r="AK1066" s="39" t="s">
        <v>8708</v>
      </c>
      <c r="AL1066" s="17" t="s">
        <v>8709</v>
      </c>
      <c r="AM1066" s="32" t="s">
        <v>8701</v>
      </c>
      <c r="AN1066" s="17" t="s">
        <v>6593</v>
      </c>
      <c r="AO1066" s="17" t="s">
        <v>8710</v>
      </c>
      <c r="AP1066" s="39" t="s">
        <v>8711</v>
      </c>
      <c r="AQ1066" s="17" t="s">
        <v>8713</v>
      </c>
      <c r="AR1066" s="32" t="s">
        <v>8701</v>
      </c>
      <c r="AS1066" s="17" t="s">
        <v>6593</v>
      </c>
      <c r="AT1066" s="17" t="s">
        <v>8710</v>
      </c>
      <c r="AU1066" s="17" t="s">
        <v>8712</v>
      </c>
      <c r="AV1066" s="17" t="s">
        <v>8714</v>
      </c>
      <c r="AW1066" s="32" t="s">
        <v>8701</v>
      </c>
      <c r="AX1066" s="17" t="s">
        <v>8</v>
      </c>
      <c r="AY1066" s="17" t="s">
        <v>175</v>
      </c>
      <c r="AZ1066" s="39" t="s">
        <v>8715</v>
      </c>
      <c r="BA1066" s="17" t="s">
        <v>8716</v>
      </c>
      <c r="BB1066" s="32" t="s">
        <v>8701</v>
      </c>
      <c r="BC1066" s="17" t="s">
        <v>8</v>
      </c>
      <c r="BD1066" s="17" t="s">
        <v>175</v>
      </c>
      <c r="BE1066" s="39" t="s">
        <v>8717</v>
      </c>
      <c r="BF1066" s="17" t="s">
        <v>8718</v>
      </c>
      <c r="BG1066" s="32" t="s">
        <v>8701</v>
      </c>
      <c r="BH1066" s="17" t="s">
        <v>6593</v>
      </c>
      <c r="BI1066" s="17" t="s">
        <v>7621</v>
      </c>
      <c r="BJ1066" s="39" t="s">
        <v>8719</v>
      </c>
      <c r="BK1066" s="17" t="s">
        <v>8720</v>
      </c>
      <c r="BL1066" s="32" t="s">
        <v>8701</v>
      </c>
      <c r="BM1066" s="17" t="s">
        <v>8</v>
      </c>
      <c r="BN1066" s="17" t="s">
        <v>2885</v>
      </c>
      <c r="BO1066" s="39" t="s">
        <v>8721</v>
      </c>
      <c r="BP1066" s="17" t="s">
        <v>8722</v>
      </c>
      <c r="BQ1066" s="32" t="s">
        <v>8701</v>
      </c>
      <c r="BR1066" s="17" t="s">
        <v>8</v>
      </c>
      <c r="BS1066" s="17" t="s">
        <v>4724</v>
      </c>
      <c r="BT1066" s="39" t="s">
        <v>8723</v>
      </c>
      <c r="BU1066" s="17" t="s">
        <v>8724</v>
      </c>
      <c r="BV1066" s="32" t="s">
        <v>8701</v>
      </c>
      <c r="BW1066" s="17" t="s">
        <v>8</v>
      </c>
      <c r="BX1066" s="17" t="s">
        <v>5223</v>
      </c>
      <c r="BY1066" s="39" t="s">
        <v>8725</v>
      </c>
      <c r="BZ1066" s="17" t="s">
        <v>8726</v>
      </c>
      <c r="CA1066" s="32" t="s">
        <v>8701</v>
      </c>
    </row>
    <row r="1067" spans="1:79" x14ac:dyDescent="0.3">
      <c r="A1067" s="25" t="s">
        <v>8339</v>
      </c>
      <c r="B1067" s="17" t="s">
        <v>661</v>
      </c>
      <c r="C1067" s="18">
        <v>22913</v>
      </c>
      <c r="D1067" s="17">
        <v>1962</v>
      </c>
      <c r="E1067" s="17" t="s">
        <v>8727</v>
      </c>
      <c r="F1067" s="17">
        <f t="shared" si="226"/>
        <v>3102</v>
      </c>
      <c r="G1067" s="17">
        <v>1</v>
      </c>
      <c r="H1067" s="17">
        <v>3102</v>
      </c>
      <c r="I1067" s="17" t="s">
        <v>7355</v>
      </c>
      <c r="J1067" s="17" t="s">
        <v>56</v>
      </c>
      <c r="K1067" s="17" t="s">
        <v>24</v>
      </c>
      <c r="L1067" s="17">
        <f>COUNTIF(T1067:KV1067,L1)</f>
        <v>2</v>
      </c>
      <c r="M1067" s="17">
        <f>COUNTIF(T1067:KV1067,M1)</f>
        <v>2</v>
      </c>
      <c r="N1067" s="17">
        <f>COUNTIF(T1067:KV1067,N1)</f>
        <v>0</v>
      </c>
      <c r="O1067" s="17">
        <f>COUNTIF(T1067:KV1067,O1)</f>
        <v>0</v>
      </c>
      <c r="P1067" s="17">
        <f>COUNTIF(T1067:KV1067,P1)</f>
        <v>0</v>
      </c>
      <c r="Q1067" s="17">
        <f t="shared" si="285"/>
        <v>4</v>
      </c>
      <c r="R1067" s="17">
        <f>H1067/Q1067</f>
        <v>775.5</v>
      </c>
      <c r="S1067" s="17">
        <f t="shared" ref="S1067" si="308">4000-R1067</f>
        <v>3224.5</v>
      </c>
      <c r="T1067" s="17" t="s">
        <v>8</v>
      </c>
      <c r="U1067" s="17" t="s">
        <v>722</v>
      </c>
      <c r="V1067" s="39" t="s">
        <v>8728</v>
      </c>
      <c r="W1067" s="17" t="s">
        <v>8729</v>
      </c>
      <c r="X1067" s="32" t="s">
        <v>8730</v>
      </c>
      <c r="Y1067" s="17" t="s">
        <v>6593</v>
      </c>
      <c r="Z1067" s="17" t="s">
        <v>6754</v>
      </c>
      <c r="AA1067" s="39" t="s">
        <v>8731</v>
      </c>
      <c r="AB1067" s="17" t="s">
        <v>8732</v>
      </c>
      <c r="AC1067" s="32" t="s">
        <v>8730</v>
      </c>
      <c r="AD1067" s="17" t="s">
        <v>8</v>
      </c>
      <c r="AE1067" s="17" t="s">
        <v>7621</v>
      </c>
      <c r="AF1067" s="39" t="s">
        <v>8733</v>
      </c>
      <c r="AG1067" s="17" t="s">
        <v>8734</v>
      </c>
      <c r="AH1067" s="32" t="s">
        <v>8730</v>
      </c>
      <c r="AI1067" s="17" t="s">
        <v>6593</v>
      </c>
      <c r="AJ1067" s="17" t="s">
        <v>7228</v>
      </c>
      <c r="AK1067" s="17" t="s">
        <v>8735</v>
      </c>
      <c r="AL1067" s="17" t="s">
        <v>8736</v>
      </c>
      <c r="AM1067" s="32" t="s">
        <v>8730</v>
      </c>
    </row>
    <row r="1068" spans="1:79" x14ac:dyDescent="0.3">
      <c r="A1068" s="25" t="s">
        <v>9173</v>
      </c>
      <c r="B1068" s="17" t="s">
        <v>661</v>
      </c>
      <c r="C1068" s="18">
        <v>22918</v>
      </c>
      <c r="D1068" s="17">
        <v>1962</v>
      </c>
      <c r="E1068" s="17" t="s">
        <v>9480</v>
      </c>
      <c r="F1068" s="17">
        <f t="shared" ref="F1068:F1073" si="309">H1068/G1068</f>
        <v>948</v>
      </c>
      <c r="G1068" s="17">
        <v>1</v>
      </c>
      <c r="H1068" s="17">
        <v>948</v>
      </c>
      <c r="I1068" s="17" t="s">
        <v>9479</v>
      </c>
      <c r="J1068" s="17" t="s">
        <v>23</v>
      </c>
      <c r="K1068" s="17" t="s">
        <v>24</v>
      </c>
      <c r="L1068" s="17">
        <f>COUNTIF(T1068:KV1068,L1)</f>
        <v>0</v>
      </c>
      <c r="M1068" s="17">
        <f>COUNTIF(T1068:KV1068,M1)</f>
        <v>0</v>
      </c>
      <c r="N1068" s="17">
        <f>COUNTIF(T1068:KV1068,N1)</f>
        <v>0</v>
      </c>
      <c r="O1068" s="17">
        <f>COUNTIF(T1068:KV1068,O1)</f>
        <v>0</v>
      </c>
      <c r="P1068" s="17">
        <f>COUNTIF(T1068:KV1068,P1)</f>
        <v>0</v>
      </c>
      <c r="Q1068" s="17">
        <f t="shared" si="285"/>
        <v>0</v>
      </c>
      <c r="R1068" s="17">
        <v>0</v>
      </c>
      <c r="S1068" s="17">
        <v>0</v>
      </c>
    </row>
    <row r="1069" spans="1:79" x14ac:dyDescent="0.3">
      <c r="A1069" s="25" t="s">
        <v>9173</v>
      </c>
      <c r="B1069" s="17" t="s">
        <v>661</v>
      </c>
      <c r="C1069" s="18">
        <v>23016</v>
      </c>
      <c r="D1069" s="17">
        <v>1963</v>
      </c>
      <c r="E1069" s="17" t="s">
        <v>9482</v>
      </c>
      <c r="F1069" s="17">
        <f t="shared" si="309"/>
        <v>540</v>
      </c>
      <c r="G1069" s="17">
        <v>1</v>
      </c>
      <c r="H1069" s="17">
        <v>540</v>
      </c>
      <c r="I1069" s="17" t="s">
        <v>9481</v>
      </c>
      <c r="J1069" s="17" t="s">
        <v>23</v>
      </c>
      <c r="K1069" s="17" t="s">
        <v>24</v>
      </c>
      <c r="L1069" s="17">
        <f>COUNTIF(T1069:KV1069,L1)</f>
        <v>0</v>
      </c>
      <c r="M1069" s="17">
        <f>COUNTIF(T1069:KV1069,M1)</f>
        <v>0</v>
      </c>
      <c r="N1069" s="17">
        <f>COUNTIF(T1069:KV1069,N1)</f>
        <v>0</v>
      </c>
      <c r="O1069" s="17">
        <f>COUNTIF(T1069:KV1069,O1)</f>
        <v>0</v>
      </c>
      <c r="P1069" s="17">
        <f>COUNTIF(T1069:KV1069,P1)</f>
        <v>0</v>
      </c>
      <c r="Q1069" s="17">
        <f t="shared" si="285"/>
        <v>0</v>
      </c>
      <c r="R1069" s="17">
        <v>0</v>
      </c>
      <c r="S1069" s="17">
        <v>0</v>
      </c>
    </row>
    <row r="1070" spans="1:79" x14ac:dyDescent="0.3">
      <c r="A1070" s="25" t="s">
        <v>9173</v>
      </c>
      <c r="B1070" s="17" t="s">
        <v>661</v>
      </c>
      <c r="C1070" s="18">
        <v>23057</v>
      </c>
      <c r="D1070" s="17">
        <v>1963</v>
      </c>
      <c r="E1070" s="17" t="s">
        <v>9483</v>
      </c>
      <c r="F1070" s="17">
        <f t="shared" si="309"/>
        <v>667</v>
      </c>
      <c r="G1070" s="17">
        <v>1</v>
      </c>
      <c r="H1070" s="17">
        <v>667</v>
      </c>
      <c r="I1070" s="17" t="s">
        <v>9406</v>
      </c>
      <c r="J1070" s="17" t="s">
        <v>23</v>
      </c>
      <c r="K1070" s="17" t="s">
        <v>24</v>
      </c>
      <c r="L1070" s="17">
        <f>COUNTIF(T1070:KV1070,L1)</f>
        <v>0</v>
      </c>
      <c r="M1070" s="17">
        <f>COUNTIF(T1070:KV1070,M1)</f>
        <v>0</v>
      </c>
      <c r="N1070" s="17">
        <f>COUNTIF(T1070:KV1070,N1)</f>
        <v>0</v>
      </c>
      <c r="O1070" s="17">
        <f>COUNTIF(T1070:KV1070,O1)</f>
        <v>0</v>
      </c>
      <c r="P1070" s="17">
        <f>COUNTIF(T1070:KV1070,P1)</f>
        <v>0</v>
      </c>
      <c r="Q1070" s="17">
        <f t="shared" si="285"/>
        <v>0</v>
      </c>
      <c r="R1070" s="17">
        <v>0</v>
      </c>
      <c r="S1070" s="17">
        <v>0</v>
      </c>
    </row>
    <row r="1071" spans="1:79" x14ac:dyDescent="0.3">
      <c r="A1071" s="25" t="s">
        <v>9173</v>
      </c>
      <c r="B1071" s="17" t="s">
        <v>661</v>
      </c>
      <c r="C1071" s="18">
        <v>23076</v>
      </c>
      <c r="D1071" s="17">
        <v>1963</v>
      </c>
      <c r="E1071" s="17" t="s">
        <v>9485</v>
      </c>
      <c r="F1071" s="17">
        <f t="shared" si="309"/>
        <v>3582</v>
      </c>
      <c r="G1071" s="17">
        <v>1</v>
      </c>
      <c r="H1071" s="17">
        <v>3582</v>
      </c>
      <c r="I1071" s="17" t="s">
        <v>9484</v>
      </c>
      <c r="J1071" s="17" t="s">
        <v>23</v>
      </c>
      <c r="K1071" s="17" t="s">
        <v>24</v>
      </c>
      <c r="L1071" s="17">
        <f>COUNTIF(T1071:KV1071,L1)</f>
        <v>0</v>
      </c>
      <c r="M1071" s="17">
        <f>COUNTIF(T1071:KV1071,M1)</f>
        <v>5</v>
      </c>
      <c r="N1071" s="17">
        <f>COUNTIF(T1071:KV1071,N1)</f>
        <v>0</v>
      </c>
      <c r="O1071" s="17">
        <f>COUNTIF(T1071:KV1071,O1)</f>
        <v>0</v>
      </c>
      <c r="P1071" s="17">
        <f>COUNTIF(T1071:KV1071,P1)</f>
        <v>0</v>
      </c>
      <c r="Q1071" s="17">
        <f t="shared" si="285"/>
        <v>5</v>
      </c>
      <c r="R1071" s="17">
        <f>H1071/Q1071</f>
        <v>716.4</v>
      </c>
      <c r="S1071" s="17">
        <f t="shared" ref="S1071" si="310">4000-R1071</f>
        <v>3283.6</v>
      </c>
      <c r="T1071" s="17" t="s">
        <v>8</v>
      </c>
      <c r="U1071" s="17" t="s">
        <v>730</v>
      </c>
      <c r="V1071" s="49" t="s">
        <v>9486</v>
      </c>
      <c r="W1071" s="17" t="s">
        <v>9487</v>
      </c>
      <c r="X1071" s="16" t="s">
        <v>9488</v>
      </c>
      <c r="Y1071" s="17" t="s">
        <v>8</v>
      </c>
      <c r="Z1071" s="17" t="s">
        <v>9106</v>
      </c>
      <c r="AA1071" s="49" t="s">
        <v>9489</v>
      </c>
      <c r="AB1071" s="17" t="s">
        <v>9490</v>
      </c>
      <c r="AC1071" s="16" t="s">
        <v>9488</v>
      </c>
      <c r="AD1071" s="17" t="s">
        <v>8</v>
      </c>
      <c r="AE1071" s="17" t="s">
        <v>6671</v>
      </c>
      <c r="AF1071" s="49" t="s">
        <v>9491</v>
      </c>
      <c r="AG1071" s="17" t="s">
        <v>9492</v>
      </c>
      <c r="AH1071" s="16" t="s">
        <v>9488</v>
      </c>
      <c r="AI1071" s="17" t="s">
        <v>8</v>
      </c>
      <c r="AJ1071" s="17" t="s">
        <v>2149</v>
      </c>
      <c r="AK1071" s="49" t="s">
        <v>9493</v>
      </c>
      <c r="AL1071" s="17" t="s">
        <v>9494</v>
      </c>
      <c r="AM1071" s="16" t="s">
        <v>9488</v>
      </c>
      <c r="AN1071" s="17" t="s">
        <v>8</v>
      </c>
      <c r="AO1071" s="17" t="s">
        <v>1547</v>
      </c>
      <c r="AP1071" s="49" t="s">
        <v>9495</v>
      </c>
      <c r="AQ1071" s="17" t="s">
        <v>9496</v>
      </c>
      <c r="AR1071" s="16" t="s">
        <v>9488</v>
      </c>
    </row>
    <row r="1072" spans="1:79" x14ac:dyDescent="0.3">
      <c r="A1072" s="25" t="s">
        <v>9173</v>
      </c>
      <c r="B1072" s="17" t="s">
        <v>661</v>
      </c>
      <c r="C1072" s="18">
        <v>23118</v>
      </c>
      <c r="D1072" s="17">
        <v>1963</v>
      </c>
      <c r="E1072" s="17" t="s">
        <v>9497</v>
      </c>
      <c r="F1072" s="17">
        <f t="shared" si="309"/>
        <v>764</v>
      </c>
      <c r="G1072" s="17">
        <v>1</v>
      </c>
      <c r="H1072" s="17">
        <v>764</v>
      </c>
      <c r="I1072" s="17" t="s">
        <v>9351</v>
      </c>
      <c r="J1072" s="17" t="s">
        <v>23</v>
      </c>
      <c r="K1072" s="17" t="s">
        <v>24</v>
      </c>
      <c r="L1072" s="17">
        <f>COUNTIF(T1072:KV1072,L1)</f>
        <v>0</v>
      </c>
      <c r="M1072" s="17">
        <f>COUNTIF(T1072:KV1072,M1)</f>
        <v>1</v>
      </c>
      <c r="N1072" s="17">
        <f>COUNTIF(T1072:KV1072,N1)</f>
        <v>0</v>
      </c>
      <c r="O1072" s="17">
        <f>COUNTIF(T1072:KV1072,O1)</f>
        <v>0</v>
      </c>
      <c r="P1072" s="17">
        <f>COUNTIF(T1072:KV1072,P1)</f>
        <v>0</v>
      </c>
      <c r="Q1072" s="17">
        <f t="shared" si="285"/>
        <v>1</v>
      </c>
      <c r="R1072" s="17">
        <f>H1072/Q1072</f>
        <v>764</v>
      </c>
      <c r="S1072" s="17">
        <f t="shared" ref="S1072" si="311">4000-R1072</f>
        <v>3236</v>
      </c>
      <c r="T1072" s="17" t="s">
        <v>8</v>
      </c>
      <c r="U1072" s="17" t="s">
        <v>9498</v>
      </c>
      <c r="V1072" s="49" t="s">
        <v>9499</v>
      </c>
      <c r="W1072" s="17" t="s">
        <v>9500</v>
      </c>
      <c r="X1072" s="16" t="s">
        <v>9501</v>
      </c>
    </row>
    <row r="1073" spans="1:79" x14ac:dyDescent="0.3">
      <c r="A1073" s="25" t="s">
        <v>9173</v>
      </c>
      <c r="B1073" s="17" t="s">
        <v>661</v>
      </c>
      <c r="C1073" s="18">
        <v>23119</v>
      </c>
      <c r="D1073" s="17">
        <v>1963</v>
      </c>
      <c r="E1073" s="17" t="s">
        <v>9502</v>
      </c>
      <c r="F1073" s="17">
        <f t="shared" si="309"/>
        <v>2795</v>
      </c>
      <c r="G1073" s="17">
        <v>1</v>
      </c>
      <c r="H1073" s="17">
        <v>2795</v>
      </c>
      <c r="I1073" s="17" t="s">
        <v>9351</v>
      </c>
      <c r="J1073" s="17" t="s">
        <v>23</v>
      </c>
      <c r="K1073" s="17" t="s">
        <v>24</v>
      </c>
      <c r="L1073" s="17">
        <f>COUNTIF(T1073:KV1073,L1)</f>
        <v>0</v>
      </c>
      <c r="M1073" s="17">
        <f>COUNTIF(T1073:KV1073,M1)</f>
        <v>7</v>
      </c>
      <c r="N1073" s="17">
        <f>COUNTIF(T1073:KV1073,N1)</f>
        <v>0</v>
      </c>
      <c r="O1073" s="17">
        <f>COUNTIF(T1073:KV1073,O1)</f>
        <v>0</v>
      </c>
      <c r="P1073" s="17">
        <f>COUNTIF(T1073:KV1073,P1)</f>
        <v>0</v>
      </c>
      <c r="Q1073" s="17">
        <f t="shared" si="285"/>
        <v>7</v>
      </c>
      <c r="R1073" s="17">
        <f>H1073/Q1073</f>
        <v>399.28571428571428</v>
      </c>
      <c r="S1073" s="17">
        <f t="shared" ref="S1073" si="312">4000-R1073</f>
        <v>3600.7142857142858</v>
      </c>
      <c r="T1073" s="17" t="s">
        <v>8</v>
      </c>
      <c r="U1073" s="17" t="s">
        <v>5564</v>
      </c>
      <c r="V1073" s="49" t="s">
        <v>9503</v>
      </c>
      <c r="W1073" s="17" t="s">
        <v>9504</v>
      </c>
      <c r="X1073" s="16" t="s">
        <v>9505</v>
      </c>
      <c r="Y1073" s="17" t="s">
        <v>8</v>
      </c>
      <c r="Z1073" s="17" t="s">
        <v>6735</v>
      </c>
      <c r="AA1073" s="49" t="s">
        <v>9506</v>
      </c>
      <c r="AB1073" s="17" t="s">
        <v>9507</v>
      </c>
      <c r="AC1073" s="16" t="s">
        <v>9505</v>
      </c>
      <c r="AD1073" s="17" t="s">
        <v>8</v>
      </c>
      <c r="AE1073" s="17" t="s">
        <v>1022</v>
      </c>
      <c r="AF1073" s="49" t="s">
        <v>9508</v>
      </c>
      <c r="AG1073" s="17" t="s">
        <v>9509</v>
      </c>
      <c r="AH1073" s="16" t="s">
        <v>9505</v>
      </c>
      <c r="AI1073" s="17" t="s">
        <v>8</v>
      </c>
      <c r="AJ1073" s="17" t="s">
        <v>1547</v>
      </c>
      <c r="AK1073" s="49" t="s">
        <v>9510</v>
      </c>
      <c r="AL1073" s="17" t="s">
        <v>9511</v>
      </c>
      <c r="AM1073" s="16" t="s">
        <v>9505</v>
      </c>
      <c r="AN1073" s="17" t="s">
        <v>8</v>
      </c>
      <c r="AO1073" s="17" t="s">
        <v>1022</v>
      </c>
      <c r="AP1073" s="49" t="s">
        <v>9512</v>
      </c>
      <c r="AQ1073" s="17" t="s">
        <v>9513</v>
      </c>
      <c r="AR1073" s="16" t="s">
        <v>9505</v>
      </c>
      <c r="AS1073" s="17" t="s">
        <v>8</v>
      </c>
      <c r="AT1073" s="17" t="s">
        <v>1022</v>
      </c>
      <c r="AU1073" s="49" t="s">
        <v>9514</v>
      </c>
      <c r="AV1073" s="17" t="s">
        <v>9515</v>
      </c>
      <c r="AW1073" s="16" t="s">
        <v>9505</v>
      </c>
      <c r="AX1073" s="17" t="s">
        <v>8</v>
      </c>
      <c r="AY1073" s="17" t="s">
        <v>9517</v>
      </c>
      <c r="AZ1073" s="49" t="s">
        <v>9516</v>
      </c>
      <c r="BA1073" s="49" t="s">
        <v>9518</v>
      </c>
      <c r="BB1073" s="16" t="s">
        <v>9505</v>
      </c>
    </row>
    <row r="1074" spans="1:79" x14ac:dyDescent="0.3">
      <c r="A1074" s="25" t="s">
        <v>8740</v>
      </c>
      <c r="B1074" s="17" t="s">
        <v>661</v>
      </c>
      <c r="C1074" s="18">
        <v>23132</v>
      </c>
      <c r="D1074" s="17">
        <v>1963</v>
      </c>
      <c r="E1074" s="17" t="s">
        <v>8737</v>
      </c>
      <c r="F1074" s="17">
        <f t="shared" si="226"/>
        <v>634</v>
      </c>
      <c r="G1074" s="17">
        <v>1</v>
      </c>
      <c r="H1074" s="17">
        <v>634</v>
      </c>
      <c r="I1074" s="17" t="s">
        <v>7355</v>
      </c>
      <c r="J1074" s="17" t="s">
        <v>56</v>
      </c>
      <c r="K1074" s="17" t="s">
        <v>24</v>
      </c>
      <c r="L1074" s="17">
        <f>COUNTIF(T1074:KV1074,L1)</f>
        <v>0</v>
      </c>
      <c r="M1074" s="17">
        <f>COUNTIF(T1074:KV1074,M1)</f>
        <v>0</v>
      </c>
      <c r="N1074" s="17">
        <f>COUNTIF(T1074:KV1074,N1)</f>
        <v>0</v>
      </c>
      <c r="O1074" s="17">
        <f>COUNTIF(T1074:KV1074,O1)</f>
        <v>0</v>
      </c>
      <c r="P1074" s="17">
        <f>COUNTIF(T1074:KV1074,P1)</f>
        <v>0</v>
      </c>
      <c r="Q1074" s="17">
        <f t="shared" si="285"/>
        <v>0</v>
      </c>
      <c r="R1074" s="17">
        <v>0</v>
      </c>
      <c r="S1074" s="17">
        <v>0</v>
      </c>
    </row>
    <row r="1075" spans="1:79" x14ac:dyDescent="0.3">
      <c r="A1075" s="25" t="s">
        <v>8740</v>
      </c>
      <c r="B1075" s="17" t="s">
        <v>661</v>
      </c>
      <c r="C1075" s="18">
        <v>23132</v>
      </c>
      <c r="D1075" s="17">
        <v>1963</v>
      </c>
      <c r="E1075" s="17" t="s">
        <v>8738</v>
      </c>
      <c r="F1075" s="17">
        <f t="shared" si="226"/>
        <v>1908</v>
      </c>
      <c r="G1075" s="17">
        <v>1</v>
      </c>
      <c r="H1075" s="17">
        <v>1908</v>
      </c>
      <c r="I1075" s="17" t="s">
        <v>8739</v>
      </c>
      <c r="J1075" s="17" t="s">
        <v>56</v>
      </c>
      <c r="K1075" s="17" t="s">
        <v>24</v>
      </c>
      <c r="L1075" s="17">
        <f>COUNTIF(T1075:KV1075,L1)</f>
        <v>0</v>
      </c>
      <c r="M1075" s="17">
        <f>COUNTIF(T1075:KV1075,M1)</f>
        <v>0</v>
      </c>
      <c r="N1075" s="17">
        <f>COUNTIF(T1075:KV1075,N1)</f>
        <v>0</v>
      </c>
      <c r="O1075" s="17">
        <f>COUNTIF(T1075:KV1075,O1)</f>
        <v>0</v>
      </c>
      <c r="P1075" s="17">
        <f>COUNTIF(T1075:KV1075,P1)</f>
        <v>0</v>
      </c>
      <c r="Q1075" s="17">
        <f t="shared" si="285"/>
        <v>0</v>
      </c>
      <c r="R1075" s="17">
        <v>0</v>
      </c>
      <c r="S1075" s="17">
        <v>0</v>
      </c>
    </row>
    <row r="1076" spans="1:79" x14ac:dyDescent="0.3">
      <c r="A1076" s="25" t="s">
        <v>8740</v>
      </c>
      <c r="B1076" s="17" t="s">
        <v>661</v>
      </c>
      <c r="C1076" s="18">
        <v>23138</v>
      </c>
      <c r="D1076" s="17">
        <v>1963</v>
      </c>
      <c r="E1076" s="17" t="s">
        <v>8741</v>
      </c>
      <c r="F1076" s="17">
        <f t="shared" si="226"/>
        <v>2669</v>
      </c>
      <c r="G1076" s="17">
        <v>1</v>
      </c>
      <c r="H1076" s="17">
        <v>2669</v>
      </c>
      <c r="I1076" s="17" t="s">
        <v>8742</v>
      </c>
      <c r="J1076" s="17" t="s">
        <v>56</v>
      </c>
      <c r="K1076" s="17" t="s">
        <v>24</v>
      </c>
      <c r="L1076" s="17">
        <f>COUNTIF(T1076:KV1076,L1)</f>
        <v>3</v>
      </c>
      <c r="M1076" s="17">
        <f>COUNTIF(T1076:KV1076,M1)</f>
        <v>5</v>
      </c>
      <c r="N1076" s="17">
        <f>COUNTIF(T1076:KV1076,N1)</f>
        <v>0</v>
      </c>
      <c r="O1076" s="17">
        <f>COUNTIF(T1076:KV1076,O1)</f>
        <v>0</v>
      </c>
      <c r="P1076" s="17">
        <f>COUNTIF(T1076:KV1076,P1)</f>
        <v>1</v>
      </c>
      <c r="Q1076" s="17">
        <f t="shared" si="285"/>
        <v>9</v>
      </c>
      <c r="R1076" s="17">
        <f>H1076/Q1076</f>
        <v>296.55555555555554</v>
      </c>
      <c r="S1076" s="17">
        <f t="shared" ref="S1076" si="313">4000-R1076</f>
        <v>3703.4444444444443</v>
      </c>
      <c r="T1076" s="17" t="s">
        <v>8</v>
      </c>
      <c r="U1076" s="17" t="s">
        <v>4416</v>
      </c>
      <c r="V1076" s="39" t="s">
        <v>8743</v>
      </c>
      <c r="W1076" s="17" t="s">
        <v>8744</v>
      </c>
      <c r="X1076" s="32" t="s">
        <v>8745</v>
      </c>
      <c r="Y1076" s="17" t="s">
        <v>10</v>
      </c>
      <c r="Z1076" s="17" t="s">
        <v>8746</v>
      </c>
      <c r="AA1076" s="39" t="s">
        <v>8747</v>
      </c>
      <c r="AB1076" s="17" t="s">
        <v>8748</v>
      </c>
      <c r="AC1076" s="32" t="s">
        <v>8745</v>
      </c>
      <c r="AD1076" s="17" t="s">
        <v>8</v>
      </c>
      <c r="AE1076" s="17" t="s">
        <v>949</v>
      </c>
      <c r="AF1076" s="39" t="s">
        <v>8749</v>
      </c>
      <c r="AG1076" s="17" t="s">
        <v>8750</v>
      </c>
      <c r="AH1076" s="32" t="s">
        <v>8745</v>
      </c>
      <c r="AI1076" s="17" t="s">
        <v>6593</v>
      </c>
      <c r="AJ1076" s="17" t="s">
        <v>8752</v>
      </c>
      <c r="AK1076" s="39" t="s">
        <v>8751</v>
      </c>
      <c r="AL1076" s="17" t="s">
        <v>8753</v>
      </c>
      <c r="AM1076" s="32" t="s">
        <v>8745</v>
      </c>
      <c r="AN1076" s="17" t="s">
        <v>6593</v>
      </c>
      <c r="AO1076" s="17" t="s">
        <v>8752</v>
      </c>
      <c r="AP1076" s="39" t="s">
        <v>8754</v>
      </c>
      <c r="AQ1076" s="17" t="s">
        <v>8755</v>
      </c>
      <c r="AR1076" s="32" t="s">
        <v>8745</v>
      </c>
      <c r="AS1076" s="17" t="s">
        <v>6593</v>
      </c>
      <c r="AT1076" s="17" t="s">
        <v>6789</v>
      </c>
      <c r="AU1076" s="17" t="s">
        <v>8756</v>
      </c>
      <c r="AV1076" s="17" t="s">
        <v>8757</v>
      </c>
      <c r="AW1076" s="32" t="s">
        <v>8745</v>
      </c>
      <c r="AX1076" s="17" t="s">
        <v>8</v>
      </c>
      <c r="AY1076" s="17" t="s">
        <v>8758</v>
      </c>
      <c r="AZ1076" s="39" t="s">
        <v>8759</v>
      </c>
      <c r="BA1076" s="17" t="s">
        <v>8760</v>
      </c>
      <c r="BB1076" s="32" t="s">
        <v>8745</v>
      </c>
      <c r="BC1076" s="17" t="s">
        <v>8</v>
      </c>
      <c r="BD1076" s="17" t="s">
        <v>949</v>
      </c>
      <c r="BE1076" s="17" t="s">
        <v>8761</v>
      </c>
      <c r="BF1076" s="17" t="s">
        <v>8762</v>
      </c>
      <c r="BG1076" s="32" t="s">
        <v>8745</v>
      </c>
      <c r="BH1076" s="17" t="s">
        <v>8</v>
      </c>
      <c r="BI1076" s="17" t="s">
        <v>175</v>
      </c>
      <c r="BJ1076" s="39" t="s">
        <v>8763</v>
      </c>
      <c r="BK1076" s="17" t="s">
        <v>8764</v>
      </c>
      <c r="BL1076" s="32" t="s">
        <v>8745</v>
      </c>
      <c r="BO1076" s="39"/>
    </row>
    <row r="1077" spans="1:79" x14ac:dyDescent="0.3">
      <c r="A1077" s="25" t="s">
        <v>8740</v>
      </c>
      <c r="B1077" s="17" t="s">
        <v>661</v>
      </c>
      <c r="C1077" s="18">
        <v>23231</v>
      </c>
      <c r="D1077" s="17">
        <v>1963</v>
      </c>
      <c r="E1077" s="17" t="s">
        <v>8765</v>
      </c>
      <c r="F1077" s="17">
        <f t="shared" si="226"/>
        <v>998</v>
      </c>
      <c r="G1077" s="17">
        <v>1</v>
      </c>
      <c r="H1077" s="17">
        <v>998</v>
      </c>
      <c r="I1077" s="17" t="s">
        <v>8766</v>
      </c>
      <c r="J1077" s="17" t="s">
        <v>23</v>
      </c>
      <c r="K1077" s="17" t="s">
        <v>24</v>
      </c>
      <c r="L1077" s="17">
        <f>COUNTIF(T1077:KV1077,L1)</f>
        <v>0</v>
      </c>
      <c r="M1077" s="17">
        <f>COUNTIF(T1077:KV1077,M1)</f>
        <v>0</v>
      </c>
      <c r="N1077" s="17">
        <f>COUNTIF(T1077:KV1077,N1)</f>
        <v>0</v>
      </c>
      <c r="O1077" s="17">
        <f>COUNTIF(T1077:KV1077,O1)</f>
        <v>0</v>
      </c>
      <c r="P1077" s="17">
        <f>COUNTIF(T1077:KV1077,P1)</f>
        <v>0</v>
      </c>
      <c r="Q1077" s="17">
        <f t="shared" si="285"/>
        <v>0</v>
      </c>
      <c r="R1077" s="17">
        <v>0</v>
      </c>
      <c r="S1077" s="17">
        <v>0</v>
      </c>
    </row>
    <row r="1078" spans="1:79" x14ac:dyDescent="0.3">
      <c r="A1078" s="25" t="s">
        <v>9173</v>
      </c>
      <c r="B1078" s="17" t="s">
        <v>661</v>
      </c>
      <c r="C1078" s="18">
        <v>23282</v>
      </c>
      <c r="D1078" s="17">
        <v>1963</v>
      </c>
      <c r="E1078" s="17" t="s">
        <v>9519</v>
      </c>
      <c r="F1078" s="17">
        <f>H1078/G1078</f>
        <v>396</v>
      </c>
      <c r="G1078" s="17">
        <v>1</v>
      </c>
      <c r="H1078" s="17">
        <v>396</v>
      </c>
      <c r="I1078" s="17" t="s">
        <v>60</v>
      </c>
      <c r="J1078" s="17" t="s">
        <v>57</v>
      </c>
      <c r="K1078" s="17" t="s">
        <v>24</v>
      </c>
      <c r="L1078" s="17">
        <f>COUNTIF(T1078:KV1078,L1)</f>
        <v>1</v>
      </c>
      <c r="M1078" s="17">
        <f>COUNTIF(T1078:KV1078,M1)</f>
        <v>0</v>
      </c>
      <c r="N1078" s="17">
        <f>COUNTIF(T1078:KV1078,N1)</f>
        <v>0</v>
      </c>
      <c r="O1078" s="17">
        <f>COUNTIF(T1078:KV1078,O1)</f>
        <v>0</v>
      </c>
      <c r="P1078" s="17">
        <f>COUNTIF(T1078:KV1078,P1)</f>
        <v>0</v>
      </c>
      <c r="Q1078" s="17">
        <f t="shared" si="285"/>
        <v>1</v>
      </c>
      <c r="R1078" s="17">
        <f>H1078/Q1078</f>
        <v>396</v>
      </c>
      <c r="S1078" s="17">
        <f t="shared" ref="S1078" si="314">4000-R1078</f>
        <v>3604</v>
      </c>
      <c r="T1078" s="17" t="s">
        <v>6593</v>
      </c>
      <c r="U1078" s="17" t="s">
        <v>6789</v>
      </c>
      <c r="V1078" s="49" t="s">
        <v>9520</v>
      </c>
      <c r="W1078" s="17" t="s">
        <v>9521</v>
      </c>
      <c r="X1078" s="16" t="s">
        <v>9522</v>
      </c>
    </row>
    <row r="1079" spans="1:79" x14ac:dyDescent="0.3">
      <c r="A1079" s="25" t="s">
        <v>9173</v>
      </c>
      <c r="B1079" s="17" t="s">
        <v>661</v>
      </c>
      <c r="C1079" s="18">
        <v>23286</v>
      </c>
      <c r="D1079" s="17">
        <v>1963</v>
      </c>
      <c r="E1079" s="17" t="s">
        <v>9523</v>
      </c>
      <c r="F1079" s="17">
        <f>H1079/G1079</f>
        <v>1397</v>
      </c>
      <c r="G1079" s="17">
        <v>1</v>
      </c>
      <c r="H1079" s="17">
        <v>1397</v>
      </c>
      <c r="I1079" s="17" t="s">
        <v>9072</v>
      </c>
      <c r="J1079" s="17" t="s">
        <v>23</v>
      </c>
      <c r="K1079" s="17" t="s">
        <v>24</v>
      </c>
      <c r="L1079" s="17">
        <f>COUNTIF(T1079:KV1079,L1)</f>
        <v>0</v>
      </c>
      <c r="M1079" s="17">
        <f>COUNTIF(T1079:KV1079,M1)</f>
        <v>1</v>
      </c>
      <c r="N1079" s="17">
        <f>COUNTIF(T1079:KV1079,N1)</f>
        <v>0</v>
      </c>
      <c r="O1079" s="17">
        <f>COUNTIF(T1079:KV1079,O1)</f>
        <v>0</v>
      </c>
      <c r="P1079" s="17">
        <f>COUNTIF(T1079:KV1079,P1)</f>
        <v>0</v>
      </c>
      <c r="Q1079" s="17">
        <f t="shared" si="285"/>
        <v>1</v>
      </c>
      <c r="R1079" s="17">
        <f>H1079/Q1079</f>
        <v>1397</v>
      </c>
      <c r="S1079" s="17">
        <f t="shared" ref="S1079" si="315">4000-R1079</f>
        <v>2603</v>
      </c>
      <c r="T1079" s="17" t="s">
        <v>8</v>
      </c>
      <c r="U1079" s="17" t="s">
        <v>722</v>
      </c>
      <c r="V1079" s="48" t="s">
        <v>9524</v>
      </c>
      <c r="W1079" s="17" t="s">
        <v>9526</v>
      </c>
      <c r="X1079" s="16" t="s">
        <v>9525</v>
      </c>
    </row>
    <row r="1080" spans="1:79" ht="18.600000000000001" customHeight="1" x14ac:dyDescent="0.3">
      <c r="A1080" s="25" t="s">
        <v>8740</v>
      </c>
      <c r="B1080" s="17" t="s">
        <v>661</v>
      </c>
      <c r="C1080" s="18">
        <v>23358</v>
      </c>
      <c r="D1080" s="17">
        <v>1963</v>
      </c>
      <c r="E1080" s="52" t="s">
        <v>8767</v>
      </c>
      <c r="F1080" s="17">
        <f t="shared" si="226"/>
        <v>2388</v>
      </c>
      <c r="G1080" s="17">
        <v>1</v>
      </c>
      <c r="H1080" s="17">
        <v>2388</v>
      </c>
      <c r="I1080" s="17" t="s">
        <v>60</v>
      </c>
      <c r="J1080" s="17" t="s">
        <v>56</v>
      </c>
      <c r="K1080" s="17" t="s">
        <v>24</v>
      </c>
      <c r="L1080" s="17">
        <f>COUNTIF(T1080:KV1080,L1)</f>
        <v>1</v>
      </c>
      <c r="M1080" s="17">
        <f>COUNTIF(T1080:KV1080,M1)</f>
        <v>1</v>
      </c>
      <c r="N1080" s="17">
        <f>COUNTIF(T1080:KV1080,N1)</f>
        <v>0</v>
      </c>
      <c r="O1080" s="17">
        <f>COUNTIF(T1080:KV1080,O1)</f>
        <v>0</v>
      </c>
      <c r="P1080" s="17">
        <f>COUNTIF(T1080:KV1080,P1)</f>
        <v>1</v>
      </c>
      <c r="Q1080" s="17">
        <f t="shared" si="285"/>
        <v>3</v>
      </c>
      <c r="R1080" s="17">
        <f>H1080/Q1080</f>
        <v>796</v>
      </c>
      <c r="S1080" s="17">
        <f t="shared" ref="S1080" si="316">4000-R1080</f>
        <v>3204</v>
      </c>
      <c r="T1080" s="17" t="s">
        <v>8</v>
      </c>
      <c r="U1080" s="17" t="s">
        <v>5194</v>
      </c>
      <c r="V1080" s="39" t="s">
        <v>8768</v>
      </c>
      <c r="W1080" s="17" t="s">
        <v>8769</v>
      </c>
      <c r="X1080" s="32" t="s">
        <v>8770</v>
      </c>
      <c r="Y1080" s="17" t="s">
        <v>10</v>
      </c>
      <c r="Z1080" s="17" t="s">
        <v>8771</v>
      </c>
      <c r="AA1080" s="39" t="s">
        <v>8772</v>
      </c>
      <c r="AB1080" s="17" t="s">
        <v>8773</v>
      </c>
      <c r="AC1080" s="32" t="s">
        <v>8770</v>
      </c>
      <c r="AD1080" s="17" t="s">
        <v>6593</v>
      </c>
      <c r="AE1080" s="17" t="s">
        <v>1271</v>
      </c>
      <c r="AF1080" s="17" t="s">
        <v>8774</v>
      </c>
      <c r="AG1080" s="17" t="s">
        <v>8775</v>
      </c>
      <c r="AH1080" s="32" t="s">
        <v>8770</v>
      </c>
    </row>
    <row r="1081" spans="1:79" ht="18.600000000000001" customHeight="1" x14ac:dyDescent="0.3">
      <c r="A1081" s="25" t="s">
        <v>8740</v>
      </c>
      <c r="B1081" s="17" t="s">
        <v>661</v>
      </c>
      <c r="C1081" s="18">
        <v>23358</v>
      </c>
      <c r="D1081" s="17">
        <v>1963</v>
      </c>
      <c r="E1081" s="26" t="s">
        <v>8776</v>
      </c>
      <c r="F1081" s="17">
        <f t="shared" si="226"/>
        <v>960</v>
      </c>
      <c r="G1081" s="17">
        <v>1</v>
      </c>
      <c r="H1081" s="17">
        <v>960</v>
      </c>
      <c r="I1081" s="17" t="s">
        <v>7355</v>
      </c>
      <c r="J1081" s="17" t="s">
        <v>56</v>
      </c>
      <c r="K1081" s="17" t="s">
        <v>24</v>
      </c>
      <c r="L1081" s="17">
        <f>COUNTIF(T1081:KV1081,L1)</f>
        <v>0</v>
      </c>
      <c r="M1081" s="17">
        <f>COUNTIF(T1081:KV1081,M1)</f>
        <v>0</v>
      </c>
      <c r="N1081" s="17">
        <f>COUNTIF(T1081:KV1081,N1)</f>
        <v>0</v>
      </c>
      <c r="O1081" s="17">
        <f>COUNTIF(T1081:KV1081,O1)</f>
        <v>0</v>
      </c>
      <c r="P1081" s="17">
        <f>COUNTIF(T1081:KV1081,P1)</f>
        <v>0</v>
      </c>
      <c r="Q1081" s="17">
        <f t="shared" si="285"/>
        <v>0</v>
      </c>
      <c r="R1081" s="17">
        <v>0</v>
      </c>
      <c r="S1081" s="17">
        <v>0</v>
      </c>
    </row>
    <row r="1082" spans="1:79" ht="14.4" customHeight="1" x14ac:dyDescent="0.3">
      <c r="A1082" s="25" t="s">
        <v>8740</v>
      </c>
      <c r="B1082" s="17" t="s">
        <v>661</v>
      </c>
      <c r="C1082" s="18">
        <v>23388</v>
      </c>
      <c r="D1082" s="17">
        <v>1964</v>
      </c>
      <c r="E1082" s="26" t="s">
        <v>8777</v>
      </c>
      <c r="F1082" s="17">
        <f t="shared" si="226"/>
        <v>501</v>
      </c>
      <c r="G1082" s="17">
        <v>1</v>
      </c>
      <c r="H1082" s="17">
        <v>501</v>
      </c>
      <c r="I1082" s="17" t="s">
        <v>60</v>
      </c>
      <c r="J1082" s="17" t="s">
        <v>23</v>
      </c>
      <c r="K1082" s="17" t="s">
        <v>24</v>
      </c>
      <c r="L1082" s="17">
        <f>COUNTIF(T1082:KV1082,L1)</f>
        <v>0</v>
      </c>
      <c r="M1082" s="17">
        <f>COUNTIF(T1082:KV1082,M1)</f>
        <v>0</v>
      </c>
      <c r="N1082" s="17">
        <f>COUNTIF(T1082:KV1082,N1)</f>
        <v>0</v>
      </c>
      <c r="O1082" s="17">
        <f>COUNTIF(T1082:KV1082,O1)</f>
        <v>0</v>
      </c>
      <c r="P1082" s="17">
        <f>COUNTIF(T1082:KV1082,P1)</f>
        <v>0</v>
      </c>
      <c r="Q1082" s="17">
        <f t="shared" si="285"/>
        <v>0</v>
      </c>
      <c r="R1082" s="17">
        <v>0</v>
      </c>
      <c r="S1082" s="17">
        <v>0</v>
      </c>
    </row>
    <row r="1083" spans="1:79" x14ac:dyDescent="0.3">
      <c r="A1083" s="25" t="s">
        <v>8740</v>
      </c>
      <c r="B1083" s="17" t="s">
        <v>661</v>
      </c>
      <c r="C1083" s="18">
        <v>23389</v>
      </c>
      <c r="D1083" s="17">
        <v>1964</v>
      </c>
      <c r="E1083" s="17" t="s">
        <v>8778</v>
      </c>
      <c r="F1083" s="17">
        <f t="shared" si="226"/>
        <v>398</v>
      </c>
      <c r="G1083" s="17">
        <v>1</v>
      </c>
      <c r="H1083" s="17">
        <v>398</v>
      </c>
      <c r="I1083" s="17" t="s">
        <v>8739</v>
      </c>
      <c r="J1083" s="17" t="s">
        <v>23</v>
      </c>
      <c r="K1083" s="17" t="s">
        <v>24</v>
      </c>
      <c r="L1083" s="17">
        <f>COUNTIF(T1083:KV1083,L1)</f>
        <v>0</v>
      </c>
      <c r="M1083" s="17">
        <f>COUNTIF(T1083:KV1083,M1)</f>
        <v>0</v>
      </c>
      <c r="N1083" s="17">
        <f>COUNTIF(T1083:KV1083,N1)</f>
        <v>0</v>
      </c>
      <c r="O1083" s="17">
        <f>COUNTIF(T1083:KV1083,O1)</f>
        <v>0</v>
      </c>
      <c r="P1083" s="17">
        <f>COUNTIF(T1083:KV1083,P1)</f>
        <v>0</v>
      </c>
      <c r="Q1083" s="17">
        <f t="shared" si="285"/>
        <v>0</v>
      </c>
      <c r="R1083" s="17">
        <v>0</v>
      </c>
      <c r="S1083" s="17">
        <v>0</v>
      </c>
    </row>
    <row r="1084" spans="1:79" x14ac:dyDescent="0.3">
      <c r="A1084" s="25" t="s">
        <v>9173</v>
      </c>
      <c r="B1084" s="17" t="s">
        <v>661</v>
      </c>
      <c r="C1084" s="18">
        <v>23415</v>
      </c>
      <c r="D1084" s="17">
        <v>1964</v>
      </c>
      <c r="E1084" s="17" t="s">
        <v>9527</v>
      </c>
      <c r="F1084" s="17">
        <f>H1084/G1084</f>
        <v>1799</v>
      </c>
      <c r="G1084" s="17">
        <v>1</v>
      </c>
      <c r="H1084" s="17">
        <v>1799</v>
      </c>
      <c r="I1084" s="17" t="s">
        <v>9406</v>
      </c>
      <c r="J1084" s="17" t="s">
        <v>23</v>
      </c>
      <c r="K1084" s="17" t="s">
        <v>24</v>
      </c>
      <c r="L1084" s="17">
        <f>COUNTIF(T1084:KV1084,L1)</f>
        <v>0</v>
      </c>
      <c r="M1084" s="17">
        <f>COUNTIF(T1084:KV1084,M1)</f>
        <v>0</v>
      </c>
      <c r="N1084" s="17">
        <f>COUNTIF(T1084:KV1084,N1)</f>
        <v>0</v>
      </c>
      <c r="O1084" s="17">
        <f>COUNTIF(T1084:KV1084,O1)</f>
        <v>0</v>
      </c>
      <c r="P1084" s="17">
        <f>COUNTIF(T1084:KV1084,P1)</f>
        <v>0</v>
      </c>
      <c r="Q1084" s="17">
        <f t="shared" si="285"/>
        <v>0</v>
      </c>
      <c r="R1084" s="17">
        <v>0</v>
      </c>
      <c r="S1084" s="17">
        <v>0</v>
      </c>
    </row>
    <row r="1085" spans="1:79" x14ac:dyDescent="0.3">
      <c r="A1085" s="25" t="s">
        <v>8740</v>
      </c>
      <c r="B1085" s="17" t="s">
        <v>661</v>
      </c>
      <c r="C1085" s="18">
        <v>23420</v>
      </c>
      <c r="D1085" s="17">
        <v>1964</v>
      </c>
      <c r="E1085" s="17" t="s">
        <v>8779</v>
      </c>
      <c r="F1085" s="17">
        <f t="shared" si="226"/>
        <v>3188</v>
      </c>
      <c r="G1085" s="17">
        <v>1</v>
      </c>
      <c r="H1085" s="17">
        <v>3188</v>
      </c>
      <c r="I1085" s="17" t="s">
        <v>8739</v>
      </c>
      <c r="J1085" s="17" t="s">
        <v>56</v>
      </c>
      <c r="K1085" s="17" t="s">
        <v>24</v>
      </c>
      <c r="L1085" s="17">
        <f>COUNTIF(T1085:KV1085,L1)</f>
        <v>8</v>
      </c>
      <c r="M1085" s="17">
        <f>COUNTIF(T1085:KV1085,M1)</f>
        <v>2</v>
      </c>
      <c r="N1085" s="17">
        <f>COUNTIF(T1085:KV1085,N1)</f>
        <v>0</v>
      </c>
      <c r="O1085" s="17">
        <f>COUNTIF(T1085:KV1085,O1)</f>
        <v>0</v>
      </c>
      <c r="P1085" s="17">
        <f>COUNTIF(T1085:KV1085,P1)</f>
        <v>1</v>
      </c>
      <c r="Q1085" s="17">
        <f t="shared" si="285"/>
        <v>11</v>
      </c>
      <c r="R1085" s="17">
        <f>H1085/Q1085</f>
        <v>289.81818181818181</v>
      </c>
      <c r="S1085" s="17">
        <f t="shared" ref="S1085" si="317">4000-R1085</f>
        <v>3710.181818181818</v>
      </c>
      <c r="T1085" s="17" t="s">
        <v>6593</v>
      </c>
      <c r="U1085" s="17" t="s">
        <v>1037</v>
      </c>
      <c r="V1085" s="39" t="s">
        <v>8780</v>
      </c>
      <c r="W1085" s="17" t="s">
        <v>8782</v>
      </c>
      <c r="X1085" s="16" t="s">
        <v>8781</v>
      </c>
      <c r="Y1085" s="17" t="s">
        <v>8</v>
      </c>
      <c r="Z1085" s="17" t="s">
        <v>730</v>
      </c>
      <c r="AA1085" s="17" t="s">
        <v>8783</v>
      </c>
      <c r="AB1085" s="17" t="s">
        <v>8784</v>
      </c>
      <c r="AC1085" s="16" t="s">
        <v>8781</v>
      </c>
      <c r="AD1085" s="17" t="s">
        <v>10</v>
      </c>
      <c r="AE1085" s="17" t="s">
        <v>392</v>
      </c>
      <c r="AF1085" s="17" t="s">
        <v>8786</v>
      </c>
      <c r="AG1085" s="17" t="s">
        <v>8785</v>
      </c>
      <c r="AH1085" s="16" t="s">
        <v>8781</v>
      </c>
      <c r="AI1085" s="17" t="s">
        <v>8</v>
      </c>
      <c r="AJ1085" s="17" t="s">
        <v>8787</v>
      </c>
      <c r="AK1085" s="17" t="s">
        <v>8788</v>
      </c>
      <c r="AL1085" s="17" t="s">
        <v>8789</v>
      </c>
      <c r="AM1085" s="16" t="s">
        <v>8781</v>
      </c>
      <c r="AN1085" s="17" t="s">
        <v>6593</v>
      </c>
      <c r="AO1085" s="17" t="s">
        <v>1893</v>
      </c>
      <c r="AP1085" s="39" t="s">
        <v>8790</v>
      </c>
      <c r="AQ1085" s="17" t="s">
        <v>8791</v>
      </c>
      <c r="AR1085" s="16" t="s">
        <v>8781</v>
      </c>
      <c r="AS1085" s="17" t="s">
        <v>6593</v>
      </c>
      <c r="AT1085" s="17" t="s">
        <v>8792</v>
      </c>
      <c r="AU1085" s="39" t="s">
        <v>8793</v>
      </c>
      <c r="AV1085" s="17" t="s">
        <v>8794</v>
      </c>
      <c r="AW1085" s="16" t="s">
        <v>8781</v>
      </c>
      <c r="AX1085" s="17" t="s">
        <v>6593</v>
      </c>
      <c r="AY1085" s="17" t="s">
        <v>1893</v>
      </c>
      <c r="AZ1085" s="39" t="s">
        <v>8795</v>
      </c>
      <c r="BA1085" s="17" t="s">
        <v>8796</v>
      </c>
      <c r="BB1085" s="16" t="s">
        <v>8781</v>
      </c>
      <c r="BC1085" s="17" t="s">
        <v>6593</v>
      </c>
      <c r="BD1085" s="17" t="s">
        <v>1893</v>
      </c>
      <c r="BE1085" s="39" t="s">
        <v>8797</v>
      </c>
      <c r="BF1085" s="17" t="s">
        <v>8798</v>
      </c>
      <c r="BG1085" s="16" t="s">
        <v>8781</v>
      </c>
      <c r="BH1085" s="17" t="s">
        <v>6593</v>
      </c>
      <c r="BI1085" s="17" t="s">
        <v>1837</v>
      </c>
      <c r="BJ1085" s="39" t="s">
        <v>8799</v>
      </c>
      <c r="BK1085" s="17" t="s">
        <v>8800</v>
      </c>
      <c r="BL1085" s="16" t="s">
        <v>8781</v>
      </c>
      <c r="BM1085" s="17" t="s">
        <v>6593</v>
      </c>
      <c r="BN1085" s="17" t="s">
        <v>1893</v>
      </c>
      <c r="BO1085" s="39" t="s">
        <v>8801</v>
      </c>
      <c r="BP1085" s="17" t="s">
        <v>8802</v>
      </c>
      <c r="BQ1085" s="16" t="s">
        <v>8781</v>
      </c>
      <c r="BR1085" s="17" t="s">
        <v>6593</v>
      </c>
      <c r="BS1085" s="17" t="s">
        <v>8803</v>
      </c>
      <c r="BT1085" s="39" t="s">
        <v>8804</v>
      </c>
      <c r="BU1085" s="17" t="s">
        <v>8805</v>
      </c>
      <c r="BV1085" s="16" t="s">
        <v>8781</v>
      </c>
    </row>
    <row r="1086" spans="1:79" x14ac:dyDescent="0.3">
      <c r="A1086" s="25" t="s">
        <v>8740</v>
      </c>
      <c r="B1086" s="17" t="s">
        <v>661</v>
      </c>
      <c r="C1086" s="18">
        <v>23464</v>
      </c>
      <c r="D1086" s="17">
        <v>1964</v>
      </c>
      <c r="E1086" s="17" t="s">
        <v>8806</v>
      </c>
      <c r="F1086" s="17">
        <f t="shared" si="226"/>
        <v>718</v>
      </c>
      <c r="G1086" s="17">
        <v>1</v>
      </c>
      <c r="H1086" s="17">
        <v>718</v>
      </c>
      <c r="I1086" s="17" t="s">
        <v>60</v>
      </c>
      <c r="J1086" s="17" t="s">
        <v>57</v>
      </c>
      <c r="K1086" s="17" t="s">
        <v>24</v>
      </c>
      <c r="L1086" s="17">
        <f>COUNTIF(T1086:KV1086,L1)</f>
        <v>1</v>
      </c>
      <c r="M1086" s="17">
        <f>COUNTIF(T1086:KV1086,M1)</f>
        <v>1</v>
      </c>
      <c r="N1086" s="17">
        <f>COUNTIF(T1086:KV1086,N1)</f>
        <v>0</v>
      </c>
      <c r="O1086" s="17">
        <f>COUNTIF(T1086:KV1086,O1)</f>
        <v>0</v>
      </c>
      <c r="P1086" s="17">
        <f>COUNTIF(T1086:KV1086,P1)</f>
        <v>0</v>
      </c>
      <c r="Q1086" s="17">
        <f t="shared" si="285"/>
        <v>2</v>
      </c>
      <c r="R1086" s="17">
        <f>H1086/Q1086</f>
        <v>359</v>
      </c>
      <c r="S1086" s="17">
        <f t="shared" ref="S1086" si="318">4000-R1086</f>
        <v>3641</v>
      </c>
      <c r="T1086" s="17" t="s">
        <v>6593</v>
      </c>
      <c r="U1086" s="17" t="s">
        <v>8808</v>
      </c>
      <c r="V1086" s="39" t="s">
        <v>8807</v>
      </c>
      <c r="W1086" s="17" t="s">
        <v>8809</v>
      </c>
      <c r="X1086" s="16" t="s">
        <v>8810</v>
      </c>
      <c r="Y1086" s="17" t="s">
        <v>8</v>
      </c>
      <c r="Z1086" s="17" t="s">
        <v>1082</v>
      </c>
      <c r="AA1086" s="39" t="s">
        <v>8811</v>
      </c>
      <c r="AB1086" s="17" t="s">
        <v>8812</v>
      </c>
      <c r="AC1086" s="16" t="s">
        <v>8810</v>
      </c>
    </row>
    <row r="1087" spans="1:79" x14ac:dyDescent="0.3">
      <c r="A1087" s="25" t="s">
        <v>8740</v>
      </c>
      <c r="B1087" s="17" t="s">
        <v>661</v>
      </c>
      <c r="C1087" s="18">
        <v>23466</v>
      </c>
      <c r="D1087" s="17">
        <v>1964</v>
      </c>
      <c r="E1087" s="17" t="s">
        <v>8813</v>
      </c>
      <c r="F1087" s="17">
        <f t="shared" si="226"/>
        <v>3237</v>
      </c>
      <c r="G1087" s="17">
        <v>1</v>
      </c>
      <c r="H1087" s="17">
        <v>3237</v>
      </c>
      <c r="I1087" s="17" t="s">
        <v>60</v>
      </c>
      <c r="J1087" s="17" t="s">
        <v>56</v>
      </c>
      <c r="K1087" s="17" t="s">
        <v>24</v>
      </c>
      <c r="L1087" s="17">
        <f>COUNTIF(T1087:KV1087,L1)</f>
        <v>2</v>
      </c>
      <c r="M1087" s="17">
        <f>COUNTIF(T1087:KV1087,M1)</f>
        <v>9</v>
      </c>
      <c r="N1087" s="17">
        <f>COUNTIF(T1087:KV1087,N1)</f>
        <v>0</v>
      </c>
      <c r="O1087" s="17">
        <f>COUNTIF(T1087:KV1087,O1)</f>
        <v>0</v>
      </c>
      <c r="P1087" s="17">
        <f>COUNTIF(T1087:KV1087,P1)</f>
        <v>1</v>
      </c>
      <c r="Q1087" s="17">
        <f t="shared" si="285"/>
        <v>12</v>
      </c>
      <c r="R1087" s="17">
        <f>H1087/Q1087</f>
        <v>269.75</v>
      </c>
      <c r="S1087" s="17">
        <f t="shared" ref="S1087" si="319">4000-R1087</f>
        <v>3730.25</v>
      </c>
      <c r="T1087" s="17" t="s">
        <v>10</v>
      </c>
      <c r="U1087" s="17" t="s">
        <v>1837</v>
      </c>
      <c r="V1087" s="39" t="s">
        <v>8814</v>
      </c>
      <c r="W1087" s="17" t="s">
        <v>8815</v>
      </c>
      <c r="X1087" s="16" t="s">
        <v>8816</v>
      </c>
      <c r="Y1087" s="17" t="s">
        <v>8</v>
      </c>
      <c r="Z1087" s="17" t="s">
        <v>1968</v>
      </c>
      <c r="AA1087" s="17" t="s">
        <v>8817</v>
      </c>
      <c r="AB1087" s="17" t="s">
        <v>8818</v>
      </c>
      <c r="AC1087" s="16" t="s">
        <v>8816</v>
      </c>
      <c r="AD1087" s="17" t="s">
        <v>8</v>
      </c>
      <c r="AE1087" s="17" t="s">
        <v>392</v>
      </c>
      <c r="AF1087" s="39" t="s">
        <v>8819</v>
      </c>
      <c r="AG1087" s="17" t="s">
        <v>8820</v>
      </c>
      <c r="AH1087" s="16" t="s">
        <v>8816</v>
      </c>
      <c r="AI1087" s="17" t="s">
        <v>8</v>
      </c>
      <c r="AJ1087" s="17" t="s">
        <v>7162</v>
      </c>
      <c r="AK1087" s="39" t="s">
        <v>8821</v>
      </c>
      <c r="AL1087" s="17" t="s">
        <v>8822</v>
      </c>
      <c r="AM1087" s="16" t="s">
        <v>8816</v>
      </c>
      <c r="AN1087" s="17" t="s">
        <v>8</v>
      </c>
      <c r="AO1087" s="17" t="s">
        <v>8823</v>
      </c>
      <c r="AP1087" s="17" t="s">
        <v>8824</v>
      </c>
      <c r="AQ1087" s="17" t="s">
        <v>8825</v>
      </c>
      <c r="AR1087" s="16" t="s">
        <v>8816</v>
      </c>
      <c r="AS1087" s="17" t="s">
        <v>6593</v>
      </c>
      <c r="AT1087" s="17" t="s">
        <v>8481</v>
      </c>
      <c r="AU1087" s="39" t="s">
        <v>8826</v>
      </c>
      <c r="AV1087" s="17" t="s">
        <v>8827</v>
      </c>
      <c r="AW1087" s="16" t="s">
        <v>8816</v>
      </c>
      <c r="AX1087" s="17" t="s">
        <v>6593</v>
      </c>
      <c r="AY1087" s="17" t="s">
        <v>8828</v>
      </c>
      <c r="AZ1087" s="17" t="s">
        <v>8829</v>
      </c>
      <c r="BA1087" s="17" t="s">
        <v>8830</v>
      </c>
      <c r="BB1087" s="16" t="s">
        <v>8816</v>
      </c>
      <c r="BC1087" s="17" t="s">
        <v>8</v>
      </c>
      <c r="BD1087" s="17" t="s">
        <v>392</v>
      </c>
      <c r="BE1087" s="39" t="s">
        <v>8831</v>
      </c>
      <c r="BF1087" s="17" t="s">
        <v>8832</v>
      </c>
      <c r="BG1087" s="16" t="s">
        <v>8816</v>
      </c>
      <c r="BH1087" s="17" t="s">
        <v>8</v>
      </c>
      <c r="BI1087" s="17" t="s">
        <v>949</v>
      </c>
      <c r="BJ1087" s="39" t="s">
        <v>8833</v>
      </c>
      <c r="BK1087" s="17" t="s">
        <v>8834</v>
      </c>
      <c r="BL1087" s="16" t="s">
        <v>8816</v>
      </c>
      <c r="BM1087" s="17" t="s">
        <v>8</v>
      </c>
      <c r="BN1087" s="17" t="s">
        <v>8835</v>
      </c>
      <c r="BO1087" s="39" t="s">
        <v>8836</v>
      </c>
      <c r="BP1087" s="17" t="s">
        <v>8837</v>
      </c>
      <c r="BQ1087" s="16" t="s">
        <v>8816</v>
      </c>
      <c r="BR1087" s="17" t="s">
        <v>8</v>
      </c>
      <c r="BS1087" s="17" t="s">
        <v>5564</v>
      </c>
      <c r="BT1087" s="17" t="s">
        <v>8838</v>
      </c>
      <c r="BU1087" s="17" t="s">
        <v>8839</v>
      </c>
      <c r="BV1087" s="16" t="s">
        <v>8816</v>
      </c>
      <c r="BW1087" s="17" t="s">
        <v>8</v>
      </c>
      <c r="BX1087" s="17" t="s">
        <v>4969</v>
      </c>
      <c r="BY1087" s="17" t="s">
        <v>8840</v>
      </c>
      <c r="BZ1087" s="17" t="s">
        <v>8841</v>
      </c>
      <c r="CA1087" s="16" t="s">
        <v>8816</v>
      </c>
    </row>
    <row r="1088" spans="1:79" x14ac:dyDescent="0.3">
      <c r="A1088" s="25" t="s">
        <v>9173</v>
      </c>
      <c r="B1088" s="17" t="s">
        <v>661</v>
      </c>
      <c r="C1088" s="18">
        <v>23467</v>
      </c>
      <c r="D1088" s="17">
        <v>1964</v>
      </c>
      <c r="E1088" s="17" t="s">
        <v>9528</v>
      </c>
      <c r="F1088" s="17">
        <f>H1088/G1088</f>
        <v>756</v>
      </c>
      <c r="G1088" s="17">
        <v>1</v>
      </c>
      <c r="H1088" s="17">
        <v>756</v>
      </c>
      <c r="I1088" s="17" t="s">
        <v>9406</v>
      </c>
      <c r="J1088" s="17" t="s">
        <v>23</v>
      </c>
      <c r="K1088" s="17" t="s">
        <v>24</v>
      </c>
      <c r="L1088" s="17">
        <f>COUNTIF(T1088:KV1088,L1)</f>
        <v>0</v>
      </c>
      <c r="M1088" s="17">
        <f>COUNTIF(T1088:KV1088,M1)</f>
        <v>0</v>
      </c>
      <c r="N1088" s="17">
        <f>COUNTIF(T1088:KV1088,N1)</f>
        <v>0</v>
      </c>
      <c r="O1088" s="17">
        <f>COUNTIF(T1088:KV1088,O1)</f>
        <v>0</v>
      </c>
      <c r="P1088" s="17">
        <f>COUNTIF(T1088:KV1088,P1)</f>
        <v>0</v>
      </c>
      <c r="Q1088" s="17">
        <f t="shared" si="285"/>
        <v>0</v>
      </c>
      <c r="R1088" s="17">
        <v>0</v>
      </c>
      <c r="S1088" s="17">
        <v>0</v>
      </c>
    </row>
    <row r="1089" spans="1:114" x14ac:dyDescent="0.3">
      <c r="A1089" s="25" t="s">
        <v>8740</v>
      </c>
      <c r="B1089" s="17" t="s">
        <v>661</v>
      </c>
      <c r="C1089" s="18">
        <v>23495</v>
      </c>
      <c r="D1089" s="17">
        <v>1964</v>
      </c>
      <c r="E1089" s="17" t="s">
        <v>8842</v>
      </c>
      <c r="F1089" s="17">
        <f t="shared" si="226"/>
        <v>335</v>
      </c>
      <c r="G1089" s="17">
        <v>1</v>
      </c>
      <c r="H1089" s="17">
        <v>335</v>
      </c>
      <c r="I1089" s="17" t="s">
        <v>60</v>
      </c>
      <c r="J1089" s="17" t="s">
        <v>56</v>
      </c>
      <c r="K1089" s="17" t="s">
        <v>24</v>
      </c>
      <c r="L1089" s="17">
        <f>COUNTIF(T1089:KV1089,L1)</f>
        <v>0</v>
      </c>
      <c r="M1089" s="17">
        <f>COUNTIF(T1089:KV1089,M1)</f>
        <v>1</v>
      </c>
      <c r="N1089" s="17">
        <f>COUNTIF(T1089:KV1089,N1)</f>
        <v>0</v>
      </c>
      <c r="O1089" s="17">
        <f>COUNTIF(T1089:KV1089,O1)</f>
        <v>0</v>
      </c>
      <c r="P1089" s="17">
        <f>COUNTIF(T1089:KV1089,P1)</f>
        <v>0</v>
      </c>
      <c r="Q1089" s="17">
        <f t="shared" si="285"/>
        <v>1</v>
      </c>
      <c r="R1089" s="17">
        <f>H1089/Q1089</f>
        <v>335</v>
      </c>
      <c r="S1089" s="17">
        <f t="shared" ref="S1089" si="320">4000-R1089</f>
        <v>3665</v>
      </c>
      <c r="T1089" s="17" t="s">
        <v>8</v>
      </c>
      <c r="U1089" s="17" t="s">
        <v>1010</v>
      </c>
      <c r="V1089" s="39" t="s">
        <v>8843</v>
      </c>
      <c r="W1089" s="17" t="s">
        <v>8844</v>
      </c>
      <c r="X1089" s="16" t="s">
        <v>8845</v>
      </c>
    </row>
    <row r="1090" spans="1:114" x14ac:dyDescent="0.3">
      <c r="A1090" s="25" t="s">
        <v>8740</v>
      </c>
      <c r="B1090" s="17" t="s">
        <v>661</v>
      </c>
      <c r="C1090" s="18">
        <v>23508</v>
      </c>
      <c r="D1090" s="17">
        <v>1964</v>
      </c>
      <c r="E1090" s="17" t="s">
        <v>8846</v>
      </c>
      <c r="F1090" s="17">
        <f t="shared" si="226"/>
        <v>410</v>
      </c>
      <c r="G1090" s="17">
        <v>1</v>
      </c>
      <c r="H1090" s="17">
        <v>410</v>
      </c>
      <c r="I1090" s="17" t="s">
        <v>8847</v>
      </c>
      <c r="J1090" s="17" t="s">
        <v>56</v>
      </c>
      <c r="K1090" s="17" t="s">
        <v>24</v>
      </c>
      <c r="L1090" s="17">
        <f>COUNTIF(T1090:KV1090,L1)</f>
        <v>0</v>
      </c>
      <c r="M1090" s="17">
        <f>COUNTIF(T1090:KV1090,M1)</f>
        <v>0</v>
      </c>
      <c r="N1090" s="17">
        <f>COUNTIF(T1090:KV1090,N1)</f>
        <v>0</v>
      </c>
      <c r="O1090" s="17">
        <f>COUNTIF(T1090:KV1090,O1)</f>
        <v>0</v>
      </c>
      <c r="P1090" s="17">
        <f>COUNTIF(T1090:KV1090,P1)</f>
        <v>0</v>
      </c>
      <c r="Q1090" s="17">
        <f t="shared" ref="Q1090:Q1153" si="321">SUM(L1090:P1090)</f>
        <v>0</v>
      </c>
      <c r="R1090" s="17">
        <v>0</v>
      </c>
      <c r="S1090" s="17">
        <v>0</v>
      </c>
    </row>
    <row r="1091" spans="1:114" x14ac:dyDescent="0.3">
      <c r="A1091" s="25" t="s">
        <v>9173</v>
      </c>
      <c r="B1091" s="17" t="s">
        <v>661</v>
      </c>
      <c r="C1091" s="18">
        <v>23512</v>
      </c>
      <c r="D1091" s="17">
        <v>1964</v>
      </c>
      <c r="E1091" s="17" t="s">
        <v>9529</v>
      </c>
      <c r="F1091" s="17">
        <f>H1091/G1091</f>
        <v>1803</v>
      </c>
      <c r="G1091" s="17">
        <v>1</v>
      </c>
      <c r="H1091" s="17">
        <v>1803</v>
      </c>
      <c r="I1091" s="17" t="s">
        <v>9072</v>
      </c>
      <c r="J1091" s="17" t="s">
        <v>23</v>
      </c>
      <c r="K1091" s="17" t="s">
        <v>24</v>
      </c>
      <c r="L1091" s="17">
        <f>COUNTIF(T1091:KV1091,L1)</f>
        <v>0</v>
      </c>
      <c r="M1091" s="17">
        <f>COUNTIF(T1091:KV1091,M1)</f>
        <v>0</v>
      </c>
      <c r="N1091" s="17">
        <f>COUNTIF(T1091:KV1091,N1)</f>
        <v>0</v>
      </c>
      <c r="O1091" s="17">
        <f>COUNTIF(T1091:KV1091,O1)</f>
        <v>0</v>
      </c>
      <c r="P1091" s="17">
        <f>COUNTIF(T1091:KV1091,P1)</f>
        <v>0</v>
      </c>
      <c r="Q1091" s="17">
        <f t="shared" si="321"/>
        <v>0</v>
      </c>
      <c r="R1091" s="17">
        <v>0</v>
      </c>
      <c r="S1091" s="17">
        <v>0</v>
      </c>
    </row>
    <row r="1092" spans="1:114" x14ac:dyDescent="0.3">
      <c r="A1092" s="25" t="s">
        <v>8740</v>
      </c>
      <c r="B1092" s="17" t="s">
        <v>661</v>
      </c>
      <c r="C1092" s="18">
        <v>23527</v>
      </c>
      <c r="D1092" s="17">
        <v>1964</v>
      </c>
      <c r="E1092" s="17" t="s">
        <v>8848</v>
      </c>
      <c r="F1092" s="17">
        <f t="shared" si="226"/>
        <v>477</v>
      </c>
      <c r="G1092" s="17">
        <v>1</v>
      </c>
      <c r="H1092" s="17">
        <v>477</v>
      </c>
      <c r="I1092" s="17" t="s">
        <v>60</v>
      </c>
      <c r="J1092" s="17" t="s">
        <v>56</v>
      </c>
      <c r="K1092" s="17" t="s">
        <v>24</v>
      </c>
      <c r="L1092" s="17">
        <f>COUNTIF(T1092:KV1092,L1)</f>
        <v>0</v>
      </c>
      <c r="M1092" s="17">
        <f>COUNTIF(T1092:KV1092,M1)</f>
        <v>1</v>
      </c>
      <c r="N1092" s="17">
        <f>COUNTIF(T1092:KV1092,N1)</f>
        <v>0</v>
      </c>
      <c r="O1092" s="17">
        <f>COUNTIF(T1092:KV1092,O1)</f>
        <v>0</v>
      </c>
      <c r="P1092" s="17">
        <f>COUNTIF(T1092:KV1092,P1)</f>
        <v>0</v>
      </c>
      <c r="Q1092" s="17">
        <f t="shared" si="321"/>
        <v>1</v>
      </c>
      <c r="R1092" s="17">
        <f>H1092/Q1092</f>
        <v>477</v>
      </c>
      <c r="S1092" s="17">
        <f t="shared" ref="S1092" si="322">4000-R1092</f>
        <v>3523</v>
      </c>
      <c r="T1092" s="17" t="s">
        <v>8</v>
      </c>
      <c r="U1092" s="17" t="s">
        <v>6738</v>
      </c>
      <c r="V1092" s="39" t="s">
        <v>8849</v>
      </c>
      <c r="W1092" s="17" t="s">
        <v>8850</v>
      </c>
      <c r="X1092" s="16" t="s">
        <v>8851</v>
      </c>
    </row>
    <row r="1093" spans="1:114" x14ac:dyDescent="0.3">
      <c r="A1093" s="25" t="s">
        <v>8740</v>
      </c>
      <c r="B1093" s="17" t="s">
        <v>661</v>
      </c>
      <c r="C1093" s="18">
        <v>23534</v>
      </c>
      <c r="D1093" s="17">
        <v>1964</v>
      </c>
      <c r="E1093" s="17" t="s">
        <v>8852</v>
      </c>
      <c r="F1093" s="17">
        <f t="shared" si="226"/>
        <v>1299</v>
      </c>
      <c r="G1093" s="17">
        <v>1</v>
      </c>
      <c r="H1093" s="17">
        <v>1299</v>
      </c>
      <c r="I1093" s="17" t="s">
        <v>60</v>
      </c>
      <c r="J1093" s="17" t="s">
        <v>56</v>
      </c>
      <c r="K1093" s="17" t="s">
        <v>24</v>
      </c>
      <c r="L1093" s="17">
        <f>COUNTIF(T1093:KV1093,L1)</f>
        <v>0</v>
      </c>
      <c r="M1093" s="17">
        <f>COUNTIF(T1093:KV1093,M1)</f>
        <v>0</v>
      </c>
      <c r="N1093" s="17">
        <f>COUNTIF(T1093:KV1093,N1)</f>
        <v>0</v>
      </c>
      <c r="O1093" s="17">
        <f>COUNTIF(T1093:KV1093,O1)</f>
        <v>0</v>
      </c>
      <c r="P1093" s="17">
        <f>COUNTIF(T1093:KV1093,P1)</f>
        <v>0</v>
      </c>
      <c r="Q1093" s="17">
        <f t="shared" si="321"/>
        <v>0</v>
      </c>
      <c r="R1093" s="17">
        <v>0</v>
      </c>
      <c r="S1093" s="17">
        <v>0</v>
      </c>
    </row>
    <row r="1094" spans="1:114" x14ac:dyDescent="0.3">
      <c r="A1094" s="25" t="s">
        <v>8740</v>
      </c>
      <c r="B1094" s="17" t="s">
        <v>661</v>
      </c>
      <c r="C1094" s="18">
        <v>23544</v>
      </c>
      <c r="D1094" s="17">
        <v>1964</v>
      </c>
      <c r="E1094" s="17" t="s">
        <v>8853</v>
      </c>
      <c r="F1094" s="17">
        <f t="shared" si="226"/>
        <v>2340</v>
      </c>
      <c r="G1094" s="17">
        <v>1</v>
      </c>
      <c r="H1094" s="17">
        <v>2340</v>
      </c>
      <c r="I1094" s="17" t="s">
        <v>60</v>
      </c>
      <c r="J1094" s="17" t="s">
        <v>56</v>
      </c>
      <c r="K1094" s="17" t="s">
        <v>24</v>
      </c>
      <c r="L1094" s="17">
        <f>COUNTIF(T1094:KV1094,L1)</f>
        <v>0</v>
      </c>
      <c r="M1094" s="17">
        <f>COUNTIF(T1094:KV1094,M1)</f>
        <v>3</v>
      </c>
      <c r="N1094" s="17">
        <f>COUNTIF(T1094:KV1094,N1)</f>
        <v>0</v>
      </c>
      <c r="O1094" s="17">
        <f>COUNTIF(T1094:KV1094,O1)</f>
        <v>0</v>
      </c>
      <c r="P1094" s="17">
        <f>COUNTIF(T1094:KV1094,P1)</f>
        <v>0</v>
      </c>
      <c r="Q1094" s="17">
        <f t="shared" si="321"/>
        <v>3</v>
      </c>
      <c r="R1094" s="17">
        <f>H1094/Q1094</f>
        <v>780</v>
      </c>
      <c r="S1094" s="17">
        <f t="shared" ref="S1094" si="323">4000-R1094</f>
        <v>3220</v>
      </c>
      <c r="T1094" s="17" t="s">
        <v>8</v>
      </c>
      <c r="U1094" s="17" t="s">
        <v>730</v>
      </c>
      <c r="V1094" s="17" t="s">
        <v>8854</v>
      </c>
      <c r="W1094" s="17" t="s">
        <v>8855</v>
      </c>
      <c r="X1094" s="32" t="s">
        <v>8856</v>
      </c>
      <c r="Y1094" s="17" t="s">
        <v>8</v>
      </c>
      <c r="Z1094" s="17" t="s">
        <v>392</v>
      </c>
      <c r="AA1094" s="17" t="s">
        <v>8857</v>
      </c>
      <c r="AB1094" s="17" t="s">
        <v>8858</v>
      </c>
      <c r="AC1094" s="32" t="s">
        <v>8856</v>
      </c>
      <c r="AD1094" s="17" t="s">
        <v>8</v>
      </c>
      <c r="AE1094" s="17" t="s">
        <v>8859</v>
      </c>
      <c r="AF1094" s="39" t="s">
        <v>8860</v>
      </c>
      <c r="AG1094" s="17" t="s">
        <v>8861</v>
      </c>
      <c r="AH1094" s="32" t="s">
        <v>8856</v>
      </c>
    </row>
    <row r="1095" spans="1:114" x14ac:dyDescent="0.3">
      <c r="A1095" s="25" t="s">
        <v>8740</v>
      </c>
      <c r="B1095" s="17" t="s">
        <v>661</v>
      </c>
      <c r="C1095" s="18">
        <v>23546</v>
      </c>
      <c r="D1095" s="17">
        <v>1964</v>
      </c>
      <c r="E1095" s="17" t="s">
        <v>8863</v>
      </c>
      <c r="F1095" s="17">
        <f t="shared" si="226"/>
        <v>2782</v>
      </c>
      <c r="G1095" s="17">
        <v>1</v>
      </c>
      <c r="H1095" s="17">
        <v>2782</v>
      </c>
      <c r="I1095" s="17" t="s">
        <v>8864</v>
      </c>
      <c r="J1095" s="17" t="s">
        <v>23</v>
      </c>
      <c r="K1095" s="17" t="s">
        <v>24</v>
      </c>
      <c r="L1095" s="17">
        <f>COUNTIF(T1095:KV1095,L1)</f>
        <v>0</v>
      </c>
      <c r="M1095" s="17">
        <f>COUNTIF(T1095:KV1095,M1)</f>
        <v>4</v>
      </c>
      <c r="N1095" s="17">
        <f>COUNTIF(T1095:KV1095,N1)</f>
        <v>0</v>
      </c>
      <c r="O1095" s="17">
        <f>COUNTIF(T1095:KV1095,O1)</f>
        <v>0</v>
      </c>
      <c r="P1095" s="17">
        <f>COUNTIF(T1095:KV1095,P1)</f>
        <v>0</v>
      </c>
      <c r="Q1095" s="17">
        <f t="shared" si="321"/>
        <v>4</v>
      </c>
      <c r="R1095" s="17">
        <f>H1095/Q1095</f>
        <v>695.5</v>
      </c>
      <c r="S1095" s="17">
        <f t="shared" ref="S1095" si="324">4000-R1095</f>
        <v>3304.5</v>
      </c>
      <c r="T1095" s="17" t="s">
        <v>8</v>
      </c>
      <c r="U1095" s="17" t="s">
        <v>7162</v>
      </c>
      <c r="V1095" s="39" t="s">
        <v>8865</v>
      </c>
      <c r="W1095" s="17" t="s">
        <v>8866</v>
      </c>
      <c r="X1095" s="16" t="s">
        <v>8867</v>
      </c>
      <c r="Y1095" s="17" t="s">
        <v>8</v>
      </c>
      <c r="Z1095" s="17" t="s">
        <v>1547</v>
      </c>
      <c r="AA1095" s="17" t="s">
        <v>8868</v>
      </c>
      <c r="AB1095" s="17" t="s">
        <v>8869</v>
      </c>
      <c r="AC1095" s="16" t="s">
        <v>8867</v>
      </c>
      <c r="AD1095" s="17" t="s">
        <v>8</v>
      </c>
      <c r="AE1095" s="17" t="s">
        <v>62</v>
      </c>
      <c r="AF1095" s="39" t="s">
        <v>8870</v>
      </c>
      <c r="AG1095" s="17" t="s">
        <v>8871</v>
      </c>
      <c r="AH1095" s="16" t="s">
        <v>8867</v>
      </c>
      <c r="AI1095" s="17" t="s">
        <v>8</v>
      </c>
      <c r="AJ1095" s="17" t="s">
        <v>1022</v>
      </c>
      <c r="AK1095" s="39" t="s">
        <v>8872</v>
      </c>
      <c r="AL1095" s="17" t="s">
        <v>8873</v>
      </c>
      <c r="AM1095" s="16" t="s">
        <v>8867</v>
      </c>
    </row>
    <row r="1096" spans="1:114" x14ac:dyDescent="0.3">
      <c r="A1096" s="25" t="s">
        <v>8740</v>
      </c>
      <c r="B1096" s="17" t="s">
        <v>661</v>
      </c>
      <c r="C1096" s="18">
        <v>23566</v>
      </c>
      <c r="D1096" s="17">
        <v>1964</v>
      </c>
      <c r="E1096" s="17" t="s">
        <v>8874</v>
      </c>
      <c r="F1096" s="17">
        <f t="shared" si="226"/>
        <v>2315</v>
      </c>
      <c r="G1096" s="17">
        <v>1</v>
      </c>
      <c r="H1096" s="17">
        <v>2315</v>
      </c>
      <c r="I1096" s="17" t="s">
        <v>8875</v>
      </c>
      <c r="J1096" s="17" t="s">
        <v>56</v>
      </c>
      <c r="K1096" s="17" t="s">
        <v>24</v>
      </c>
      <c r="L1096" s="17">
        <f>COUNTIF(T1096:KV1096,L1)</f>
        <v>2</v>
      </c>
      <c r="M1096" s="17">
        <f>COUNTIF(T1096:KV1096,M1)</f>
        <v>1</v>
      </c>
      <c r="N1096" s="17">
        <f>COUNTIF(T1096:KV1096,N1)</f>
        <v>0</v>
      </c>
      <c r="O1096" s="17">
        <f>COUNTIF(T1096:KV1096,O1)</f>
        <v>0</v>
      </c>
      <c r="P1096" s="17">
        <f>COUNTIF(T1096:KV1096,P1)</f>
        <v>1</v>
      </c>
      <c r="Q1096" s="17">
        <f t="shared" si="321"/>
        <v>4</v>
      </c>
      <c r="R1096" s="17">
        <f>H1096/Q1096</f>
        <v>578.75</v>
      </c>
      <c r="S1096" s="17">
        <f t="shared" ref="S1096" si="325">4000-R1096</f>
        <v>3421.25</v>
      </c>
      <c r="T1096" s="17" t="s">
        <v>8</v>
      </c>
      <c r="U1096" s="17" t="s">
        <v>4936</v>
      </c>
      <c r="V1096" s="39" t="s">
        <v>8876</v>
      </c>
      <c r="W1096" s="17" t="s">
        <v>8877</v>
      </c>
      <c r="X1096" s="16" t="s">
        <v>8878</v>
      </c>
      <c r="Y1096" s="17" t="s">
        <v>10</v>
      </c>
      <c r="Z1096" s="17" t="s">
        <v>8879</v>
      </c>
      <c r="AA1096" s="39" t="s">
        <v>8880</v>
      </c>
      <c r="AB1096" s="17" t="s">
        <v>8881</v>
      </c>
      <c r="AC1096" s="16" t="s">
        <v>8878</v>
      </c>
      <c r="AD1096" s="17" t="s">
        <v>6593</v>
      </c>
      <c r="AE1096" s="17" t="s">
        <v>8879</v>
      </c>
      <c r="AF1096" s="17" t="s">
        <v>8882</v>
      </c>
      <c r="AG1096" s="17" t="s">
        <v>8883</v>
      </c>
      <c r="AH1096" s="16" t="s">
        <v>8878</v>
      </c>
      <c r="AI1096" s="17" t="s">
        <v>6593</v>
      </c>
      <c r="AJ1096" s="17" t="s">
        <v>8885</v>
      </c>
      <c r="AK1096" s="39" t="s">
        <v>8884</v>
      </c>
      <c r="AL1096" s="17" t="s">
        <v>8886</v>
      </c>
      <c r="AM1096" s="16" t="s">
        <v>8878</v>
      </c>
    </row>
    <row r="1097" spans="1:114" x14ac:dyDescent="0.3">
      <c r="A1097" s="25" t="s">
        <v>8740</v>
      </c>
      <c r="B1097" s="17" t="s">
        <v>661</v>
      </c>
      <c r="C1097" s="18">
        <v>23567</v>
      </c>
      <c r="D1097" s="17">
        <v>1964</v>
      </c>
      <c r="E1097" s="17" t="s">
        <v>8887</v>
      </c>
      <c r="F1097" s="17">
        <f t="shared" si="226"/>
        <v>270</v>
      </c>
      <c r="G1097" s="17">
        <v>1</v>
      </c>
      <c r="H1097" s="17">
        <v>270</v>
      </c>
      <c r="I1097" s="17" t="s">
        <v>60</v>
      </c>
      <c r="J1097" s="17" t="s">
        <v>56</v>
      </c>
      <c r="K1097" s="17" t="s">
        <v>24</v>
      </c>
      <c r="L1097" s="17">
        <f>COUNTIF(T1097:KV1097,L1)</f>
        <v>0</v>
      </c>
      <c r="M1097" s="17">
        <f>COUNTIF(T1097:KV1097,M1)</f>
        <v>0</v>
      </c>
      <c r="N1097" s="17">
        <f>COUNTIF(T1097:KV1097,N1)</f>
        <v>0</v>
      </c>
      <c r="O1097" s="17">
        <f>COUNTIF(T1097:KV1097,O1)</f>
        <v>0</v>
      </c>
      <c r="P1097" s="17">
        <f>COUNTIF(T1097:KV1097,P1)</f>
        <v>0</v>
      </c>
      <c r="Q1097" s="17">
        <f t="shared" si="321"/>
        <v>0</v>
      </c>
      <c r="R1097" s="17">
        <v>0</v>
      </c>
      <c r="S1097" s="17">
        <v>0</v>
      </c>
    </row>
    <row r="1098" spans="1:114" x14ac:dyDescent="0.3">
      <c r="A1098" s="25" t="s">
        <v>9173</v>
      </c>
      <c r="B1098" s="17" t="s">
        <v>661</v>
      </c>
      <c r="C1098" s="18">
        <v>23574</v>
      </c>
      <c r="D1098" s="17">
        <v>1964</v>
      </c>
      <c r="E1098" s="17" t="s">
        <v>9531</v>
      </c>
      <c r="F1098" s="17">
        <f>H1098/G1098</f>
        <v>1675</v>
      </c>
      <c r="G1098" s="17">
        <v>1</v>
      </c>
      <c r="H1098" s="17">
        <v>1675</v>
      </c>
      <c r="I1098" s="17" t="s">
        <v>9530</v>
      </c>
      <c r="J1098" s="17" t="s">
        <v>23</v>
      </c>
      <c r="K1098" s="17" t="s">
        <v>24</v>
      </c>
      <c r="L1098" s="17">
        <f>COUNTIF(T1098:KV1098,L1)</f>
        <v>0</v>
      </c>
      <c r="M1098" s="17">
        <f>COUNTIF(T1098:KV1098,M1)</f>
        <v>0</v>
      </c>
      <c r="N1098" s="17">
        <f>COUNTIF(T1098:KV1098,N1)</f>
        <v>0</v>
      </c>
      <c r="O1098" s="17">
        <f>COUNTIF(T1098:KV1098,O1)</f>
        <v>0</v>
      </c>
      <c r="P1098" s="17">
        <f>COUNTIF(T1098:KV1098,P1)</f>
        <v>2</v>
      </c>
      <c r="Q1098" s="17">
        <f t="shared" si="321"/>
        <v>2</v>
      </c>
      <c r="R1098" s="17">
        <f t="shared" ref="R1098:R1105" si="326">H1098/Q1098</f>
        <v>837.5</v>
      </c>
      <c r="S1098" s="17">
        <f t="shared" ref="S1098" si="327">4000-R1098</f>
        <v>3162.5</v>
      </c>
      <c r="T1098" s="17" t="s">
        <v>10</v>
      </c>
      <c r="U1098" s="17" t="s">
        <v>9532</v>
      </c>
      <c r="V1098" s="49" t="s">
        <v>9533</v>
      </c>
      <c r="W1098" s="17" t="s">
        <v>9534</v>
      </c>
      <c r="X1098" s="16" t="s">
        <v>9535</v>
      </c>
      <c r="Y1098" s="17" t="s">
        <v>10</v>
      </c>
      <c r="Z1098" s="17" t="s">
        <v>5883</v>
      </c>
      <c r="AA1098" s="49" t="s">
        <v>9536</v>
      </c>
      <c r="AB1098" s="17" t="s">
        <v>9537</v>
      </c>
      <c r="AC1098" s="16" t="s">
        <v>9535</v>
      </c>
    </row>
    <row r="1099" spans="1:114" x14ac:dyDescent="0.3">
      <c r="A1099" s="25" t="s">
        <v>8740</v>
      </c>
      <c r="B1099" s="17" t="s">
        <v>661</v>
      </c>
      <c r="C1099" s="18">
        <v>23600</v>
      </c>
      <c r="D1099" s="17">
        <v>1964</v>
      </c>
      <c r="E1099" s="17" t="s">
        <v>8888</v>
      </c>
      <c r="F1099" s="17">
        <f t="shared" si="226"/>
        <v>735</v>
      </c>
      <c r="G1099" s="17">
        <v>1</v>
      </c>
      <c r="H1099" s="17">
        <v>735</v>
      </c>
      <c r="I1099" s="17" t="s">
        <v>5374</v>
      </c>
      <c r="J1099" s="17" t="s">
        <v>23</v>
      </c>
      <c r="K1099" s="17" t="s">
        <v>24</v>
      </c>
      <c r="L1099" s="17">
        <f>COUNTIF(T1099:KV1099,L1)</f>
        <v>0</v>
      </c>
      <c r="M1099" s="17">
        <f>COUNTIF(T1099:KV1099,M1)</f>
        <v>0</v>
      </c>
      <c r="N1099" s="17">
        <f>COUNTIF(T1099:KV1099,N1)</f>
        <v>1</v>
      </c>
      <c r="O1099" s="17">
        <f>COUNTIF(T1099:KV1099,O1)</f>
        <v>0</v>
      </c>
      <c r="P1099" s="17">
        <f>COUNTIF(T1099:KV1099,P1)</f>
        <v>0</v>
      </c>
      <c r="Q1099" s="17">
        <f t="shared" si="321"/>
        <v>1</v>
      </c>
      <c r="R1099" s="17">
        <f t="shared" si="326"/>
        <v>735</v>
      </c>
      <c r="S1099" s="17">
        <f t="shared" ref="S1099" si="328">4000-R1099</f>
        <v>3265</v>
      </c>
      <c r="T1099" s="17" t="s">
        <v>9</v>
      </c>
      <c r="U1099" s="17" t="s">
        <v>7269</v>
      </c>
      <c r="V1099" s="39" t="s">
        <v>8889</v>
      </c>
      <c r="W1099" s="17" t="s">
        <v>8890</v>
      </c>
      <c r="X1099" s="32" t="s">
        <v>8891</v>
      </c>
    </row>
    <row r="1100" spans="1:114" x14ac:dyDescent="0.3">
      <c r="A1100" s="25" t="s">
        <v>9173</v>
      </c>
      <c r="B1100" s="17" t="s">
        <v>661</v>
      </c>
      <c r="C1100" s="18">
        <v>23606</v>
      </c>
      <c r="D1100" s="17">
        <v>1964</v>
      </c>
      <c r="E1100" s="17" t="s">
        <v>9539</v>
      </c>
      <c r="F1100" s="17">
        <f>H1100/G1100</f>
        <v>2247</v>
      </c>
      <c r="G1100" s="17">
        <v>1</v>
      </c>
      <c r="H1100" s="17">
        <v>2247</v>
      </c>
      <c r="I1100" s="17" t="s">
        <v>9538</v>
      </c>
      <c r="J1100" s="17" t="s">
        <v>23</v>
      </c>
      <c r="K1100" s="17" t="s">
        <v>24</v>
      </c>
      <c r="L1100" s="17">
        <f>COUNTIF(T1100:KV1100,L1)</f>
        <v>0</v>
      </c>
      <c r="M1100" s="17">
        <f>COUNTIF(T1100:KV1100,M1)</f>
        <v>0</v>
      </c>
      <c r="N1100" s="17">
        <f>COUNTIF(T1100:KV1100,N1)</f>
        <v>0</v>
      </c>
      <c r="O1100" s="17">
        <f>COUNTIF(T1100:KV1100,O1)</f>
        <v>0</v>
      </c>
      <c r="P1100" s="17">
        <f>COUNTIF(T1100:KV1100,P1)</f>
        <v>1</v>
      </c>
      <c r="Q1100" s="17">
        <f t="shared" si="321"/>
        <v>1</v>
      </c>
      <c r="R1100" s="17">
        <f t="shared" si="326"/>
        <v>2247</v>
      </c>
      <c r="S1100" s="17">
        <f t="shared" ref="S1100" si="329">4000-R1100</f>
        <v>1753</v>
      </c>
      <c r="T1100" s="17" t="s">
        <v>10</v>
      </c>
      <c r="U1100" s="17" t="s">
        <v>9540</v>
      </c>
      <c r="V1100" s="49" t="s">
        <v>9541</v>
      </c>
      <c r="W1100" s="17" t="s">
        <v>9542</v>
      </c>
      <c r="X1100" s="16" t="s">
        <v>9543</v>
      </c>
    </row>
    <row r="1101" spans="1:114" x14ac:dyDescent="0.3">
      <c r="A1101" s="25" t="s">
        <v>8740</v>
      </c>
      <c r="B1101" s="17" t="s">
        <v>661</v>
      </c>
      <c r="C1101" s="18">
        <v>23607</v>
      </c>
      <c r="D1101" s="17">
        <v>1964</v>
      </c>
      <c r="E1101" s="17" t="s">
        <v>8892</v>
      </c>
      <c r="F1101" s="17">
        <f t="shared" si="226"/>
        <v>6680</v>
      </c>
      <c r="G1101" s="17">
        <v>1</v>
      </c>
      <c r="H1101" s="17">
        <v>6680</v>
      </c>
      <c r="I1101" s="17" t="s">
        <v>60</v>
      </c>
      <c r="J1101" s="17" t="s">
        <v>57</v>
      </c>
      <c r="K1101" s="17" t="s">
        <v>24</v>
      </c>
      <c r="L1101" s="17">
        <f>COUNTIF(T1101:KV1101,L1)</f>
        <v>8</v>
      </c>
      <c r="M1101" s="17">
        <f>COUNTIF(T1101:KV1101,M1)</f>
        <v>11</v>
      </c>
      <c r="N1101" s="17">
        <f>COUNTIF(T1101:KV1101,N1)</f>
        <v>0</v>
      </c>
      <c r="O1101" s="17">
        <f>COUNTIF(T1101:KV1101,O1)</f>
        <v>0</v>
      </c>
      <c r="P1101" s="17">
        <f>COUNTIF(T1101:KV1101,P1)</f>
        <v>0</v>
      </c>
      <c r="Q1101" s="17">
        <f t="shared" si="321"/>
        <v>19</v>
      </c>
      <c r="R1101" s="17">
        <f t="shared" si="326"/>
        <v>351.57894736842104</v>
      </c>
      <c r="S1101" s="17">
        <f t="shared" ref="S1101" si="330">4000-R1101</f>
        <v>3648.4210526315792</v>
      </c>
      <c r="T1101" s="17" t="s">
        <v>8</v>
      </c>
      <c r="U1101" s="17" t="s">
        <v>949</v>
      </c>
      <c r="V1101" s="39" t="s">
        <v>8893</v>
      </c>
      <c r="W1101" s="17" t="s">
        <v>8895</v>
      </c>
      <c r="X1101" s="32" t="s">
        <v>8894</v>
      </c>
      <c r="Y1101" s="17" t="s">
        <v>8</v>
      </c>
      <c r="Z1101" s="17" t="s">
        <v>392</v>
      </c>
      <c r="AA1101" s="39" t="s">
        <v>8896</v>
      </c>
      <c r="AB1101" s="17" t="s">
        <v>8897</v>
      </c>
      <c r="AC1101" s="32" t="s">
        <v>8894</v>
      </c>
      <c r="AD1101" s="17" t="s">
        <v>6593</v>
      </c>
      <c r="AE1101" s="17" t="s">
        <v>1893</v>
      </c>
      <c r="AF1101" s="39" t="s">
        <v>8898</v>
      </c>
      <c r="AG1101" s="17" t="s">
        <v>8899</v>
      </c>
      <c r="AH1101" s="32" t="s">
        <v>8894</v>
      </c>
      <c r="AI1101" s="17" t="s">
        <v>6593</v>
      </c>
      <c r="AJ1101" s="17" t="s">
        <v>1893</v>
      </c>
      <c r="AK1101" s="39" t="s">
        <v>8900</v>
      </c>
      <c r="AL1101" s="17" t="s">
        <v>8901</v>
      </c>
      <c r="AM1101" s="32" t="s">
        <v>8894</v>
      </c>
      <c r="AN1101" s="17" t="s">
        <v>8</v>
      </c>
      <c r="AO1101" s="17" t="s">
        <v>7926</v>
      </c>
      <c r="AP1101" s="39" t="s">
        <v>8902</v>
      </c>
      <c r="AQ1101" s="17" t="s">
        <v>8903</v>
      </c>
      <c r="AR1101" s="32" t="s">
        <v>8894</v>
      </c>
      <c r="AS1101" s="17" t="s">
        <v>8</v>
      </c>
      <c r="AT1101" s="17" t="s">
        <v>8904</v>
      </c>
      <c r="AU1101" s="39" t="s">
        <v>8905</v>
      </c>
      <c r="AV1101" s="17" t="s">
        <v>8906</v>
      </c>
      <c r="AW1101" s="32" t="s">
        <v>8894</v>
      </c>
      <c r="AX1101" s="17" t="s">
        <v>8</v>
      </c>
      <c r="AY1101" s="17" t="s">
        <v>5564</v>
      </c>
      <c r="AZ1101" s="17" t="s">
        <v>8907</v>
      </c>
      <c r="BA1101" s="17" t="s">
        <v>8908</v>
      </c>
      <c r="BB1101" s="32" t="s">
        <v>8894</v>
      </c>
      <c r="BC1101" s="17" t="s">
        <v>8</v>
      </c>
      <c r="BD1101" s="17" t="s">
        <v>392</v>
      </c>
      <c r="BE1101" s="17" t="s">
        <v>8909</v>
      </c>
      <c r="BF1101" s="17" t="s">
        <v>8910</v>
      </c>
      <c r="BG1101" s="32" t="s">
        <v>8894</v>
      </c>
      <c r="BH1101" s="17" t="s">
        <v>8</v>
      </c>
      <c r="BI1101" s="17" t="s">
        <v>392</v>
      </c>
      <c r="BJ1101" s="39" t="s">
        <v>8911</v>
      </c>
      <c r="BK1101" s="17" t="s">
        <v>8912</v>
      </c>
      <c r="BL1101" s="32" t="s">
        <v>8894</v>
      </c>
      <c r="BM1101" s="17" t="s">
        <v>8</v>
      </c>
      <c r="BN1101" s="17" t="s">
        <v>2632</v>
      </c>
      <c r="BO1101" s="39" t="s">
        <v>8913</v>
      </c>
      <c r="BP1101" s="17" t="s">
        <v>8914</v>
      </c>
      <c r="BQ1101" s="32" t="s">
        <v>8894</v>
      </c>
      <c r="BR1101" s="17" t="s">
        <v>6593</v>
      </c>
      <c r="BS1101" s="17" t="s">
        <v>6789</v>
      </c>
      <c r="BT1101" s="39" t="s">
        <v>8915</v>
      </c>
      <c r="BU1101" s="17" t="s">
        <v>8916</v>
      </c>
      <c r="BV1101" s="32" t="s">
        <v>8894</v>
      </c>
      <c r="BW1101" s="17" t="s">
        <v>6593</v>
      </c>
      <c r="BX1101" s="17" t="s">
        <v>8917</v>
      </c>
      <c r="BY1101" s="39" t="s">
        <v>8918</v>
      </c>
      <c r="BZ1101" s="17" t="s">
        <v>8919</v>
      </c>
      <c r="CA1101" s="32" t="s">
        <v>8894</v>
      </c>
      <c r="CB1101" s="17" t="s">
        <v>6593</v>
      </c>
      <c r="CC1101" s="17" t="s">
        <v>8920</v>
      </c>
      <c r="CD1101" s="17" t="s">
        <v>8921</v>
      </c>
      <c r="CE1101" s="17" t="s">
        <v>8922</v>
      </c>
      <c r="CF1101" s="32" t="s">
        <v>8894</v>
      </c>
      <c r="CG1101" s="17" t="s">
        <v>8</v>
      </c>
      <c r="CH1101" s="17" t="s">
        <v>8924</v>
      </c>
      <c r="CI1101" s="39" t="s">
        <v>8923</v>
      </c>
      <c r="CJ1101" s="17" t="s">
        <v>8925</v>
      </c>
      <c r="CK1101" s="32" t="s">
        <v>8894</v>
      </c>
      <c r="CL1101" s="17" t="s">
        <v>6593</v>
      </c>
      <c r="CM1101" s="17" t="s">
        <v>2708</v>
      </c>
      <c r="CN1101" s="17" t="s">
        <v>8926</v>
      </c>
      <c r="CO1101" s="17" t="s">
        <v>8928</v>
      </c>
      <c r="CP1101" s="32" t="s">
        <v>8894</v>
      </c>
      <c r="CQ1101" s="17" t="s">
        <v>8</v>
      </c>
      <c r="CR1101" s="17" t="s">
        <v>3727</v>
      </c>
      <c r="CS1101" s="39" t="s">
        <v>8927</v>
      </c>
      <c r="CT1101" s="17" t="s">
        <v>8929</v>
      </c>
      <c r="CU1101" s="32" t="s">
        <v>8894</v>
      </c>
      <c r="CV1101" s="17" t="s">
        <v>8</v>
      </c>
      <c r="CW1101" s="17" t="s">
        <v>722</v>
      </c>
      <c r="CX1101" s="39" t="s">
        <v>8930</v>
      </c>
      <c r="CY1101" s="17" t="s">
        <v>8931</v>
      </c>
      <c r="CZ1101" s="32" t="s">
        <v>8894</v>
      </c>
      <c r="DA1101" s="17" t="s">
        <v>6593</v>
      </c>
      <c r="DB1101" s="17" t="s">
        <v>2708</v>
      </c>
      <c r="DC1101" s="17" t="s">
        <v>8932</v>
      </c>
      <c r="DD1101" s="17" t="s">
        <v>8933</v>
      </c>
      <c r="DE1101" s="32" t="s">
        <v>8894</v>
      </c>
      <c r="DF1101" s="17" t="s">
        <v>6593</v>
      </c>
      <c r="DG1101" s="17" t="s">
        <v>8934</v>
      </c>
      <c r="DH1101" s="39" t="s">
        <v>8935</v>
      </c>
      <c r="DI1101" s="17" t="s">
        <v>8936</v>
      </c>
      <c r="DJ1101" s="32" t="s">
        <v>8894</v>
      </c>
    </row>
    <row r="1102" spans="1:114" x14ac:dyDescent="0.3">
      <c r="A1102" s="25" t="s">
        <v>8740</v>
      </c>
      <c r="B1102" s="17" t="s">
        <v>661</v>
      </c>
      <c r="C1102" s="18">
        <v>23613</v>
      </c>
      <c r="D1102" s="17">
        <v>1964</v>
      </c>
      <c r="E1102" s="17" t="s">
        <v>8937</v>
      </c>
      <c r="F1102" s="17">
        <f t="shared" si="226"/>
        <v>2412</v>
      </c>
      <c r="G1102" s="17">
        <v>1</v>
      </c>
      <c r="H1102" s="17">
        <v>2412</v>
      </c>
      <c r="I1102" s="17" t="s">
        <v>8739</v>
      </c>
      <c r="J1102" s="17" t="s">
        <v>56</v>
      </c>
      <c r="K1102" s="17" t="s">
        <v>24</v>
      </c>
      <c r="L1102" s="17">
        <f>COUNTIF(T1102:KV1102,L1)</f>
        <v>3</v>
      </c>
      <c r="M1102" s="17">
        <f>COUNTIF(T1102:KV1102,M1)</f>
        <v>2</v>
      </c>
      <c r="N1102" s="17">
        <f>COUNTIF(T1102:KV1102,N1)</f>
        <v>0</v>
      </c>
      <c r="O1102" s="17">
        <f>COUNTIF(T1102:KV1102,O1)</f>
        <v>0</v>
      </c>
      <c r="P1102" s="17">
        <f>COUNTIF(T1102:KV1102,P1)</f>
        <v>2</v>
      </c>
      <c r="Q1102" s="17">
        <f t="shared" si="321"/>
        <v>7</v>
      </c>
      <c r="R1102" s="17">
        <f t="shared" si="326"/>
        <v>344.57142857142856</v>
      </c>
      <c r="S1102" s="17">
        <f t="shared" ref="S1102" si="331">4000-R1102</f>
        <v>3655.4285714285716</v>
      </c>
      <c r="T1102" s="17" t="s">
        <v>6593</v>
      </c>
      <c r="U1102" s="17" t="s">
        <v>2708</v>
      </c>
      <c r="V1102" s="39" t="s">
        <v>8938</v>
      </c>
      <c r="W1102" s="17" t="s">
        <v>8940</v>
      </c>
      <c r="X1102" s="16" t="s">
        <v>8939</v>
      </c>
      <c r="Y1102" s="17" t="s">
        <v>8</v>
      </c>
      <c r="Z1102" s="17" t="s">
        <v>8941</v>
      </c>
      <c r="AA1102" s="39" t="s">
        <v>8942</v>
      </c>
      <c r="AB1102" s="17" t="s">
        <v>8943</v>
      </c>
      <c r="AC1102" s="16" t="s">
        <v>8939</v>
      </c>
      <c r="AD1102" s="17" t="s">
        <v>6593</v>
      </c>
      <c r="AE1102" s="17" t="s">
        <v>8944</v>
      </c>
      <c r="AF1102" s="39" t="s">
        <v>8945</v>
      </c>
      <c r="AG1102" s="17" t="s">
        <v>8946</v>
      </c>
      <c r="AH1102" s="16" t="s">
        <v>8939</v>
      </c>
      <c r="AI1102" s="17" t="s">
        <v>10</v>
      </c>
      <c r="AJ1102" s="17" t="s">
        <v>8947</v>
      </c>
      <c r="AK1102" s="17" t="s">
        <v>8948</v>
      </c>
      <c r="AL1102" s="17" t="s">
        <v>8949</v>
      </c>
      <c r="AM1102" s="16" t="s">
        <v>8939</v>
      </c>
      <c r="AN1102" s="17" t="s">
        <v>10</v>
      </c>
      <c r="AO1102" s="17" t="s">
        <v>2215</v>
      </c>
      <c r="AP1102" s="39" t="s">
        <v>8950</v>
      </c>
      <c r="AQ1102" s="17" t="s">
        <v>8951</v>
      </c>
      <c r="AR1102" s="16" t="s">
        <v>8939</v>
      </c>
      <c r="AS1102" s="17" t="s">
        <v>8</v>
      </c>
      <c r="AT1102" s="17" t="s">
        <v>392</v>
      </c>
      <c r="AU1102" s="39" t="s">
        <v>8952</v>
      </c>
      <c r="AV1102" s="17" t="s">
        <v>8953</v>
      </c>
      <c r="AW1102" s="16" t="s">
        <v>8939</v>
      </c>
      <c r="AX1102" s="17" t="s">
        <v>6593</v>
      </c>
      <c r="AY1102" s="17" t="s">
        <v>6789</v>
      </c>
      <c r="AZ1102" s="39" t="s">
        <v>8954</v>
      </c>
      <c r="BA1102" s="17" t="s">
        <v>8955</v>
      </c>
      <c r="BB1102" s="16" t="s">
        <v>8939</v>
      </c>
    </row>
    <row r="1103" spans="1:114" x14ac:dyDescent="0.3">
      <c r="A1103" s="25" t="s">
        <v>8740</v>
      </c>
      <c r="B1103" s="17" t="s">
        <v>661</v>
      </c>
      <c r="C1103" s="18">
        <v>23624</v>
      </c>
      <c r="D1103" s="17">
        <v>1964</v>
      </c>
      <c r="E1103" s="17" t="s">
        <v>8956</v>
      </c>
      <c r="F1103" s="17">
        <f t="shared" si="226"/>
        <v>251</v>
      </c>
      <c r="G1103" s="17">
        <v>1</v>
      </c>
      <c r="H1103" s="17">
        <v>251</v>
      </c>
      <c r="I1103" s="17" t="s">
        <v>60</v>
      </c>
      <c r="J1103" s="17" t="s">
        <v>56</v>
      </c>
      <c r="K1103" s="17" t="s">
        <v>24</v>
      </c>
      <c r="L1103" s="17">
        <f>COUNTIF(T1103:KV1103,L1)</f>
        <v>0</v>
      </c>
      <c r="M1103" s="17">
        <f>COUNTIF(T1103:KV1103,M1)</f>
        <v>1</v>
      </c>
      <c r="N1103" s="17">
        <f>COUNTIF(T1103:KV1103,N1)</f>
        <v>0</v>
      </c>
      <c r="O1103" s="17">
        <f>COUNTIF(T1103:KV1103,O1)</f>
        <v>0</v>
      </c>
      <c r="P1103" s="17">
        <f>COUNTIF(T1103:KV1103,P1)</f>
        <v>0</v>
      </c>
      <c r="Q1103" s="17">
        <f t="shared" si="321"/>
        <v>1</v>
      </c>
      <c r="R1103" s="17">
        <f t="shared" si="326"/>
        <v>251</v>
      </c>
      <c r="S1103" s="17">
        <f t="shared" ref="S1103" si="332">4000-R1103</f>
        <v>3749</v>
      </c>
      <c r="T1103" s="17" t="s">
        <v>8</v>
      </c>
      <c r="U1103" s="17" t="s">
        <v>175</v>
      </c>
      <c r="V1103" s="17" t="s">
        <v>8957</v>
      </c>
      <c r="W1103" s="17" t="s">
        <v>8959</v>
      </c>
      <c r="X1103" s="16" t="s">
        <v>8958</v>
      </c>
    </row>
    <row r="1104" spans="1:114" x14ac:dyDescent="0.3">
      <c r="A1104" s="25" t="s">
        <v>9173</v>
      </c>
      <c r="B1104" s="17" t="s">
        <v>661</v>
      </c>
      <c r="C1104" s="18">
        <v>23624</v>
      </c>
      <c r="D1104" s="17">
        <v>1964</v>
      </c>
      <c r="E1104" s="17" t="s">
        <v>9544</v>
      </c>
      <c r="F1104" s="17">
        <f>H1104/G1104</f>
        <v>1367</v>
      </c>
      <c r="G1104" s="17">
        <v>1</v>
      </c>
      <c r="H1104" s="17">
        <v>1367</v>
      </c>
      <c r="I1104" s="17" t="s">
        <v>9545</v>
      </c>
      <c r="J1104" s="17" t="s">
        <v>23</v>
      </c>
      <c r="K1104" s="17" t="s">
        <v>24</v>
      </c>
      <c r="L1104" s="17">
        <f>COUNTIF(T1104:KV1104,L1)</f>
        <v>1</v>
      </c>
      <c r="M1104" s="17">
        <f>COUNTIF(T1104:KV1104,M1)</f>
        <v>3</v>
      </c>
      <c r="N1104" s="17">
        <f>COUNTIF(T1104:KV1104,N1)</f>
        <v>0</v>
      </c>
      <c r="O1104" s="17">
        <f>COUNTIF(T1104:KV1104,O1)</f>
        <v>0</v>
      </c>
      <c r="P1104" s="17">
        <f>COUNTIF(T1104:KV1104,P1)</f>
        <v>0</v>
      </c>
      <c r="Q1104" s="17">
        <f t="shared" si="321"/>
        <v>4</v>
      </c>
      <c r="R1104" s="17">
        <f t="shared" si="326"/>
        <v>341.75</v>
      </c>
      <c r="S1104" s="17">
        <f t="shared" ref="S1104" si="333">4000-R1104</f>
        <v>3658.25</v>
      </c>
      <c r="T1104" s="17" t="s">
        <v>8</v>
      </c>
      <c r="U1104" s="17" t="s">
        <v>730</v>
      </c>
      <c r="V1104" s="49" t="s">
        <v>9546</v>
      </c>
      <c r="W1104" s="17" t="s">
        <v>9547</v>
      </c>
      <c r="X1104" s="16" t="s">
        <v>9548</v>
      </c>
      <c r="Y1104" s="17" t="s">
        <v>8</v>
      </c>
      <c r="Z1104" s="17" t="s">
        <v>2149</v>
      </c>
      <c r="AA1104" s="49" t="s">
        <v>9549</v>
      </c>
      <c r="AB1104" s="17" t="s">
        <v>9550</v>
      </c>
      <c r="AC1104" s="16" t="s">
        <v>9548</v>
      </c>
      <c r="AD1104" s="17" t="s">
        <v>6593</v>
      </c>
      <c r="AE1104" s="17" t="s">
        <v>9551</v>
      </c>
      <c r="AF1104" s="49" t="s">
        <v>9552</v>
      </c>
      <c r="AG1104" s="17" t="s">
        <v>9553</v>
      </c>
      <c r="AH1104" s="16" t="s">
        <v>9548</v>
      </c>
      <c r="AI1104" s="17" t="s">
        <v>8</v>
      </c>
      <c r="AJ1104" s="17" t="s">
        <v>8476</v>
      </c>
      <c r="AK1104" s="49" t="s">
        <v>9554</v>
      </c>
      <c r="AL1104" s="17" t="s">
        <v>9555</v>
      </c>
      <c r="AM1104" s="16" t="s">
        <v>9548</v>
      </c>
    </row>
    <row r="1105" spans="1:44" x14ac:dyDescent="0.3">
      <c r="A1105" s="25" t="s">
        <v>9173</v>
      </c>
      <c r="B1105" s="17" t="s">
        <v>661</v>
      </c>
      <c r="C1105" s="18">
        <v>23648</v>
      </c>
      <c r="D1105" s="17">
        <v>1964</v>
      </c>
      <c r="E1105" s="17" t="s">
        <v>9556</v>
      </c>
      <c r="F1105" s="17">
        <f>H1105/G1105</f>
        <v>1087</v>
      </c>
      <c r="G1105" s="17">
        <v>1</v>
      </c>
      <c r="H1105" s="17">
        <v>1087</v>
      </c>
      <c r="I1105" s="17" t="s">
        <v>9406</v>
      </c>
      <c r="J1105" s="17" t="s">
        <v>23</v>
      </c>
      <c r="K1105" s="17" t="s">
        <v>24</v>
      </c>
      <c r="L1105" s="17">
        <f>COUNTIF(T1105:KV1105,L1)</f>
        <v>0</v>
      </c>
      <c r="M1105" s="17">
        <f>COUNTIF(T1105:KV1105,M1)</f>
        <v>2</v>
      </c>
      <c r="N1105" s="17">
        <f>COUNTIF(T1105:KV1105,N1)</f>
        <v>1</v>
      </c>
      <c r="O1105" s="17">
        <f>COUNTIF(T1105:KV1105,O1)</f>
        <v>0</v>
      </c>
      <c r="P1105" s="17">
        <f>COUNTIF(T1105:KV1105,P1)</f>
        <v>0</v>
      </c>
      <c r="Q1105" s="17">
        <f t="shared" si="321"/>
        <v>3</v>
      </c>
      <c r="R1105" s="17">
        <f t="shared" si="326"/>
        <v>362.33333333333331</v>
      </c>
      <c r="S1105" s="17">
        <f t="shared" ref="S1105" si="334">4000-R1105</f>
        <v>3637.6666666666665</v>
      </c>
      <c r="T1105" s="17" t="s">
        <v>9</v>
      </c>
      <c r="U1105" s="17" t="s">
        <v>4936</v>
      </c>
      <c r="V1105" s="17" t="s">
        <v>9557</v>
      </c>
      <c r="W1105" s="17" t="s">
        <v>9558</v>
      </c>
      <c r="X1105" s="16" t="s">
        <v>9559</v>
      </c>
      <c r="Y1105" s="17" t="s">
        <v>8</v>
      </c>
      <c r="Z1105" s="17" t="s">
        <v>392</v>
      </c>
      <c r="AA1105" s="49" t="s">
        <v>9560</v>
      </c>
      <c r="AB1105" s="17" t="s">
        <v>9561</v>
      </c>
      <c r="AC1105" s="16" t="s">
        <v>9559</v>
      </c>
      <c r="AD1105" s="17" t="s">
        <v>8</v>
      </c>
      <c r="AE1105" s="17" t="s">
        <v>1022</v>
      </c>
      <c r="AF1105" s="49" t="s">
        <v>9562</v>
      </c>
      <c r="AG1105" s="17" t="s">
        <v>9563</v>
      </c>
      <c r="AH1105" s="16" t="s">
        <v>9559</v>
      </c>
    </row>
    <row r="1106" spans="1:44" x14ac:dyDescent="0.3">
      <c r="A1106" s="25" t="s">
        <v>9173</v>
      </c>
      <c r="B1106" s="17" t="s">
        <v>661</v>
      </c>
      <c r="C1106" s="18">
        <v>23655</v>
      </c>
      <c r="D1106" s="17">
        <v>1964</v>
      </c>
      <c r="E1106" s="17" t="s">
        <v>9564</v>
      </c>
      <c r="F1106" s="17">
        <f>H1106/G1106</f>
        <v>846</v>
      </c>
      <c r="G1106" s="17">
        <v>1</v>
      </c>
      <c r="H1106" s="17">
        <v>846</v>
      </c>
      <c r="I1106" s="17" t="s">
        <v>9112</v>
      </c>
      <c r="J1106" s="17" t="s">
        <v>23</v>
      </c>
      <c r="K1106" s="17" t="s">
        <v>24</v>
      </c>
      <c r="L1106" s="17">
        <f>COUNTIF(T1106:KV1106,L1)</f>
        <v>0</v>
      </c>
      <c r="M1106" s="17">
        <f>COUNTIF(T1106:KV1106,M1)</f>
        <v>0</v>
      </c>
      <c r="N1106" s="17">
        <f>COUNTIF(T1106:KV1106,N1)</f>
        <v>0</v>
      </c>
      <c r="O1106" s="17">
        <f>COUNTIF(T1106:KV1106,O1)</f>
        <v>0</v>
      </c>
      <c r="P1106" s="17">
        <f>COUNTIF(T1106:KV1106,P1)</f>
        <v>0</v>
      </c>
      <c r="Q1106" s="17">
        <f t="shared" si="321"/>
        <v>0</v>
      </c>
      <c r="R1106" s="17">
        <v>0</v>
      </c>
      <c r="S1106" s="17">
        <v>0</v>
      </c>
    </row>
    <row r="1107" spans="1:44" x14ac:dyDescent="0.3">
      <c r="A1107" s="25" t="s">
        <v>9173</v>
      </c>
      <c r="B1107" s="17" t="s">
        <v>661</v>
      </c>
      <c r="C1107" s="18">
        <v>23659</v>
      </c>
      <c r="D1107" s="17">
        <v>1964</v>
      </c>
      <c r="E1107" s="17" t="s">
        <v>9565</v>
      </c>
      <c r="F1107" s="17">
        <f>H1107/G1107</f>
        <v>1673</v>
      </c>
      <c r="G1107" s="17">
        <v>1</v>
      </c>
      <c r="H1107" s="17">
        <v>1673</v>
      </c>
      <c r="I1107" s="17" t="s">
        <v>9072</v>
      </c>
      <c r="J1107" s="17" t="s">
        <v>23</v>
      </c>
      <c r="K1107" s="17" t="s">
        <v>24</v>
      </c>
      <c r="L1107" s="17">
        <f>COUNTIF(T1107:KV1107,L1)</f>
        <v>0</v>
      </c>
      <c r="M1107" s="17">
        <f>COUNTIF(T1107:KV1107,M1)</f>
        <v>1</v>
      </c>
      <c r="N1107" s="17">
        <f>COUNTIF(T1107:KV1107,N1)</f>
        <v>0</v>
      </c>
      <c r="O1107" s="17">
        <f>COUNTIF(T1107:KV1107,O1)</f>
        <v>0</v>
      </c>
      <c r="P1107" s="17">
        <f>COUNTIF(T1107:KV1107,P1)</f>
        <v>0</v>
      </c>
      <c r="Q1107" s="17">
        <f t="shared" si="321"/>
        <v>1</v>
      </c>
      <c r="R1107" s="17">
        <f>H1107/Q1107</f>
        <v>1673</v>
      </c>
      <c r="S1107" s="17">
        <f t="shared" ref="S1107" si="335">4000-R1107</f>
        <v>2327</v>
      </c>
      <c r="T1107" s="17" t="s">
        <v>8</v>
      </c>
      <c r="U1107" s="17" t="s">
        <v>368</v>
      </c>
      <c r="V1107" s="48" t="s">
        <v>9566</v>
      </c>
      <c r="W1107" s="17" t="s">
        <v>9567</v>
      </c>
      <c r="X1107" s="16" t="s">
        <v>9568</v>
      </c>
    </row>
    <row r="1108" spans="1:44" x14ac:dyDescent="0.3">
      <c r="A1108" s="25" t="s">
        <v>8740</v>
      </c>
      <c r="B1108" s="17" t="s">
        <v>661</v>
      </c>
      <c r="C1108" s="18">
        <v>23705</v>
      </c>
      <c r="D1108" s="17">
        <v>1964</v>
      </c>
      <c r="E1108" s="17" t="s">
        <v>8960</v>
      </c>
      <c r="F1108" s="17">
        <f t="shared" si="226"/>
        <v>417</v>
      </c>
      <c r="G1108" s="17">
        <v>1</v>
      </c>
      <c r="H1108" s="17">
        <v>417</v>
      </c>
      <c r="I1108" s="17" t="s">
        <v>8862</v>
      </c>
      <c r="J1108" s="17" t="s">
        <v>23</v>
      </c>
      <c r="K1108" s="17" t="s">
        <v>24</v>
      </c>
      <c r="L1108" s="17">
        <f>COUNTIF(T1108:KV1108,L1)</f>
        <v>0</v>
      </c>
      <c r="M1108" s="17">
        <f>COUNTIF(T1108:KV1108,M1)</f>
        <v>0</v>
      </c>
      <c r="N1108" s="17">
        <f>COUNTIF(T1108:KV1108,N1)</f>
        <v>0</v>
      </c>
      <c r="O1108" s="17">
        <f>COUNTIF(T1108:KV1108,O1)</f>
        <v>0</v>
      </c>
      <c r="P1108" s="17">
        <f>COUNTIF(T1108:KV1108,P1)</f>
        <v>0</v>
      </c>
      <c r="Q1108" s="17">
        <f t="shared" si="321"/>
        <v>0</v>
      </c>
      <c r="R1108" s="17">
        <v>0</v>
      </c>
      <c r="S1108" s="17">
        <v>0</v>
      </c>
    </row>
    <row r="1109" spans="1:44" x14ac:dyDescent="0.3">
      <c r="A1109" s="25" t="s">
        <v>8740</v>
      </c>
      <c r="B1109" s="17" t="s">
        <v>661</v>
      </c>
      <c r="C1109" s="18">
        <v>23731</v>
      </c>
      <c r="D1109" s="17">
        <v>1964</v>
      </c>
      <c r="E1109" s="17" t="s">
        <v>8961</v>
      </c>
      <c r="F1109" s="17">
        <f t="shared" si="226"/>
        <v>3747</v>
      </c>
      <c r="G1109" s="17">
        <v>1</v>
      </c>
      <c r="H1109" s="17">
        <v>3747</v>
      </c>
      <c r="I1109" s="17" t="s">
        <v>7355</v>
      </c>
      <c r="J1109" s="17" t="s">
        <v>56</v>
      </c>
      <c r="K1109" s="17" t="s">
        <v>24</v>
      </c>
      <c r="L1109" s="17">
        <f>COUNTIF(T1109:KV1109,L1)</f>
        <v>2</v>
      </c>
      <c r="M1109" s="17">
        <f>COUNTIF(T1109:KV1109,M1)</f>
        <v>3</v>
      </c>
      <c r="N1109" s="17">
        <f>COUNTIF(T1109:KV1109,N1)</f>
        <v>0</v>
      </c>
      <c r="O1109" s="17">
        <f>COUNTIF(T1109:KV1109,O1)</f>
        <v>0</v>
      </c>
      <c r="P1109" s="17">
        <f>COUNTIF(T1109:KV1109,P1)</f>
        <v>0</v>
      </c>
      <c r="Q1109" s="17">
        <f t="shared" si="321"/>
        <v>5</v>
      </c>
      <c r="R1109" s="17">
        <f>H1109/Q1109</f>
        <v>749.4</v>
      </c>
      <c r="S1109" s="17">
        <f t="shared" ref="S1109" si="336">4000-R1109</f>
        <v>3250.6</v>
      </c>
      <c r="T1109" s="17" t="s">
        <v>8</v>
      </c>
      <c r="U1109" s="17" t="s">
        <v>2215</v>
      </c>
      <c r="V1109" s="39" t="s">
        <v>8962</v>
      </c>
      <c r="W1109" s="17" t="s">
        <v>8963</v>
      </c>
      <c r="X1109" s="32" t="s">
        <v>8964</v>
      </c>
      <c r="Y1109" s="17" t="s">
        <v>6593</v>
      </c>
      <c r="Z1109" s="17" t="s">
        <v>1469</v>
      </c>
      <c r="AA1109" s="39" t="s">
        <v>8965</v>
      </c>
      <c r="AB1109" s="17" t="s">
        <v>8966</v>
      </c>
      <c r="AC1109" s="32" t="s">
        <v>8964</v>
      </c>
      <c r="AD1109" s="17" t="s">
        <v>6593</v>
      </c>
      <c r="AE1109" s="17" t="s">
        <v>8967</v>
      </c>
      <c r="AF1109" s="17" t="s">
        <v>8968</v>
      </c>
      <c r="AG1109" s="17" t="s">
        <v>8969</v>
      </c>
      <c r="AH1109" s="32" t="s">
        <v>8964</v>
      </c>
      <c r="AI1109" s="17" t="s">
        <v>8</v>
      </c>
      <c r="AJ1109" s="17" t="s">
        <v>6970</v>
      </c>
      <c r="AK1109" s="39" t="s">
        <v>8970</v>
      </c>
      <c r="AL1109" s="17" t="s">
        <v>8971</v>
      </c>
      <c r="AM1109" s="32" t="s">
        <v>8964</v>
      </c>
      <c r="AN1109" s="17" t="s">
        <v>8</v>
      </c>
      <c r="AO1109" s="17" t="s">
        <v>722</v>
      </c>
      <c r="AP1109" s="39" t="s">
        <v>8972</v>
      </c>
      <c r="AQ1109" s="17" t="s">
        <v>8973</v>
      </c>
      <c r="AR1109" s="32" t="s">
        <v>8964</v>
      </c>
    </row>
    <row r="1110" spans="1:44" x14ac:dyDescent="0.3">
      <c r="A1110" s="25" t="s">
        <v>9173</v>
      </c>
      <c r="B1110" s="17" t="s">
        <v>661</v>
      </c>
      <c r="C1110" s="18">
        <v>23737</v>
      </c>
      <c r="D1110" s="17">
        <v>1964</v>
      </c>
      <c r="E1110" s="17" t="s">
        <v>9569</v>
      </c>
      <c r="F1110" s="17">
        <f>H1110/G1110</f>
        <v>1568</v>
      </c>
      <c r="G1110" s="17">
        <v>1</v>
      </c>
      <c r="H1110" s="17">
        <v>1568</v>
      </c>
      <c r="I1110" s="17" t="s">
        <v>9538</v>
      </c>
      <c r="J1110" s="17" t="s">
        <v>23</v>
      </c>
      <c r="K1110" s="17" t="s">
        <v>24</v>
      </c>
      <c r="L1110" s="17">
        <f>COUNTIF(T1110:KV1110,L1)</f>
        <v>0</v>
      </c>
      <c r="M1110" s="17">
        <f>COUNTIF(T1110:KV1110,M1)</f>
        <v>3</v>
      </c>
      <c r="N1110" s="17">
        <f>COUNTIF(T1110:KV1110,N1)</f>
        <v>1</v>
      </c>
      <c r="O1110" s="17">
        <f>COUNTIF(T1110:KV1110,O1)</f>
        <v>0</v>
      </c>
      <c r="P1110" s="17">
        <f>COUNTIF(T1110:KV1110,P1)</f>
        <v>1</v>
      </c>
      <c r="Q1110" s="17">
        <f t="shared" si="321"/>
        <v>5</v>
      </c>
      <c r="R1110" s="17">
        <f>H1110/Q1110</f>
        <v>313.60000000000002</v>
      </c>
      <c r="S1110" s="17">
        <f t="shared" ref="S1110" si="337">4000-R1110</f>
        <v>3686.4</v>
      </c>
      <c r="T1110" s="17" t="s">
        <v>8</v>
      </c>
      <c r="U1110" s="17" t="s">
        <v>9571</v>
      </c>
      <c r="V1110" s="49" t="s">
        <v>9570</v>
      </c>
      <c r="W1110" s="17" t="s">
        <v>9572</v>
      </c>
      <c r="X1110" s="16" t="s">
        <v>9573</v>
      </c>
      <c r="Y1110" s="17" t="s">
        <v>8</v>
      </c>
      <c r="Z1110" s="17" t="s">
        <v>9574</v>
      </c>
      <c r="AA1110" s="49" t="s">
        <v>9575</v>
      </c>
      <c r="AB1110" s="17" t="s">
        <v>9576</v>
      </c>
      <c r="AC1110" s="16" t="s">
        <v>9573</v>
      </c>
      <c r="AD1110" s="17" t="s">
        <v>8</v>
      </c>
      <c r="AE1110" s="17" t="s">
        <v>6738</v>
      </c>
      <c r="AF1110" s="49" t="s">
        <v>9577</v>
      </c>
      <c r="AG1110" s="17" t="s">
        <v>9578</v>
      </c>
      <c r="AH1110" s="16" t="s">
        <v>9573</v>
      </c>
      <c r="AI1110" s="17" t="s">
        <v>9</v>
      </c>
      <c r="AJ1110" s="17" t="s">
        <v>35</v>
      </c>
      <c r="AK1110" s="49" t="s">
        <v>9579</v>
      </c>
      <c r="AL1110" s="17" t="s">
        <v>9580</v>
      </c>
      <c r="AM1110" s="16" t="s">
        <v>9573</v>
      </c>
      <c r="AN1110" s="17" t="s">
        <v>10</v>
      </c>
      <c r="AO1110" s="17" t="s">
        <v>9581</v>
      </c>
      <c r="AP1110" s="49" t="s">
        <v>9582</v>
      </c>
      <c r="AQ1110" s="17" t="s">
        <v>9583</v>
      </c>
      <c r="AR1110" s="16" t="s">
        <v>9573</v>
      </c>
    </row>
    <row r="1111" spans="1:44" x14ac:dyDescent="0.3">
      <c r="A1111" s="25" t="s">
        <v>8740</v>
      </c>
      <c r="B1111" s="17" t="s">
        <v>661</v>
      </c>
      <c r="C1111" s="18">
        <v>23739</v>
      </c>
      <c r="D1111" s="17">
        <v>1964</v>
      </c>
      <c r="E1111" s="17" t="s">
        <v>8974</v>
      </c>
      <c r="F1111" s="17">
        <f t="shared" si="226"/>
        <v>1624</v>
      </c>
      <c r="G1111" s="17">
        <v>1</v>
      </c>
      <c r="H1111" s="17">
        <v>1624</v>
      </c>
      <c r="I1111" s="17" t="s">
        <v>7355</v>
      </c>
      <c r="J1111" s="17" t="s">
        <v>56</v>
      </c>
      <c r="K1111" s="17" t="s">
        <v>24</v>
      </c>
      <c r="L1111" s="17">
        <f>COUNTIF(T1111:KV1111,L1)</f>
        <v>0</v>
      </c>
      <c r="M1111" s="17">
        <f>COUNTIF(T1111:KV1111,M1)</f>
        <v>0</v>
      </c>
      <c r="N1111" s="17">
        <f>COUNTIF(T1111:KV1111,N1)</f>
        <v>0</v>
      </c>
      <c r="O1111" s="17">
        <f>COUNTIF(T1111:KV1111,O1)</f>
        <v>0</v>
      </c>
      <c r="P1111" s="17">
        <f>COUNTIF(T1111:KV1111,P1)</f>
        <v>0</v>
      </c>
      <c r="Q1111" s="17">
        <f t="shared" si="321"/>
        <v>0</v>
      </c>
      <c r="R1111" s="17">
        <v>0</v>
      </c>
      <c r="S1111" s="17">
        <v>0</v>
      </c>
    </row>
    <row r="1112" spans="1:44" x14ac:dyDescent="0.3">
      <c r="A1112" s="25" t="s">
        <v>8740</v>
      </c>
      <c r="B1112" s="17" t="s">
        <v>661</v>
      </c>
      <c r="C1112" s="18">
        <v>23745</v>
      </c>
      <c r="D1112" s="17">
        <v>1965</v>
      </c>
      <c r="E1112" s="17" t="s">
        <v>8975</v>
      </c>
      <c r="F1112" s="17">
        <f t="shared" si="226"/>
        <v>4119</v>
      </c>
      <c r="G1112" s="17">
        <v>1</v>
      </c>
      <c r="H1112" s="17">
        <v>4119</v>
      </c>
      <c r="I1112" s="17" t="s">
        <v>60</v>
      </c>
      <c r="J1112" s="17" t="s">
        <v>57</v>
      </c>
      <c r="K1112" s="17" t="s">
        <v>24</v>
      </c>
      <c r="L1112" s="17">
        <f>COUNTIF(T1112:KV1112,L1)</f>
        <v>0</v>
      </c>
      <c r="M1112" s="17">
        <f>COUNTIF(T1112:KV1112,M1)</f>
        <v>2</v>
      </c>
      <c r="N1112" s="17">
        <f>COUNTIF(T1112:KV1112,N1)</f>
        <v>0</v>
      </c>
      <c r="O1112" s="17">
        <f>COUNTIF(T1112:KV1112,O1)</f>
        <v>0</v>
      </c>
      <c r="P1112" s="17">
        <f>COUNTIF(T1112:KV1112,P1)</f>
        <v>0</v>
      </c>
      <c r="Q1112" s="17">
        <f t="shared" si="321"/>
        <v>2</v>
      </c>
      <c r="R1112" s="17">
        <f>H1112/Q1112</f>
        <v>2059.5</v>
      </c>
      <c r="S1112" s="17">
        <f t="shared" ref="S1112" si="338">4000-R1112</f>
        <v>1940.5</v>
      </c>
      <c r="T1112" s="17" t="s">
        <v>8</v>
      </c>
      <c r="U1112" s="17" t="s">
        <v>8979</v>
      </c>
      <c r="V1112" s="17" t="s">
        <v>8976</v>
      </c>
      <c r="W1112" s="17" t="s">
        <v>8977</v>
      </c>
      <c r="X1112" s="32" t="s">
        <v>8978</v>
      </c>
      <c r="Y1112" s="17" t="s">
        <v>8</v>
      </c>
      <c r="Z1112" s="17" t="s">
        <v>8979</v>
      </c>
      <c r="AA1112" s="39" t="s">
        <v>8980</v>
      </c>
      <c r="AB1112" s="17" t="s">
        <v>8981</v>
      </c>
      <c r="AC1112" s="32" t="s">
        <v>8978</v>
      </c>
    </row>
    <row r="1113" spans="1:44" x14ac:dyDescent="0.3">
      <c r="A1113" s="25" t="s">
        <v>8740</v>
      </c>
      <c r="B1113" s="17" t="s">
        <v>661</v>
      </c>
      <c r="C1113" s="18">
        <v>23746</v>
      </c>
      <c r="D1113" s="17">
        <v>1965</v>
      </c>
      <c r="E1113" s="17" t="s">
        <v>8982</v>
      </c>
      <c r="F1113" s="17">
        <f t="shared" si="226"/>
        <v>409</v>
      </c>
      <c r="G1113" s="17">
        <v>1</v>
      </c>
      <c r="H1113" s="17">
        <v>409</v>
      </c>
      <c r="I1113" s="17" t="s">
        <v>60</v>
      </c>
      <c r="J1113" s="17" t="s">
        <v>56</v>
      </c>
      <c r="K1113" s="17" t="s">
        <v>24</v>
      </c>
      <c r="L1113" s="17">
        <f>COUNTIF(T1113:KV1113,L1)</f>
        <v>0</v>
      </c>
      <c r="M1113" s="17">
        <f>COUNTIF(T1113:KV1113,M1)</f>
        <v>0</v>
      </c>
      <c r="N1113" s="17">
        <f>COUNTIF(T1113:KV1113,N1)</f>
        <v>0</v>
      </c>
      <c r="O1113" s="17">
        <f>COUNTIF(T1113:KV1113,O1)</f>
        <v>0</v>
      </c>
      <c r="P1113" s="17">
        <f>COUNTIF(T1113:KV1113,P1)</f>
        <v>0</v>
      </c>
      <c r="Q1113" s="17">
        <f t="shared" si="321"/>
        <v>0</v>
      </c>
      <c r="R1113" s="17">
        <v>0</v>
      </c>
      <c r="S1113" s="17">
        <v>0</v>
      </c>
    </row>
    <row r="1114" spans="1:44" x14ac:dyDescent="0.3">
      <c r="A1114" s="25" t="s">
        <v>9173</v>
      </c>
      <c r="B1114" s="17" t="s">
        <v>661</v>
      </c>
      <c r="C1114" s="18">
        <v>23784</v>
      </c>
      <c r="D1114" s="17">
        <v>1965</v>
      </c>
      <c r="E1114" s="17" t="s">
        <v>9584</v>
      </c>
      <c r="F1114" s="17">
        <f>H1114/G1114</f>
        <v>3804</v>
      </c>
      <c r="G1114" s="17">
        <v>1</v>
      </c>
      <c r="H1114" s="17">
        <v>3804</v>
      </c>
      <c r="I1114" s="17" t="s">
        <v>9292</v>
      </c>
      <c r="J1114" s="17" t="s">
        <v>23</v>
      </c>
      <c r="K1114" s="17" t="s">
        <v>24</v>
      </c>
      <c r="L1114" s="17">
        <f>COUNTIF(T1114:KV1114,L1)</f>
        <v>0</v>
      </c>
      <c r="M1114" s="17">
        <f>COUNTIF(T1114:KV1114,M1)</f>
        <v>3</v>
      </c>
      <c r="N1114" s="17">
        <f>COUNTIF(T1114:KV1114,N1)</f>
        <v>0</v>
      </c>
      <c r="O1114" s="17">
        <f>COUNTIF(T1114:KV1114,O1)</f>
        <v>0</v>
      </c>
      <c r="P1114" s="17">
        <f>COUNTIF(T1114:KV1114,P1)</f>
        <v>1</v>
      </c>
      <c r="Q1114" s="17">
        <f t="shared" si="321"/>
        <v>4</v>
      </c>
      <c r="R1114" s="17">
        <f>H1114/Q1114</f>
        <v>951</v>
      </c>
      <c r="S1114" s="17">
        <f t="shared" ref="S1114" si="339">4000-R1114</f>
        <v>3049</v>
      </c>
      <c r="T1114" s="17" t="s">
        <v>8</v>
      </c>
      <c r="U1114" s="17" t="s">
        <v>4883</v>
      </c>
      <c r="V1114" s="49" t="s">
        <v>9585</v>
      </c>
      <c r="W1114" s="17" t="s">
        <v>9586</v>
      </c>
      <c r="X1114" s="16" t="s">
        <v>9587</v>
      </c>
      <c r="Y1114" s="17" t="s">
        <v>8</v>
      </c>
      <c r="Z1114" s="17" t="s">
        <v>9588</v>
      </c>
      <c r="AA1114" s="49" t="s">
        <v>9589</v>
      </c>
      <c r="AB1114" s="17" t="s">
        <v>9590</v>
      </c>
      <c r="AC1114" s="16" t="s">
        <v>9587</v>
      </c>
      <c r="AD1114" s="17" t="s">
        <v>10</v>
      </c>
      <c r="AE1114" s="17" t="s">
        <v>8253</v>
      </c>
      <c r="AF1114" s="49" t="s">
        <v>9591</v>
      </c>
      <c r="AG1114" s="17" t="s">
        <v>9592</v>
      </c>
      <c r="AH1114" s="16" t="s">
        <v>9587</v>
      </c>
      <c r="AI1114" s="17" t="s">
        <v>8</v>
      </c>
      <c r="AJ1114" s="17" t="s">
        <v>9593</v>
      </c>
      <c r="AK1114" s="49" t="s">
        <v>9594</v>
      </c>
      <c r="AL1114" s="17" t="s">
        <v>9595</v>
      </c>
      <c r="AM1114" s="16" t="s">
        <v>9587</v>
      </c>
    </row>
    <row r="1115" spans="1:44" x14ac:dyDescent="0.3">
      <c r="A1115" s="25" t="s">
        <v>8740</v>
      </c>
      <c r="B1115" s="17" t="s">
        <v>661</v>
      </c>
      <c r="C1115" s="18">
        <v>23802</v>
      </c>
      <c r="D1115" s="17">
        <v>1965</v>
      </c>
      <c r="E1115" s="17" t="s">
        <v>8984</v>
      </c>
      <c r="F1115" s="17">
        <f t="shared" si="226"/>
        <v>557</v>
      </c>
      <c r="G1115" s="17">
        <v>1</v>
      </c>
      <c r="H1115" s="17">
        <v>557</v>
      </c>
      <c r="I1115" s="17" t="s">
        <v>8983</v>
      </c>
      <c r="J1115" s="17" t="s">
        <v>23</v>
      </c>
      <c r="K1115" s="17" t="s">
        <v>24</v>
      </c>
      <c r="L1115" s="17">
        <f>COUNTIF(T1115:KV1115,L1)</f>
        <v>0</v>
      </c>
      <c r="M1115" s="17">
        <f>COUNTIF(T1115:KV1115,M1)</f>
        <v>0</v>
      </c>
      <c r="N1115" s="17">
        <f>COUNTIF(T1115:KV1115,N1)</f>
        <v>0</v>
      </c>
      <c r="O1115" s="17">
        <f>COUNTIF(T1115:KV1115,O1)</f>
        <v>0</v>
      </c>
      <c r="P1115" s="17">
        <f>COUNTIF(T1115:KV1115,P1)</f>
        <v>0</v>
      </c>
      <c r="Q1115" s="17">
        <f t="shared" si="321"/>
        <v>0</v>
      </c>
      <c r="R1115" s="17">
        <v>0</v>
      </c>
      <c r="S1115" s="17">
        <v>0</v>
      </c>
    </row>
    <row r="1116" spans="1:44" x14ac:dyDescent="0.3">
      <c r="A1116" s="25" t="s">
        <v>9173</v>
      </c>
      <c r="B1116" s="17" t="s">
        <v>661</v>
      </c>
      <c r="C1116" s="18">
        <v>23824</v>
      </c>
      <c r="D1116" s="17">
        <v>1965</v>
      </c>
      <c r="E1116" s="17" t="s">
        <v>9596</v>
      </c>
      <c r="F1116" s="17">
        <f>H1116/G1116</f>
        <v>872</v>
      </c>
      <c r="G1116" s="17">
        <v>1</v>
      </c>
      <c r="H1116" s="17">
        <v>872</v>
      </c>
      <c r="I1116" s="17" t="s">
        <v>60</v>
      </c>
      <c r="J1116" s="17" t="s">
        <v>23</v>
      </c>
      <c r="K1116" s="17" t="s">
        <v>24</v>
      </c>
      <c r="L1116" s="17">
        <f>COUNTIF(T1116:KV1116,L1)</f>
        <v>0</v>
      </c>
      <c r="M1116" s="17">
        <f>COUNTIF(T1116:KV1116,M1)</f>
        <v>1</v>
      </c>
      <c r="N1116" s="17">
        <f>COUNTIF(T1116:KV1116,N1)</f>
        <v>2</v>
      </c>
      <c r="O1116" s="17">
        <f>COUNTIF(T1116:KV1116,O1)</f>
        <v>0</v>
      </c>
      <c r="P1116" s="17">
        <f>COUNTIF(T1116:KV1116,P1)</f>
        <v>1</v>
      </c>
      <c r="Q1116" s="17">
        <f t="shared" si="321"/>
        <v>4</v>
      </c>
      <c r="R1116" s="17">
        <f>H1116/Q1116</f>
        <v>218</v>
      </c>
      <c r="S1116" s="17">
        <f t="shared" ref="S1116" si="340">4000-R1116</f>
        <v>3782</v>
      </c>
      <c r="T1116" s="17" t="s">
        <v>9</v>
      </c>
      <c r="U1116" s="17" t="s">
        <v>9598</v>
      </c>
      <c r="V1116" s="49" t="s">
        <v>9597</v>
      </c>
      <c r="W1116" s="17" t="s">
        <v>9599</v>
      </c>
      <c r="X1116" s="16" t="s">
        <v>9600</v>
      </c>
      <c r="Y1116" s="17" t="s">
        <v>9</v>
      </c>
      <c r="Z1116" s="17" t="s">
        <v>9601</v>
      </c>
      <c r="AA1116" s="49" t="s">
        <v>9602</v>
      </c>
      <c r="AB1116" s="17" t="s">
        <v>9603</v>
      </c>
      <c r="AC1116" s="16" t="s">
        <v>9600</v>
      </c>
      <c r="AD1116" s="17" t="s">
        <v>10</v>
      </c>
      <c r="AE1116" s="17" t="s">
        <v>2804</v>
      </c>
      <c r="AF1116" s="49" t="s">
        <v>9604</v>
      </c>
      <c r="AG1116" s="17" t="s">
        <v>9605</v>
      </c>
      <c r="AH1116" s="16" t="s">
        <v>9600</v>
      </c>
      <c r="AI1116" s="17" t="s">
        <v>8</v>
      </c>
      <c r="AJ1116" s="17" t="s">
        <v>2149</v>
      </c>
      <c r="AK1116" s="49" t="s">
        <v>9606</v>
      </c>
      <c r="AL1116" s="17" t="s">
        <v>7162</v>
      </c>
      <c r="AM1116" s="16" t="s">
        <v>9600</v>
      </c>
    </row>
    <row r="1117" spans="1:44" x14ac:dyDescent="0.3">
      <c r="A1117" s="25" t="s">
        <v>8740</v>
      </c>
      <c r="B1117" s="17" t="s">
        <v>661</v>
      </c>
      <c r="C1117" s="18">
        <v>23919</v>
      </c>
      <c r="D1117" s="17">
        <v>1965</v>
      </c>
      <c r="E1117" s="17" t="s">
        <v>8985</v>
      </c>
      <c r="F1117" s="17">
        <f t="shared" si="226"/>
        <v>530</v>
      </c>
      <c r="G1117" s="17">
        <v>1</v>
      </c>
      <c r="H1117" s="17">
        <v>530</v>
      </c>
      <c r="I1117" s="17" t="s">
        <v>60</v>
      </c>
      <c r="J1117" s="17" t="s">
        <v>57</v>
      </c>
      <c r="K1117" s="17" t="s">
        <v>24</v>
      </c>
      <c r="L1117" s="17">
        <f>COUNTIF(T1117:KV1117,L1)</f>
        <v>1</v>
      </c>
      <c r="M1117" s="17">
        <f>COUNTIF(T1117:KV1117,M1)</f>
        <v>0</v>
      </c>
      <c r="N1117" s="17">
        <f>COUNTIF(T1117:KV1117,N1)</f>
        <v>0</v>
      </c>
      <c r="O1117" s="17">
        <f>COUNTIF(T1117:KV1117,O1)</f>
        <v>0</v>
      </c>
      <c r="P1117" s="17">
        <f>COUNTIF(T1117:KV1117,P1)</f>
        <v>0</v>
      </c>
      <c r="Q1117" s="17">
        <f t="shared" si="321"/>
        <v>1</v>
      </c>
      <c r="R1117" s="17">
        <f>H1117/Q1117</f>
        <v>530</v>
      </c>
      <c r="S1117" s="17">
        <f t="shared" ref="S1117" si="341">4000-R1117</f>
        <v>3470</v>
      </c>
      <c r="T1117" s="17" t="s">
        <v>6593</v>
      </c>
      <c r="U1117" s="17" t="s">
        <v>8481</v>
      </c>
      <c r="V1117" s="17" t="s">
        <v>8986</v>
      </c>
      <c r="W1117" s="17" t="s">
        <v>8987</v>
      </c>
      <c r="X1117" s="32" t="s">
        <v>8988</v>
      </c>
    </row>
    <row r="1118" spans="1:44" x14ac:dyDescent="0.3">
      <c r="A1118" s="25" t="s">
        <v>8740</v>
      </c>
      <c r="B1118" s="17" t="s">
        <v>661</v>
      </c>
      <c r="C1118" s="18">
        <v>23926</v>
      </c>
      <c r="D1118" s="17">
        <v>1965</v>
      </c>
      <c r="E1118" s="17" t="s">
        <v>8989</v>
      </c>
      <c r="F1118" s="17">
        <f t="shared" si="226"/>
        <v>423</v>
      </c>
      <c r="G1118" s="17">
        <v>1</v>
      </c>
      <c r="H1118" s="17">
        <v>423</v>
      </c>
      <c r="I1118" s="17" t="s">
        <v>60</v>
      </c>
      <c r="J1118" s="17" t="s">
        <v>56</v>
      </c>
      <c r="K1118" s="17" t="s">
        <v>24</v>
      </c>
      <c r="L1118" s="17">
        <f>COUNTIF(T1118:KV1118,L1)</f>
        <v>0</v>
      </c>
      <c r="M1118" s="17">
        <f>COUNTIF(T1118:KV1118,M1)</f>
        <v>0</v>
      </c>
      <c r="N1118" s="17">
        <f>COUNTIF(T1118:KV1118,N1)</f>
        <v>0</v>
      </c>
      <c r="O1118" s="17">
        <f>COUNTIF(T1118:KV1118,O1)</f>
        <v>0</v>
      </c>
      <c r="P1118" s="17">
        <f>COUNTIF(T1118:KV1118,P1)</f>
        <v>0</v>
      </c>
      <c r="Q1118" s="17">
        <f t="shared" si="321"/>
        <v>0</v>
      </c>
      <c r="R1118" s="17">
        <v>0</v>
      </c>
      <c r="S1118" s="17">
        <v>0</v>
      </c>
    </row>
    <row r="1119" spans="1:44" x14ac:dyDescent="0.3">
      <c r="A1119" s="25" t="s">
        <v>8740</v>
      </c>
      <c r="B1119" s="17" t="s">
        <v>661</v>
      </c>
      <c r="C1119" s="18">
        <v>23944</v>
      </c>
      <c r="D1119" s="17">
        <v>1965</v>
      </c>
      <c r="E1119" s="17" t="s">
        <v>8990</v>
      </c>
      <c r="F1119" s="17">
        <f t="shared" si="226"/>
        <v>555</v>
      </c>
      <c r="G1119" s="17">
        <v>1</v>
      </c>
      <c r="H1119" s="17">
        <v>555</v>
      </c>
      <c r="I1119" s="17" t="s">
        <v>60</v>
      </c>
      <c r="J1119" s="17" t="s">
        <v>56</v>
      </c>
      <c r="K1119" s="17" t="s">
        <v>24</v>
      </c>
      <c r="L1119" s="17">
        <f>COUNTIF(T1119:KV1119,L1)</f>
        <v>0</v>
      </c>
      <c r="M1119" s="17">
        <f>COUNTIF(T1119:KV1119,M1)</f>
        <v>0</v>
      </c>
      <c r="N1119" s="17">
        <f>COUNTIF(T1119:KV1119,N1)</f>
        <v>0</v>
      </c>
      <c r="O1119" s="17">
        <f>COUNTIF(T1119:KV1119,O1)</f>
        <v>0</v>
      </c>
      <c r="P1119" s="17">
        <f>COUNTIF(T1119:KV1119,P1)</f>
        <v>0</v>
      </c>
      <c r="Q1119" s="17">
        <f t="shared" si="321"/>
        <v>0</v>
      </c>
      <c r="R1119" s="17">
        <v>0</v>
      </c>
      <c r="S1119" s="17">
        <v>0</v>
      </c>
    </row>
    <row r="1120" spans="1:44" x14ac:dyDescent="0.3">
      <c r="A1120" s="25" t="s">
        <v>9173</v>
      </c>
      <c r="B1120" s="17" t="s">
        <v>661</v>
      </c>
      <c r="C1120" s="18">
        <v>24015</v>
      </c>
      <c r="D1120" s="17">
        <v>1965</v>
      </c>
      <c r="E1120" s="17" t="s">
        <v>9607</v>
      </c>
      <c r="F1120" s="17">
        <f>H1120/G1120</f>
        <v>791</v>
      </c>
      <c r="G1120" s="17">
        <v>1</v>
      </c>
      <c r="H1120" s="17">
        <v>791</v>
      </c>
      <c r="I1120" s="17" t="s">
        <v>9479</v>
      </c>
      <c r="J1120" s="17" t="s">
        <v>23</v>
      </c>
      <c r="K1120" s="17" t="s">
        <v>24</v>
      </c>
      <c r="L1120" s="17">
        <f>COUNTIF(T1120:KV1120,L1)</f>
        <v>0</v>
      </c>
      <c r="M1120" s="17">
        <f>COUNTIF(T1120:KV1120,M1)</f>
        <v>0</v>
      </c>
      <c r="N1120" s="17">
        <f>COUNTIF(T1120:KV1120,N1)</f>
        <v>0</v>
      </c>
      <c r="O1120" s="17">
        <f>COUNTIF(T1120:KV1120,O1)</f>
        <v>0</v>
      </c>
      <c r="P1120" s="17">
        <f>COUNTIF(T1120:KV1120,P1)</f>
        <v>0</v>
      </c>
      <c r="Q1120" s="17">
        <f t="shared" si="321"/>
        <v>0</v>
      </c>
      <c r="R1120" s="17">
        <v>0</v>
      </c>
      <c r="S1120" s="17">
        <v>0</v>
      </c>
    </row>
    <row r="1121" spans="1:69" x14ac:dyDescent="0.3">
      <c r="A1121" s="25" t="s">
        <v>9173</v>
      </c>
      <c r="B1121" s="17" t="s">
        <v>661</v>
      </c>
      <c r="C1121" s="18">
        <v>24035</v>
      </c>
      <c r="D1121" s="17">
        <v>1965</v>
      </c>
      <c r="E1121" s="17" t="s">
        <v>9608</v>
      </c>
      <c r="F1121" s="17">
        <f>H1121/G1121</f>
        <v>998</v>
      </c>
      <c r="G1121" s="17">
        <v>1</v>
      </c>
      <c r="H1121" s="17">
        <v>998</v>
      </c>
      <c r="I1121" s="17" t="s">
        <v>9112</v>
      </c>
      <c r="J1121" s="17" t="s">
        <v>23</v>
      </c>
      <c r="K1121" s="17" t="s">
        <v>24</v>
      </c>
      <c r="L1121" s="17">
        <f>COUNTIF(T1121:KV1121,L1)</f>
        <v>0</v>
      </c>
      <c r="M1121" s="17">
        <f>COUNTIF(T1121:KV1121,M1)</f>
        <v>1</v>
      </c>
      <c r="N1121" s="17">
        <f>COUNTIF(T1121:KV1121,N1)</f>
        <v>0</v>
      </c>
      <c r="O1121" s="17">
        <f>COUNTIF(T1121:KV1121,O1)</f>
        <v>0</v>
      </c>
      <c r="P1121" s="17">
        <f>COUNTIF(T1121:KV1121,P1)</f>
        <v>0</v>
      </c>
      <c r="Q1121" s="17">
        <f t="shared" si="321"/>
        <v>1</v>
      </c>
      <c r="R1121" s="17">
        <f t="shared" ref="R1121:R1127" si="342">H1121/Q1121</f>
        <v>998</v>
      </c>
      <c r="S1121" s="17">
        <f t="shared" ref="S1121" si="343">4000-R1121</f>
        <v>3002</v>
      </c>
      <c r="T1121" s="17" t="s">
        <v>8</v>
      </c>
      <c r="U1121" s="17" t="s">
        <v>5223</v>
      </c>
      <c r="V1121" s="48" t="s">
        <v>9609</v>
      </c>
      <c r="W1121" s="17" t="s">
        <v>9610</v>
      </c>
      <c r="X1121" s="16" t="s">
        <v>9611</v>
      </c>
    </row>
    <row r="1122" spans="1:69" x14ac:dyDescent="0.3">
      <c r="A1122" s="25" t="s">
        <v>8740</v>
      </c>
      <c r="B1122" s="17" t="s">
        <v>661</v>
      </c>
      <c r="C1122" s="18">
        <v>24097</v>
      </c>
      <c r="D1122" s="17">
        <v>1965</v>
      </c>
      <c r="E1122" s="17" t="s">
        <v>8991</v>
      </c>
      <c r="F1122" s="17">
        <f t="shared" si="226"/>
        <v>2584</v>
      </c>
      <c r="G1122" s="17">
        <v>1</v>
      </c>
      <c r="H1122" s="17">
        <v>2584</v>
      </c>
      <c r="I1122" s="17" t="s">
        <v>8742</v>
      </c>
      <c r="J1122" s="17" t="s">
        <v>57</v>
      </c>
      <c r="K1122" s="17" t="s">
        <v>24</v>
      </c>
      <c r="L1122" s="17">
        <f>COUNTIF(T1122:KV1122,L1)</f>
        <v>1</v>
      </c>
      <c r="M1122" s="17">
        <f>COUNTIF(T1122:KV1122,M1)</f>
        <v>7</v>
      </c>
      <c r="N1122" s="17">
        <f>COUNTIF(T1122:KV1122,N1)</f>
        <v>1</v>
      </c>
      <c r="O1122" s="17">
        <f>COUNTIF(T1122:KV1122,O1)</f>
        <v>0</v>
      </c>
      <c r="P1122" s="17">
        <f>COUNTIF(T1122:KV1122,P1)</f>
        <v>1</v>
      </c>
      <c r="Q1122" s="17">
        <f t="shared" si="321"/>
        <v>10</v>
      </c>
      <c r="R1122" s="17">
        <f t="shared" si="342"/>
        <v>258.39999999999998</v>
      </c>
      <c r="S1122" s="17">
        <f t="shared" ref="S1122" si="344">4000-R1122</f>
        <v>3741.6</v>
      </c>
      <c r="T1122" s="17" t="s">
        <v>8</v>
      </c>
      <c r="U1122" s="17" t="s">
        <v>7621</v>
      </c>
      <c r="V1122" s="39" t="s">
        <v>8992</v>
      </c>
      <c r="W1122" s="17" t="s">
        <v>8993</v>
      </c>
      <c r="X1122" s="16" t="s">
        <v>8994</v>
      </c>
      <c r="Y1122" s="17" t="s">
        <v>8</v>
      </c>
      <c r="Z1122" s="17" t="s">
        <v>8995</v>
      </c>
      <c r="AA1122" s="39" t="s">
        <v>8996</v>
      </c>
      <c r="AB1122" s="17" t="s">
        <v>8997</v>
      </c>
      <c r="AC1122" s="16" t="s">
        <v>8994</v>
      </c>
      <c r="AD1122" s="17" t="s">
        <v>8</v>
      </c>
      <c r="AE1122" s="17" t="s">
        <v>8998</v>
      </c>
      <c r="AF1122" s="39" t="s">
        <v>8999</v>
      </c>
      <c r="AG1122" s="17" t="s">
        <v>9000</v>
      </c>
      <c r="AH1122" s="16" t="s">
        <v>8994</v>
      </c>
      <c r="AI1122" s="17" t="s">
        <v>6593</v>
      </c>
      <c r="AJ1122" s="17" t="s">
        <v>9002</v>
      </c>
      <c r="AK1122" s="39" t="s">
        <v>9001</v>
      </c>
      <c r="AL1122" s="17" t="s">
        <v>9003</v>
      </c>
      <c r="AM1122" s="16" t="s">
        <v>8994</v>
      </c>
      <c r="AN1122" s="17" t="s">
        <v>8</v>
      </c>
      <c r="AO1122" s="17" t="s">
        <v>8499</v>
      </c>
      <c r="AP1122" s="39" t="s">
        <v>9004</v>
      </c>
      <c r="AQ1122" s="17" t="s">
        <v>9005</v>
      </c>
      <c r="AR1122" s="16" t="s">
        <v>8994</v>
      </c>
      <c r="AS1122" s="17" t="s">
        <v>8</v>
      </c>
      <c r="AT1122" s="17" t="s">
        <v>5825</v>
      </c>
      <c r="AU1122" s="39" t="s">
        <v>9006</v>
      </c>
      <c r="AV1122" s="17" t="s">
        <v>9007</v>
      </c>
      <c r="AW1122" s="16" t="s">
        <v>8994</v>
      </c>
      <c r="AX1122" s="17" t="s">
        <v>10</v>
      </c>
      <c r="AY1122" s="17" t="s">
        <v>392</v>
      </c>
      <c r="AZ1122" s="39" t="s">
        <v>9008</v>
      </c>
      <c r="BA1122" s="17" t="s">
        <v>9009</v>
      </c>
      <c r="BB1122" s="16" t="s">
        <v>8994</v>
      </c>
      <c r="BC1122" s="17" t="s">
        <v>8</v>
      </c>
      <c r="BD1122" s="17" t="s">
        <v>9010</v>
      </c>
      <c r="BE1122" s="17" t="s">
        <v>9011</v>
      </c>
      <c r="BF1122" s="17" t="s">
        <v>9012</v>
      </c>
      <c r="BG1122" s="16" t="s">
        <v>8994</v>
      </c>
      <c r="BH1122" s="17" t="s">
        <v>8</v>
      </c>
      <c r="BI1122" s="17" t="s">
        <v>949</v>
      </c>
      <c r="BJ1122" s="39" t="s">
        <v>9013</v>
      </c>
      <c r="BK1122" s="17" t="s">
        <v>9014</v>
      </c>
      <c r="BL1122" s="16" t="s">
        <v>8994</v>
      </c>
      <c r="BM1122" s="17" t="s">
        <v>9</v>
      </c>
      <c r="BN1122" s="17" t="s">
        <v>6692</v>
      </c>
      <c r="BO1122" s="17" t="s">
        <v>9015</v>
      </c>
      <c r="BP1122" s="17" t="s">
        <v>9016</v>
      </c>
      <c r="BQ1122" s="16" t="s">
        <v>8994</v>
      </c>
    </row>
    <row r="1123" spans="1:69" x14ac:dyDescent="0.3">
      <c r="A1123" s="25" t="s">
        <v>8740</v>
      </c>
      <c r="B1123" s="17" t="s">
        <v>661</v>
      </c>
      <c r="C1123" s="18">
        <v>24154</v>
      </c>
      <c r="D1123" s="17">
        <v>1966</v>
      </c>
      <c r="E1123" s="17" t="s">
        <v>8874</v>
      </c>
      <c r="F1123" s="17">
        <f t="shared" si="226"/>
        <v>964</v>
      </c>
      <c r="G1123" s="17">
        <v>1</v>
      </c>
      <c r="H1123" s="17">
        <v>964</v>
      </c>
      <c r="I1123" s="17" t="s">
        <v>8875</v>
      </c>
      <c r="J1123" s="17" t="s">
        <v>56</v>
      </c>
      <c r="K1123" s="17" t="s">
        <v>24</v>
      </c>
      <c r="L1123" s="17">
        <f>COUNTIF(T1123:KV1123,L1)</f>
        <v>0</v>
      </c>
      <c r="M1123" s="17">
        <f>COUNTIF(T1123:KV1123,M1)</f>
        <v>1</v>
      </c>
      <c r="N1123" s="17">
        <f>COUNTIF(T1123:KV1123,N1)</f>
        <v>0</v>
      </c>
      <c r="O1123" s="17">
        <f>COUNTIF(T1123:KV1123,O1)</f>
        <v>0</v>
      </c>
      <c r="P1123" s="17">
        <f>COUNTIF(T1123:KV1123,P1)</f>
        <v>0</v>
      </c>
      <c r="Q1123" s="17">
        <f t="shared" si="321"/>
        <v>1</v>
      </c>
      <c r="R1123" s="17">
        <f t="shared" si="342"/>
        <v>964</v>
      </c>
      <c r="S1123" s="17">
        <f t="shared" ref="S1123" si="345">4000-R1123</f>
        <v>3036</v>
      </c>
      <c r="T1123" s="17" t="s">
        <v>8</v>
      </c>
      <c r="U1123" s="17" t="s">
        <v>9017</v>
      </c>
      <c r="V1123" s="17" t="s">
        <v>9018</v>
      </c>
      <c r="W1123" s="17" t="s">
        <v>9019</v>
      </c>
      <c r="X1123" s="16" t="s">
        <v>9020</v>
      </c>
    </row>
    <row r="1124" spans="1:69" x14ac:dyDescent="0.3">
      <c r="A1124" s="25" t="s">
        <v>8740</v>
      </c>
      <c r="B1124" s="17" t="s">
        <v>661</v>
      </c>
      <c r="C1124" s="18">
        <v>24186</v>
      </c>
      <c r="D1124" s="17">
        <v>1966</v>
      </c>
      <c r="E1124" s="17" t="s">
        <v>9021</v>
      </c>
      <c r="F1124" s="17">
        <f t="shared" si="226"/>
        <v>892</v>
      </c>
      <c r="G1124" s="17">
        <v>3</v>
      </c>
      <c r="H1124" s="17">
        <v>2676</v>
      </c>
      <c r="I1124" s="17" t="s">
        <v>9022</v>
      </c>
      <c r="J1124" s="17" t="s">
        <v>56</v>
      </c>
      <c r="K1124" s="17" t="s">
        <v>24</v>
      </c>
      <c r="L1124" s="17">
        <f>COUNTIF(T1124:KV1124,L1)</f>
        <v>0</v>
      </c>
      <c r="M1124" s="17">
        <f>COUNTIF(T1124:KV1124,M1)</f>
        <v>3</v>
      </c>
      <c r="N1124" s="17">
        <f>COUNTIF(T1124:KV1124,N1)</f>
        <v>0</v>
      </c>
      <c r="O1124" s="17">
        <f>COUNTIF(T1124:KV1124,O1)</f>
        <v>0</v>
      </c>
      <c r="P1124" s="17">
        <f>COUNTIF(T1124:KV1124,P1)</f>
        <v>0</v>
      </c>
      <c r="Q1124" s="17">
        <f t="shared" si="321"/>
        <v>3</v>
      </c>
      <c r="R1124" s="17">
        <f t="shared" si="342"/>
        <v>892</v>
      </c>
      <c r="S1124" s="17">
        <f t="shared" ref="S1124" si="346">4000-R1124</f>
        <v>3108</v>
      </c>
      <c r="T1124" s="17" t="s">
        <v>8</v>
      </c>
      <c r="U1124" s="17" t="s">
        <v>4934</v>
      </c>
      <c r="V1124" s="17" t="s">
        <v>9023</v>
      </c>
      <c r="W1124" s="17" t="s">
        <v>9025</v>
      </c>
      <c r="X1124" s="16" t="s">
        <v>9024</v>
      </c>
      <c r="Y1124" s="17" t="s">
        <v>8</v>
      </c>
      <c r="Z1124" s="17" t="s">
        <v>9026</v>
      </c>
      <c r="AA1124" s="39" t="s">
        <v>9027</v>
      </c>
      <c r="AB1124" s="17" t="s">
        <v>9028</v>
      </c>
      <c r="AC1124" s="16" t="s">
        <v>9024</v>
      </c>
      <c r="AD1124" s="17" t="s">
        <v>8</v>
      </c>
      <c r="AE1124" s="17" t="s">
        <v>722</v>
      </c>
      <c r="AF1124" s="39" t="s">
        <v>9029</v>
      </c>
      <c r="AG1124" s="17" t="s">
        <v>9030</v>
      </c>
      <c r="AH1124" s="16" t="s">
        <v>9024</v>
      </c>
    </row>
    <row r="1125" spans="1:69" x14ac:dyDescent="0.3">
      <c r="A1125" s="25" t="s">
        <v>8740</v>
      </c>
      <c r="B1125" s="17" t="s">
        <v>661</v>
      </c>
      <c r="C1125" s="18">
        <v>24225</v>
      </c>
      <c r="D1125" s="17">
        <v>1966</v>
      </c>
      <c r="E1125" s="17" t="s">
        <v>9031</v>
      </c>
      <c r="F1125" s="17">
        <f t="shared" si="226"/>
        <v>283</v>
      </c>
      <c r="G1125" s="17">
        <v>1</v>
      </c>
      <c r="H1125" s="17">
        <v>283</v>
      </c>
      <c r="I1125" s="17" t="s">
        <v>60</v>
      </c>
      <c r="J1125" s="17" t="s">
        <v>56</v>
      </c>
      <c r="K1125" s="17" t="s">
        <v>24</v>
      </c>
      <c r="L1125" s="17">
        <f>COUNTIF(T1125:KV1125,L1)</f>
        <v>1</v>
      </c>
      <c r="M1125" s="17">
        <f>COUNTIF(T1125:KV1125,M1)</f>
        <v>0</v>
      </c>
      <c r="N1125" s="17">
        <f>COUNTIF(T1125:KV1125,N1)</f>
        <v>0</v>
      </c>
      <c r="O1125" s="17">
        <f>COUNTIF(T1125:KV1125,O1)</f>
        <v>0</v>
      </c>
      <c r="P1125" s="17">
        <f>COUNTIF(T1125:KV1125,P1)</f>
        <v>0</v>
      </c>
      <c r="Q1125" s="17">
        <f t="shared" si="321"/>
        <v>1</v>
      </c>
      <c r="R1125" s="17">
        <f t="shared" si="342"/>
        <v>283</v>
      </c>
      <c r="S1125" s="17">
        <f t="shared" ref="S1125" si="347">4000-R1125</f>
        <v>3717</v>
      </c>
      <c r="T1125" s="17" t="s">
        <v>6593</v>
      </c>
      <c r="U1125" s="17" t="s">
        <v>6754</v>
      </c>
      <c r="V1125" s="39" t="s">
        <v>9032</v>
      </c>
      <c r="W1125" s="17" t="s">
        <v>9033</v>
      </c>
      <c r="X1125" s="16" t="s">
        <v>9034</v>
      </c>
    </row>
    <row r="1126" spans="1:69" x14ac:dyDescent="0.3">
      <c r="A1126" s="25" t="s">
        <v>9173</v>
      </c>
      <c r="B1126" s="17" t="s">
        <v>661</v>
      </c>
      <c r="C1126" s="18">
        <v>24232</v>
      </c>
      <c r="D1126" s="17">
        <v>1966</v>
      </c>
      <c r="E1126" s="17" t="s">
        <v>9612</v>
      </c>
      <c r="F1126" s="17">
        <f>H1126/G1126</f>
        <v>4065</v>
      </c>
      <c r="G1126" s="17">
        <v>1</v>
      </c>
      <c r="H1126" s="17">
        <v>4065</v>
      </c>
      <c r="I1126" s="17" t="s">
        <v>9072</v>
      </c>
      <c r="J1126" s="17" t="s">
        <v>23</v>
      </c>
      <c r="K1126" s="17" t="s">
        <v>61</v>
      </c>
      <c r="L1126" s="17">
        <f>COUNTIF(T1126:KV1126,L1)</f>
        <v>0</v>
      </c>
      <c r="M1126" s="17">
        <f>COUNTIF(T1126:KV1126,M1)</f>
        <v>8</v>
      </c>
      <c r="N1126" s="17">
        <f>COUNTIF(T1126:KV1126,N1)</f>
        <v>0</v>
      </c>
      <c r="O1126" s="17">
        <f>COUNTIF(T1126:KV1126,O1)</f>
        <v>0</v>
      </c>
      <c r="P1126" s="17">
        <f>COUNTIF(T1126:KV1126,P1)</f>
        <v>0</v>
      </c>
      <c r="Q1126" s="17">
        <f t="shared" si="321"/>
        <v>8</v>
      </c>
      <c r="R1126" s="17">
        <f t="shared" si="342"/>
        <v>508.125</v>
      </c>
      <c r="S1126" s="17">
        <f t="shared" ref="S1126" si="348">4000-R1126</f>
        <v>3491.875</v>
      </c>
      <c r="T1126" s="17" t="s">
        <v>8</v>
      </c>
      <c r="U1126" s="17" t="s">
        <v>6738</v>
      </c>
      <c r="V1126" s="48" t="s">
        <v>9613</v>
      </c>
      <c r="W1126" s="17" t="s">
        <v>9614</v>
      </c>
      <c r="X1126" s="16" t="s">
        <v>9615</v>
      </c>
      <c r="Y1126" s="17" t="s">
        <v>8</v>
      </c>
      <c r="Z1126" s="17" t="s">
        <v>730</v>
      </c>
      <c r="AA1126" s="48" t="s">
        <v>9616</v>
      </c>
      <c r="AB1126" s="17" t="s">
        <v>9617</v>
      </c>
      <c r="AC1126" s="16" t="s">
        <v>9615</v>
      </c>
      <c r="AD1126" s="17" t="s">
        <v>8</v>
      </c>
      <c r="AE1126" s="17" t="s">
        <v>722</v>
      </c>
      <c r="AF1126" s="48" t="s">
        <v>9618</v>
      </c>
      <c r="AG1126" s="17" t="s">
        <v>9619</v>
      </c>
      <c r="AH1126" s="16" t="s">
        <v>9615</v>
      </c>
      <c r="AI1126" s="17" t="s">
        <v>8</v>
      </c>
      <c r="AJ1126" s="17" t="s">
        <v>9620</v>
      </c>
      <c r="AK1126" s="48" t="s">
        <v>9621</v>
      </c>
      <c r="AL1126" s="17" t="s">
        <v>9622</v>
      </c>
      <c r="AM1126" s="16" t="s">
        <v>9615</v>
      </c>
      <c r="AN1126" s="17" t="s">
        <v>8</v>
      </c>
      <c r="AO1126" s="17" t="s">
        <v>722</v>
      </c>
      <c r="AP1126" s="48" t="s">
        <v>9623</v>
      </c>
      <c r="AQ1126" s="17" t="s">
        <v>9624</v>
      </c>
      <c r="AR1126" s="16" t="s">
        <v>9615</v>
      </c>
      <c r="AS1126" s="17" t="s">
        <v>8</v>
      </c>
      <c r="AT1126" s="17" t="s">
        <v>722</v>
      </c>
      <c r="AU1126" s="48" t="s">
        <v>9625</v>
      </c>
      <c r="AV1126" s="17" t="s">
        <v>9626</v>
      </c>
      <c r="AW1126" s="16" t="s">
        <v>9615</v>
      </c>
      <c r="AX1126" s="17" t="s">
        <v>8</v>
      </c>
      <c r="AY1126" s="17" t="s">
        <v>392</v>
      </c>
      <c r="AZ1126" s="48" t="s">
        <v>9627</v>
      </c>
      <c r="BA1126" s="17" t="s">
        <v>9628</v>
      </c>
      <c r="BB1126" s="16" t="s">
        <v>9615</v>
      </c>
      <c r="BC1126" s="17" t="s">
        <v>8</v>
      </c>
      <c r="BD1126" s="17" t="s">
        <v>1022</v>
      </c>
      <c r="BE1126" s="48" t="s">
        <v>9629</v>
      </c>
      <c r="BF1126" s="17" t="s">
        <v>9630</v>
      </c>
      <c r="BG1126" s="16" t="s">
        <v>9615</v>
      </c>
    </row>
    <row r="1127" spans="1:69" x14ac:dyDescent="0.3">
      <c r="A1127" s="25" t="s">
        <v>8740</v>
      </c>
      <c r="B1127" s="17" t="s">
        <v>661</v>
      </c>
      <c r="C1127" s="18">
        <v>24234</v>
      </c>
      <c r="D1127" s="17">
        <v>1966</v>
      </c>
      <c r="E1127" s="17" t="s">
        <v>9036</v>
      </c>
      <c r="F1127" s="17">
        <f t="shared" si="226"/>
        <v>513</v>
      </c>
      <c r="G1127" s="17">
        <v>1</v>
      </c>
      <c r="H1127" s="17">
        <v>513</v>
      </c>
      <c r="I1127" s="17" t="s">
        <v>9035</v>
      </c>
      <c r="J1127" s="17" t="s">
        <v>56</v>
      </c>
      <c r="K1127" s="17" t="s">
        <v>24</v>
      </c>
      <c r="L1127" s="17">
        <f>COUNTIF(T1127:KV1127,L1)</f>
        <v>0</v>
      </c>
      <c r="M1127" s="17">
        <f>COUNTIF(T1127:KV1127,M1)</f>
        <v>1</v>
      </c>
      <c r="N1127" s="17">
        <f>COUNTIF(T1127:KV1127,N1)</f>
        <v>0</v>
      </c>
      <c r="O1127" s="17">
        <f>COUNTIF(T1127:KV1127,O1)</f>
        <v>0</v>
      </c>
      <c r="P1127" s="17">
        <f>COUNTIF(T1127:KV1127,P1)</f>
        <v>0</v>
      </c>
      <c r="Q1127" s="17">
        <f t="shared" si="321"/>
        <v>1</v>
      </c>
      <c r="R1127" s="17">
        <f t="shared" si="342"/>
        <v>513</v>
      </c>
      <c r="S1127" s="17">
        <f t="shared" ref="S1127" si="349">4000-R1127</f>
        <v>3487</v>
      </c>
      <c r="T1127" s="17" t="s">
        <v>8</v>
      </c>
      <c r="U1127" s="17" t="s">
        <v>368</v>
      </c>
      <c r="V1127" s="39" t="s">
        <v>9037</v>
      </c>
      <c r="W1127" s="17" t="s">
        <v>9038</v>
      </c>
      <c r="X1127" s="16" t="s">
        <v>9039</v>
      </c>
    </row>
    <row r="1128" spans="1:69" x14ac:dyDescent="0.3">
      <c r="A1128" s="25" t="s">
        <v>8740</v>
      </c>
      <c r="B1128" s="17" t="s">
        <v>661</v>
      </c>
      <c r="C1128" s="18">
        <v>24310</v>
      </c>
      <c r="D1128" s="17">
        <v>1966</v>
      </c>
      <c r="E1128" s="17" t="s">
        <v>9040</v>
      </c>
      <c r="F1128" s="17">
        <f t="shared" si="226"/>
        <v>1138</v>
      </c>
      <c r="G1128" s="17">
        <v>1</v>
      </c>
      <c r="H1128" s="17">
        <v>1138</v>
      </c>
      <c r="I1128" s="17" t="s">
        <v>7355</v>
      </c>
      <c r="J1128" s="17" t="s">
        <v>56</v>
      </c>
      <c r="K1128" s="17" t="s">
        <v>24</v>
      </c>
      <c r="L1128" s="17">
        <f>COUNTIF(T1128:KV1128,L1)</f>
        <v>0</v>
      </c>
      <c r="M1128" s="17">
        <f>COUNTIF(T1128:KV1128,M1)</f>
        <v>0</v>
      </c>
      <c r="N1128" s="17">
        <f>COUNTIF(T1128:KV1128,N1)</f>
        <v>0</v>
      </c>
      <c r="O1128" s="17">
        <f>COUNTIF(T1128:KV1128,O1)</f>
        <v>0</v>
      </c>
      <c r="P1128" s="17">
        <f>COUNTIF(T1128:KV1128,P1)</f>
        <v>0</v>
      </c>
      <c r="Q1128" s="17">
        <f t="shared" si="321"/>
        <v>0</v>
      </c>
      <c r="R1128" s="17">
        <v>0</v>
      </c>
      <c r="S1128" s="17">
        <v>0</v>
      </c>
    </row>
    <row r="1129" spans="1:69" x14ac:dyDescent="0.3">
      <c r="A1129" s="25" t="s">
        <v>8740</v>
      </c>
      <c r="B1129" s="17" t="s">
        <v>661</v>
      </c>
      <c r="C1129" s="18">
        <v>24320</v>
      </c>
      <c r="D1129" s="17">
        <v>1966</v>
      </c>
      <c r="E1129" s="17" t="s">
        <v>9041</v>
      </c>
      <c r="F1129" s="17">
        <f t="shared" si="226"/>
        <v>313</v>
      </c>
      <c r="G1129" s="17">
        <v>1</v>
      </c>
      <c r="H1129" s="17">
        <v>313</v>
      </c>
      <c r="I1129" s="17" t="s">
        <v>60</v>
      </c>
      <c r="J1129" s="17" t="s">
        <v>57</v>
      </c>
      <c r="K1129" s="17" t="s">
        <v>24</v>
      </c>
      <c r="L1129" s="17">
        <f>COUNTIF(T1129:KV1129,L1)</f>
        <v>0</v>
      </c>
      <c r="M1129" s="17">
        <f>COUNTIF(T1129:KV1129,M1)</f>
        <v>1</v>
      </c>
      <c r="N1129" s="17">
        <f>COUNTIF(T1129:KV1129,N1)</f>
        <v>0</v>
      </c>
      <c r="O1129" s="17">
        <f>COUNTIF(T1129:KV1129,O1)</f>
        <v>0</v>
      </c>
      <c r="P1129" s="17">
        <f>COUNTIF(T1129:KV1129,P1)</f>
        <v>0</v>
      </c>
      <c r="Q1129" s="17">
        <f t="shared" si="321"/>
        <v>1</v>
      </c>
      <c r="R1129" s="17">
        <f>H1129/Q1129</f>
        <v>313</v>
      </c>
      <c r="S1129" s="17">
        <f t="shared" ref="S1129" si="350">4000-R1129</f>
        <v>3687</v>
      </c>
      <c r="T1129" s="17" t="s">
        <v>8</v>
      </c>
      <c r="U1129" s="17" t="s">
        <v>949</v>
      </c>
      <c r="V1129" s="39" t="s">
        <v>9042</v>
      </c>
      <c r="W1129" s="17" t="s">
        <v>9043</v>
      </c>
      <c r="X1129" s="16" t="s">
        <v>9044</v>
      </c>
    </row>
    <row r="1130" spans="1:69" x14ac:dyDescent="0.3">
      <c r="A1130" s="25" t="s">
        <v>8740</v>
      </c>
      <c r="B1130" s="17" t="s">
        <v>661</v>
      </c>
      <c r="C1130" s="18">
        <v>24323</v>
      </c>
      <c r="D1130" s="17">
        <v>1966</v>
      </c>
      <c r="E1130" s="17" t="s">
        <v>9045</v>
      </c>
      <c r="F1130" s="17">
        <f t="shared" si="226"/>
        <v>551</v>
      </c>
      <c r="G1130" s="17">
        <v>1</v>
      </c>
      <c r="H1130" s="17">
        <v>551</v>
      </c>
      <c r="I1130" s="17" t="s">
        <v>7355</v>
      </c>
      <c r="J1130" s="17" t="s">
        <v>56</v>
      </c>
      <c r="K1130" s="17" t="s">
        <v>24</v>
      </c>
      <c r="L1130" s="17">
        <f>COUNTIF(T1130:KV1130,L1)</f>
        <v>0</v>
      </c>
      <c r="M1130" s="17">
        <f>COUNTIF(T1130:KV1130,M1)</f>
        <v>1</v>
      </c>
      <c r="N1130" s="17">
        <f>COUNTIF(T1130:KV1130,N1)</f>
        <v>0</v>
      </c>
      <c r="O1130" s="17">
        <f>COUNTIF(T1130:KV1130,O1)</f>
        <v>0</v>
      </c>
      <c r="P1130" s="17">
        <f>COUNTIF(T1130:KV1130,P1)</f>
        <v>0</v>
      </c>
      <c r="Q1130" s="17">
        <f t="shared" si="321"/>
        <v>1</v>
      </c>
      <c r="R1130" s="17">
        <f>H1130/Q1130</f>
        <v>551</v>
      </c>
      <c r="S1130" s="17">
        <f t="shared" ref="S1130" si="351">4000-R1130</f>
        <v>3449</v>
      </c>
      <c r="T1130" s="17" t="s">
        <v>8</v>
      </c>
      <c r="U1130" s="17" t="s">
        <v>9047</v>
      </c>
      <c r="V1130" s="39" t="s">
        <v>9046</v>
      </c>
      <c r="W1130" s="17" t="s">
        <v>9048</v>
      </c>
      <c r="X1130" s="16" t="s">
        <v>9049</v>
      </c>
    </row>
    <row r="1131" spans="1:69" x14ac:dyDescent="0.3">
      <c r="A1131" s="25" t="s">
        <v>8740</v>
      </c>
      <c r="B1131" s="17" t="s">
        <v>661</v>
      </c>
      <c r="C1131" s="18">
        <v>24331</v>
      </c>
      <c r="D1131" s="17">
        <v>1966</v>
      </c>
      <c r="E1131" s="17" t="s">
        <v>9050</v>
      </c>
      <c r="F1131" s="17">
        <f t="shared" si="226"/>
        <v>537</v>
      </c>
      <c r="G1131" s="17">
        <v>1</v>
      </c>
      <c r="H1131" s="17">
        <v>537</v>
      </c>
      <c r="I1131" s="17" t="s">
        <v>7355</v>
      </c>
      <c r="J1131" s="17" t="s">
        <v>56</v>
      </c>
      <c r="K1131" s="17" t="s">
        <v>24</v>
      </c>
      <c r="L1131" s="17">
        <f>COUNTIF(T1131:KV1131,L1)</f>
        <v>0</v>
      </c>
      <c r="M1131" s="17">
        <f>COUNTIF(T1131:KV1131,M1)</f>
        <v>1</v>
      </c>
      <c r="N1131" s="17">
        <f>COUNTIF(T1131:KV1131,N1)</f>
        <v>0</v>
      </c>
      <c r="O1131" s="17">
        <f>COUNTIF(T1131:KV1131,O1)</f>
        <v>0</v>
      </c>
      <c r="P1131" s="17">
        <f>COUNTIF(T1131:KV1131,P1)</f>
        <v>0</v>
      </c>
      <c r="Q1131" s="17">
        <f t="shared" si="321"/>
        <v>1</v>
      </c>
      <c r="R1131" s="17">
        <f>H1131/Q1131</f>
        <v>537</v>
      </c>
      <c r="S1131" s="17">
        <f t="shared" ref="S1131" si="352">4000-R1131</f>
        <v>3463</v>
      </c>
      <c r="T1131" s="17" t="s">
        <v>8</v>
      </c>
      <c r="U1131" s="17" t="s">
        <v>5825</v>
      </c>
      <c r="V1131" s="39" t="s">
        <v>9051</v>
      </c>
      <c r="W1131" s="17" t="s">
        <v>9052</v>
      </c>
      <c r="X1131" s="16" t="s">
        <v>9053</v>
      </c>
    </row>
    <row r="1132" spans="1:69" x14ac:dyDescent="0.3">
      <c r="A1132" s="25" t="s">
        <v>8740</v>
      </c>
      <c r="B1132" s="17" t="s">
        <v>661</v>
      </c>
      <c r="C1132" s="18">
        <v>24342</v>
      </c>
      <c r="D1132" s="17">
        <v>1966</v>
      </c>
      <c r="E1132" s="17" t="s">
        <v>9054</v>
      </c>
      <c r="F1132" s="17">
        <f t="shared" si="226"/>
        <v>307</v>
      </c>
      <c r="G1132" s="17">
        <v>1</v>
      </c>
      <c r="H1132" s="17">
        <v>307</v>
      </c>
      <c r="I1132" s="17" t="s">
        <v>60</v>
      </c>
      <c r="J1132" s="17" t="s">
        <v>56</v>
      </c>
      <c r="K1132" s="17" t="s">
        <v>24</v>
      </c>
      <c r="L1132" s="17">
        <f>COUNTIF(T1132:KV1132,L1)</f>
        <v>0</v>
      </c>
      <c r="M1132" s="17">
        <f>COUNTIF(T1132:KV1132,M1)</f>
        <v>0</v>
      </c>
      <c r="N1132" s="17">
        <f>COUNTIF(T1132:KV1132,N1)</f>
        <v>0</v>
      </c>
      <c r="O1132" s="17">
        <f>COUNTIF(T1132:KV1132,O1)</f>
        <v>0</v>
      </c>
      <c r="P1132" s="17">
        <f>COUNTIF(T1132:KV1132,P1)</f>
        <v>0</v>
      </c>
      <c r="Q1132" s="17">
        <f t="shared" si="321"/>
        <v>0</v>
      </c>
      <c r="R1132" s="17">
        <v>0</v>
      </c>
      <c r="S1132" s="17">
        <v>0</v>
      </c>
    </row>
    <row r="1133" spans="1:69" x14ac:dyDescent="0.3">
      <c r="A1133" s="25" t="s">
        <v>8740</v>
      </c>
      <c r="B1133" s="17" t="s">
        <v>661</v>
      </c>
      <c r="C1133" s="18">
        <v>24395</v>
      </c>
      <c r="D1133" s="17">
        <v>1966</v>
      </c>
      <c r="E1133" s="17" t="s">
        <v>9071</v>
      </c>
      <c r="F1133" s="17">
        <f>H1133/G1133</f>
        <v>620</v>
      </c>
      <c r="G1133" s="17">
        <v>1</v>
      </c>
      <c r="H1133" s="17">
        <v>620</v>
      </c>
      <c r="I1133" s="17" t="s">
        <v>9072</v>
      </c>
      <c r="J1133" s="17" t="s">
        <v>23</v>
      </c>
      <c r="K1133" s="17" t="s">
        <v>24</v>
      </c>
      <c r="L1133" s="17">
        <f>COUNTIF(T1133:KV1133,L1)</f>
        <v>0</v>
      </c>
      <c r="M1133" s="17">
        <f>COUNTIF(T1133:KV1133,M1)</f>
        <v>0</v>
      </c>
      <c r="N1133" s="17">
        <f>COUNTIF(T1133:KV1133,N1)</f>
        <v>0</v>
      </c>
      <c r="O1133" s="17">
        <f>COUNTIF(T1133:KV1133,O1)</f>
        <v>0</v>
      </c>
      <c r="P1133" s="17">
        <f>COUNTIF(T1133:KV1133,P1)</f>
        <v>0</v>
      </c>
      <c r="Q1133" s="17">
        <f t="shared" si="321"/>
        <v>0</v>
      </c>
      <c r="R1133" s="17">
        <v>0</v>
      </c>
      <c r="S1133" s="17">
        <v>0</v>
      </c>
      <c r="V1133" s="39"/>
    </row>
    <row r="1134" spans="1:69" x14ac:dyDescent="0.3">
      <c r="A1134" s="25" t="s">
        <v>8740</v>
      </c>
      <c r="B1134" s="17" t="s">
        <v>661</v>
      </c>
      <c r="C1134" s="18">
        <v>24404</v>
      </c>
      <c r="D1134" s="17">
        <v>1966</v>
      </c>
      <c r="E1134" s="17" t="s">
        <v>9055</v>
      </c>
      <c r="F1134" s="17">
        <f t="shared" si="226"/>
        <v>310</v>
      </c>
      <c r="G1134" s="17">
        <v>1</v>
      </c>
      <c r="H1134" s="17">
        <v>310</v>
      </c>
      <c r="I1134" s="17" t="s">
        <v>60</v>
      </c>
      <c r="J1134" s="17" t="s">
        <v>56</v>
      </c>
      <c r="K1134" s="17" t="s">
        <v>24</v>
      </c>
      <c r="L1134" s="17">
        <f>COUNTIF(T1134:KV1134,L1)</f>
        <v>0</v>
      </c>
      <c r="M1134" s="17">
        <f>COUNTIF(T1134:KV1134,M1)</f>
        <v>0</v>
      </c>
      <c r="N1134" s="17">
        <f>COUNTIF(T1134:KV1134,N1)</f>
        <v>0</v>
      </c>
      <c r="O1134" s="17">
        <f>COUNTIF(T1134:KV1134,O1)</f>
        <v>0</v>
      </c>
      <c r="P1134" s="17">
        <f>COUNTIF(T1134:KV1134,P1)</f>
        <v>0</v>
      </c>
      <c r="Q1134" s="17">
        <f t="shared" si="321"/>
        <v>0</v>
      </c>
      <c r="R1134" s="17">
        <v>0</v>
      </c>
      <c r="S1134" s="17">
        <v>0</v>
      </c>
    </row>
    <row r="1135" spans="1:69" x14ac:dyDescent="0.3">
      <c r="A1135" s="25" t="s">
        <v>8740</v>
      </c>
      <c r="B1135" s="17" t="s">
        <v>661</v>
      </c>
      <c r="C1135" s="18">
        <v>24404</v>
      </c>
      <c r="D1135" s="17">
        <v>1966</v>
      </c>
      <c r="E1135" s="17" t="s">
        <v>9056</v>
      </c>
      <c r="F1135" s="17">
        <f t="shared" si="226"/>
        <v>1772</v>
      </c>
      <c r="G1135" s="17">
        <v>1</v>
      </c>
      <c r="H1135" s="17">
        <v>1772</v>
      </c>
      <c r="I1135" s="17" t="s">
        <v>60</v>
      </c>
      <c r="J1135" s="17" t="s">
        <v>56</v>
      </c>
      <c r="K1135" s="17" t="s">
        <v>24</v>
      </c>
      <c r="L1135" s="17">
        <f>COUNTIF(T1135:KV1135,L1)</f>
        <v>1</v>
      </c>
      <c r="M1135" s="17">
        <f>COUNTIF(T1135:KV1135,M1)</f>
        <v>5</v>
      </c>
      <c r="N1135" s="17">
        <f>COUNTIF(T1135:KV1135,N1)</f>
        <v>0</v>
      </c>
      <c r="O1135" s="17">
        <f>COUNTIF(T1135:KV1135,O1)</f>
        <v>0</v>
      </c>
      <c r="P1135" s="17">
        <f>COUNTIF(T1135:KV1135,P1)</f>
        <v>0</v>
      </c>
      <c r="Q1135" s="17">
        <f t="shared" si="321"/>
        <v>6</v>
      </c>
      <c r="R1135" s="17">
        <f>H1135/Q1135</f>
        <v>295.33333333333331</v>
      </c>
      <c r="S1135" s="17">
        <f t="shared" ref="S1135" si="353">4000-R1135</f>
        <v>3704.6666666666665</v>
      </c>
      <c r="T1135" s="17" t="s">
        <v>8</v>
      </c>
      <c r="U1135" s="17" t="s">
        <v>7162</v>
      </c>
      <c r="V1135" s="39" t="s">
        <v>9057</v>
      </c>
      <c r="W1135" s="17" t="s">
        <v>9059</v>
      </c>
      <c r="X1135" s="16" t="s">
        <v>9058</v>
      </c>
      <c r="Y1135" s="17" t="s">
        <v>6593</v>
      </c>
      <c r="Z1135" s="17" t="s">
        <v>6930</v>
      </c>
      <c r="AA1135" s="17" t="s">
        <v>9060</v>
      </c>
      <c r="AB1135" s="17" t="s">
        <v>9061</v>
      </c>
      <c r="AC1135" s="16" t="s">
        <v>9058</v>
      </c>
      <c r="AD1135" s="17" t="s">
        <v>8</v>
      </c>
      <c r="AE1135" s="17" t="s">
        <v>5564</v>
      </c>
      <c r="AF1135" s="17" t="s">
        <v>9062</v>
      </c>
      <c r="AG1135" s="17" t="s">
        <v>9063</v>
      </c>
      <c r="AH1135" s="16" t="s">
        <v>9058</v>
      </c>
      <c r="AI1135" s="17" t="s">
        <v>8</v>
      </c>
      <c r="AJ1135" s="17" t="s">
        <v>9064</v>
      </c>
      <c r="AK1135" s="39" t="s">
        <v>9065</v>
      </c>
      <c r="AL1135" s="17" t="s">
        <v>9066</v>
      </c>
      <c r="AM1135" s="16" t="s">
        <v>9058</v>
      </c>
      <c r="AN1135" s="17" t="s">
        <v>8</v>
      </c>
      <c r="AO1135" s="17" t="s">
        <v>2215</v>
      </c>
      <c r="AP1135" s="17" t="s">
        <v>9067</v>
      </c>
      <c r="AQ1135" s="17" t="s">
        <v>9068</v>
      </c>
      <c r="AR1135" s="16" t="s">
        <v>9058</v>
      </c>
      <c r="AS1135" s="17" t="s">
        <v>8</v>
      </c>
      <c r="AT1135" s="17" t="s">
        <v>5743</v>
      </c>
      <c r="AU1135" s="39" t="s">
        <v>9069</v>
      </c>
      <c r="AV1135" s="17" t="s">
        <v>9070</v>
      </c>
      <c r="AW1135" s="16" t="s">
        <v>9058</v>
      </c>
    </row>
    <row r="1136" spans="1:69" x14ac:dyDescent="0.3">
      <c r="A1136" s="25" t="s">
        <v>8740</v>
      </c>
      <c r="B1136" s="17" t="s">
        <v>661</v>
      </c>
      <c r="C1136" s="18">
        <v>24405</v>
      </c>
      <c r="D1136" s="17">
        <v>1966</v>
      </c>
      <c r="E1136" s="17" t="s">
        <v>9073</v>
      </c>
      <c r="F1136" s="17">
        <f t="shared" si="226"/>
        <v>1694</v>
      </c>
      <c r="G1136" s="17">
        <v>1</v>
      </c>
      <c r="H1136" s="17">
        <v>1694</v>
      </c>
      <c r="I1136" s="17" t="s">
        <v>60</v>
      </c>
      <c r="J1136" s="17" t="s">
        <v>56</v>
      </c>
      <c r="K1136" s="17" t="s">
        <v>24</v>
      </c>
      <c r="L1136" s="17">
        <f>COUNTIF(T1136:KV1136,L1)</f>
        <v>0</v>
      </c>
      <c r="M1136" s="17">
        <f>COUNTIF(T1136:KV1136,M1)</f>
        <v>1</v>
      </c>
      <c r="N1136" s="17">
        <f>COUNTIF(T1136:KV1136,N1)</f>
        <v>0</v>
      </c>
      <c r="O1136" s="17">
        <f>COUNTIF(T1136:KV1136,O1)</f>
        <v>0</v>
      </c>
      <c r="P1136" s="17">
        <f>COUNTIF(T1136:KV1136,P1)</f>
        <v>0</v>
      </c>
      <c r="Q1136" s="17">
        <f t="shared" si="321"/>
        <v>1</v>
      </c>
      <c r="R1136" s="17">
        <f>H1136/Q1136</f>
        <v>1694</v>
      </c>
      <c r="S1136" s="17">
        <f t="shared" ref="S1136" si="354">4000-R1136</f>
        <v>2306</v>
      </c>
      <c r="T1136" s="17" t="s">
        <v>8</v>
      </c>
      <c r="U1136" s="17" t="s">
        <v>7162</v>
      </c>
      <c r="V1136" s="39" t="s">
        <v>9074</v>
      </c>
      <c r="W1136" s="17" t="s">
        <v>9076</v>
      </c>
      <c r="X1136" s="16" t="s">
        <v>9075</v>
      </c>
    </row>
    <row r="1137" spans="1:79" x14ac:dyDescent="0.3">
      <c r="A1137" s="25" t="s">
        <v>8740</v>
      </c>
      <c r="B1137" s="17" t="s">
        <v>661</v>
      </c>
      <c r="C1137" s="18">
        <v>24481</v>
      </c>
      <c r="D1137" s="17">
        <v>1967</v>
      </c>
      <c r="E1137" s="17" t="s">
        <v>9077</v>
      </c>
      <c r="F1137" s="17">
        <f t="shared" si="226"/>
        <v>643</v>
      </c>
      <c r="G1137" s="17">
        <v>1</v>
      </c>
      <c r="H1137" s="17">
        <v>643</v>
      </c>
      <c r="I1137" s="17" t="s">
        <v>8739</v>
      </c>
      <c r="J1137" s="17" t="s">
        <v>57</v>
      </c>
      <c r="K1137" s="17" t="s">
        <v>24</v>
      </c>
      <c r="L1137" s="17">
        <f>COUNTIF(T1137:KV1137,L1)</f>
        <v>0</v>
      </c>
      <c r="M1137" s="17">
        <f>COUNTIF(T1137:KV1137,M1)</f>
        <v>2</v>
      </c>
      <c r="N1137" s="17">
        <f>COUNTIF(T1137:KV1137,N1)</f>
        <v>0</v>
      </c>
      <c r="O1137" s="17">
        <f>COUNTIF(T1137:KV1137,O1)</f>
        <v>0</v>
      </c>
      <c r="P1137" s="17">
        <f>COUNTIF(T1137:KV1137,P1)</f>
        <v>0</v>
      </c>
      <c r="Q1137" s="17">
        <f t="shared" si="321"/>
        <v>2</v>
      </c>
      <c r="R1137" s="17">
        <f>H1137/Q1137</f>
        <v>321.5</v>
      </c>
      <c r="S1137" s="17">
        <f t="shared" ref="S1137" si="355">4000-R1137</f>
        <v>3678.5</v>
      </c>
      <c r="T1137" s="17" t="s">
        <v>8</v>
      </c>
      <c r="U1137" s="17" t="s">
        <v>7162</v>
      </c>
      <c r="V1137" s="39" t="s">
        <v>9078</v>
      </c>
      <c r="W1137" s="17" t="s">
        <v>9080</v>
      </c>
      <c r="X1137" s="16" t="s">
        <v>9079</v>
      </c>
      <c r="Y1137" s="17" t="s">
        <v>8</v>
      </c>
      <c r="Z1137" s="17" t="s">
        <v>392</v>
      </c>
      <c r="AA1137" s="39" t="s">
        <v>9081</v>
      </c>
      <c r="AB1137" s="17" t="s">
        <v>9082</v>
      </c>
      <c r="AC1137" s="16" t="s">
        <v>9079</v>
      </c>
    </row>
    <row r="1138" spans="1:79" x14ac:dyDescent="0.3">
      <c r="A1138" s="25" t="s">
        <v>8740</v>
      </c>
      <c r="B1138" s="17" t="s">
        <v>661</v>
      </c>
      <c r="C1138" s="18">
        <v>24499</v>
      </c>
      <c r="D1138" s="17">
        <v>1967</v>
      </c>
      <c r="E1138" s="17" t="s">
        <v>9083</v>
      </c>
      <c r="F1138" s="17">
        <f t="shared" si="226"/>
        <v>281</v>
      </c>
      <c r="G1138" s="17">
        <v>1</v>
      </c>
      <c r="H1138" s="17">
        <v>281</v>
      </c>
      <c r="I1138" s="17" t="s">
        <v>8670</v>
      </c>
      <c r="J1138" s="17" t="s">
        <v>56</v>
      </c>
      <c r="K1138" s="17" t="s">
        <v>24</v>
      </c>
      <c r="L1138" s="17">
        <f>COUNTIF(T1138:KV1138,L1)</f>
        <v>0</v>
      </c>
      <c r="M1138" s="17">
        <f>COUNTIF(T1138:KV1138,M1)</f>
        <v>0</v>
      </c>
      <c r="N1138" s="17">
        <f>COUNTIF(T1138:KV1138,N1)</f>
        <v>0</v>
      </c>
      <c r="O1138" s="17">
        <f>COUNTIF(T1138:KV1138,O1)</f>
        <v>0</v>
      </c>
      <c r="P1138" s="17">
        <f>COUNTIF(T1138:KV1138,P1)</f>
        <v>0</v>
      </c>
      <c r="Q1138" s="17">
        <f t="shared" si="321"/>
        <v>0</v>
      </c>
      <c r="R1138" s="17">
        <v>0</v>
      </c>
      <c r="S1138" s="17">
        <v>0</v>
      </c>
    </row>
    <row r="1139" spans="1:79" x14ac:dyDescent="0.3">
      <c r="A1139" s="25" t="s">
        <v>8740</v>
      </c>
      <c r="B1139" s="17" t="s">
        <v>661</v>
      </c>
      <c r="C1139" s="18">
        <v>24504</v>
      </c>
      <c r="D1139" s="17">
        <v>1967</v>
      </c>
      <c r="E1139" s="17" t="s">
        <v>9084</v>
      </c>
      <c r="F1139" s="17">
        <f t="shared" si="226"/>
        <v>2316</v>
      </c>
      <c r="G1139" s="17">
        <v>1</v>
      </c>
      <c r="H1139" s="17">
        <v>2316</v>
      </c>
      <c r="I1139" s="17" t="s">
        <v>60</v>
      </c>
      <c r="J1139" s="17" t="s">
        <v>56</v>
      </c>
      <c r="K1139" s="17" t="s">
        <v>24</v>
      </c>
      <c r="L1139" s="17">
        <f>COUNTIF(T1139:KV1139,L1)</f>
        <v>2</v>
      </c>
      <c r="M1139" s="17">
        <f>COUNTIF(T1139:KV1139,M1)</f>
        <v>2</v>
      </c>
      <c r="N1139" s="17">
        <f>COUNTIF(T1139:KV1139,N1)</f>
        <v>0</v>
      </c>
      <c r="O1139" s="17">
        <f>COUNTIF(T1139:KV1139,O1)</f>
        <v>0</v>
      </c>
      <c r="P1139" s="17">
        <f>COUNTIF(T1139:KV1139,P1)</f>
        <v>0</v>
      </c>
      <c r="Q1139" s="17">
        <f t="shared" si="321"/>
        <v>4</v>
      </c>
      <c r="R1139" s="17">
        <f>H1139/Q1139</f>
        <v>579</v>
      </c>
      <c r="S1139" s="17">
        <f t="shared" ref="S1139" si="356">4000-R1139</f>
        <v>3421</v>
      </c>
      <c r="T1139" s="17" t="s">
        <v>8</v>
      </c>
      <c r="U1139" s="17" t="s">
        <v>7836</v>
      </c>
      <c r="V1139" s="39" t="s">
        <v>9085</v>
      </c>
      <c r="W1139" s="17" t="s">
        <v>9087</v>
      </c>
      <c r="X1139" s="16" t="s">
        <v>9086</v>
      </c>
      <c r="Y1139" s="17" t="s">
        <v>8</v>
      </c>
      <c r="Z1139" s="17" t="s">
        <v>722</v>
      </c>
      <c r="AA1139" s="39" t="s">
        <v>9088</v>
      </c>
      <c r="AB1139" s="17" t="s">
        <v>9089</v>
      </c>
      <c r="AC1139" s="16" t="s">
        <v>9086</v>
      </c>
      <c r="AD1139" s="17" t="s">
        <v>6593</v>
      </c>
      <c r="AE1139" s="17" t="s">
        <v>9090</v>
      </c>
      <c r="AF1139" s="39" t="s">
        <v>9091</v>
      </c>
      <c r="AG1139" s="17" t="s">
        <v>9092</v>
      </c>
      <c r="AH1139" s="16" t="s">
        <v>9086</v>
      </c>
      <c r="AI1139" s="17" t="s">
        <v>6593</v>
      </c>
      <c r="AJ1139" s="17" t="s">
        <v>9093</v>
      </c>
      <c r="AK1139" s="39" t="s">
        <v>9094</v>
      </c>
      <c r="AL1139" s="17" t="s">
        <v>9095</v>
      </c>
      <c r="AM1139" s="16" t="s">
        <v>9086</v>
      </c>
    </row>
    <row r="1140" spans="1:79" x14ac:dyDescent="0.3">
      <c r="A1140" s="25" t="s">
        <v>9173</v>
      </c>
      <c r="B1140" s="17" t="s">
        <v>661</v>
      </c>
      <c r="C1140" s="18">
        <v>24506</v>
      </c>
      <c r="D1140" s="17">
        <v>1967</v>
      </c>
      <c r="E1140" s="17" t="s">
        <v>9631</v>
      </c>
      <c r="F1140" s="17">
        <f>H1140/G1140</f>
        <v>3849</v>
      </c>
      <c r="G1140" s="17">
        <v>1</v>
      </c>
      <c r="H1140" s="17">
        <v>3849</v>
      </c>
      <c r="I1140" s="17" t="s">
        <v>9072</v>
      </c>
      <c r="J1140" s="17" t="s">
        <v>23</v>
      </c>
      <c r="K1140" s="17" t="s">
        <v>24</v>
      </c>
      <c r="L1140" s="17">
        <f>COUNTIF(T1140:KV1140,L1)</f>
        <v>1</v>
      </c>
      <c r="M1140" s="17">
        <f>COUNTIF(T1140:KV1140,M1)</f>
        <v>3</v>
      </c>
      <c r="N1140" s="17">
        <f>COUNTIF(T1140:KV1140,N1)</f>
        <v>0</v>
      </c>
      <c r="O1140" s="17">
        <f>COUNTIF(T1140:KV1140,O1)</f>
        <v>0</v>
      </c>
      <c r="P1140" s="17">
        <f>COUNTIF(T1140:KV1140,P1)</f>
        <v>0</v>
      </c>
      <c r="Q1140" s="17">
        <f t="shared" si="321"/>
        <v>4</v>
      </c>
      <c r="R1140" s="17">
        <f>H1140/Q1140</f>
        <v>962.25</v>
      </c>
      <c r="S1140" s="17">
        <f t="shared" ref="S1140" si="357">4000-R1140</f>
        <v>3037.75</v>
      </c>
      <c r="T1140" s="17" t="s">
        <v>8</v>
      </c>
      <c r="U1140" s="17" t="s">
        <v>1710</v>
      </c>
      <c r="V1140" s="53" t="s">
        <v>9632</v>
      </c>
      <c r="W1140" s="17" t="s">
        <v>9633</v>
      </c>
      <c r="X1140" s="16" t="s">
        <v>9634</v>
      </c>
      <c r="Y1140" s="17" t="s">
        <v>6593</v>
      </c>
      <c r="Z1140" s="17" t="s">
        <v>8523</v>
      </c>
      <c r="AA1140" s="17" t="s">
        <v>9635</v>
      </c>
      <c r="AB1140" s="17" t="s">
        <v>9636</v>
      </c>
      <c r="AC1140" s="16" t="s">
        <v>9634</v>
      </c>
      <c r="AD1140" s="17" t="s">
        <v>8</v>
      </c>
      <c r="AE1140" s="17" t="s">
        <v>722</v>
      </c>
      <c r="AF1140" s="49" t="s">
        <v>9637</v>
      </c>
      <c r="AG1140" s="17" t="s">
        <v>9638</v>
      </c>
      <c r="AH1140" s="16" t="s">
        <v>9634</v>
      </c>
      <c r="AI1140" s="17" t="s">
        <v>8</v>
      </c>
      <c r="AJ1140" s="17" t="s">
        <v>1116</v>
      </c>
      <c r="AK1140" s="49" t="s">
        <v>9639</v>
      </c>
      <c r="AL1140" s="17" t="s">
        <v>9640</v>
      </c>
      <c r="AM1140" s="16" t="s">
        <v>9634</v>
      </c>
    </row>
    <row r="1141" spans="1:79" x14ac:dyDescent="0.3">
      <c r="A1141" s="25" t="s">
        <v>9173</v>
      </c>
      <c r="B1141" s="17" t="s">
        <v>661</v>
      </c>
      <c r="C1141" s="18">
        <v>24573</v>
      </c>
      <c r="D1141" s="17">
        <v>1967</v>
      </c>
      <c r="E1141" s="17" t="s">
        <v>9641</v>
      </c>
      <c r="F1141" s="17">
        <f>H1141/G1141</f>
        <v>470</v>
      </c>
      <c r="G1141" s="17">
        <v>1</v>
      </c>
      <c r="H1141" s="17">
        <v>470</v>
      </c>
      <c r="I1141" s="17" t="s">
        <v>9112</v>
      </c>
      <c r="J1141" s="17" t="s">
        <v>23</v>
      </c>
      <c r="K1141" s="17" t="s">
        <v>24</v>
      </c>
      <c r="L1141" s="17">
        <f>COUNTIF(T1141:KV1141,L1)</f>
        <v>0</v>
      </c>
      <c r="M1141" s="17">
        <f>COUNTIF(T1141:KV1141,M1)</f>
        <v>0</v>
      </c>
      <c r="N1141" s="17">
        <f>COUNTIF(T1141:KV1141,N1)</f>
        <v>0</v>
      </c>
      <c r="O1141" s="17">
        <f>COUNTIF(T1141:KV1141,O1)</f>
        <v>0</v>
      </c>
      <c r="P1141" s="17">
        <f>COUNTIF(T1141:KV1141,P1)</f>
        <v>0</v>
      </c>
      <c r="Q1141" s="17">
        <f t="shared" si="321"/>
        <v>0</v>
      </c>
      <c r="R1141" s="17">
        <v>0</v>
      </c>
      <c r="S1141" s="17">
        <v>0</v>
      </c>
    </row>
    <row r="1142" spans="1:79" x14ac:dyDescent="0.3">
      <c r="A1142" s="25" t="s">
        <v>8740</v>
      </c>
      <c r="B1142" s="17" t="s">
        <v>661</v>
      </c>
      <c r="C1142" s="18">
        <v>24593</v>
      </c>
      <c r="D1142" s="17">
        <v>1967</v>
      </c>
      <c r="E1142" s="17" t="s">
        <v>9096</v>
      </c>
      <c r="F1142" s="17">
        <f t="shared" si="226"/>
        <v>2895</v>
      </c>
      <c r="G1142" s="17">
        <v>1</v>
      </c>
      <c r="H1142" s="17">
        <v>2895</v>
      </c>
      <c r="I1142" s="17" t="s">
        <v>9072</v>
      </c>
      <c r="J1142" s="17" t="s">
        <v>23</v>
      </c>
      <c r="K1142" s="17" t="s">
        <v>24</v>
      </c>
      <c r="L1142" s="17">
        <f>COUNTIF(T1142:KV1142,L1)</f>
        <v>0</v>
      </c>
      <c r="M1142" s="17">
        <f>COUNTIF(T1142:KV1142,M1)</f>
        <v>1</v>
      </c>
      <c r="N1142" s="17">
        <f>COUNTIF(T1142:KV1142,N1)</f>
        <v>0</v>
      </c>
      <c r="O1142" s="17">
        <f>COUNTIF(T1142:KV1142,O1)</f>
        <v>0</v>
      </c>
      <c r="P1142" s="17">
        <f>COUNTIF(T1142:KV1142,P1)</f>
        <v>0</v>
      </c>
      <c r="Q1142" s="17">
        <f t="shared" si="321"/>
        <v>1</v>
      </c>
      <c r="R1142" s="17">
        <f>H1142/Q1142</f>
        <v>2895</v>
      </c>
      <c r="S1142" s="17">
        <f t="shared" ref="S1142" si="358">4000-R1142</f>
        <v>1105</v>
      </c>
      <c r="T1142" s="17" t="s">
        <v>8</v>
      </c>
      <c r="U1142" s="17" t="s">
        <v>610</v>
      </c>
      <c r="V1142" s="17" t="s">
        <v>9097</v>
      </c>
      <c r="W1142" s="17" t="s">
        <v>9098</v>
      </c>
      <c r="X1142" s="16" t="s">
        <v>9099</v>
      </c>
    </row>
    <row r="1143" spans="1:79" x14ac:dyDescent="0.3">
      <c r="A1143" s="25" t="s">
        <v>8740</v>
      </c>
      <c r="B1143" s="17" t="s">
        <v>661</v>
      </c>
      <c r="C1143" s="18">
        <v>24654</v>
      </c>
      <c r="D1143" s="17">
        <v>1967</v>
      </c>
      <c r="E1143" s="17" t="s">
        <v>9100</v>
      </c>
      <c r="F1143" s="17">
        <f t="shared" si="226"/>
        <v>1378</v>
      </c>
      <c r="G1143" s="17">
        <v>1</v>
      </c>
      <c r="H1143" s="17">
        <v>1378</v>
      </c>
      <c r="I1143" s="17" t="s">
        <v>60</v>
      </c>
      <c r="J1143" s="17" t="s">
        <v>57</v>
      </c>
      <c r="K1143" s="17" t="s">
        <v>24</v>
      </c>
      <c r="L1143" s="17">
        <f>COUNTIF(T1143:KV1143,L1)</f>
        <v>0</v>
      </c>
      <c r="M1143" s="17">
        <f>COUNTIF(T1143:KV1143,M1)</f>
        <v>4</v>
      </c>
      <c r="N1143" s="17">
        <f>COUNTIF(T1143:KV1143,N1)</f>
        <v>0</v>
      </c>
      <c r="O1143" s="17">
        <f>COUNTIF(T1143:KV1143,O1)</f>
        <v>0</v>
      </c>
      <c r="P1143" s="17">
        <f>COUNTIF(T1143:KV1143,P1)</f>
        <v>0</v>
      </c>
      <c r="Q1143" s="17">
        <f t="shared" si="321"/>
        <v>4</v>
      </c>
      <c r="R1143" s="17">
        <f>H1143/Q1143</f>
        <v>344.5</v>
      </c>
      <c r="S1143" s="17">
        <f t="shared" ref="S1143" si="359">4000-R1143</f>
        <v>3655.5</v>
      </c>
      <c r="T1143" s="17" t="s">
        <v>8</v>
      </c>
      <c r="U1143" s="17" t="s">
        <v>9104</v>
      </c>
      <c r="V1143" s="39" t="s">
        <v>9101</v>
      </c>
      <c r="W1143" s="17" t="s">
        <v>9103</v>
      </c>
      <c r="X1143" s="16" t="s">
        <v>9102</v>
      </c>
      <c r="Y1143" s="17" t="s">
        <v>8</v>
      </c>
      <c r="Z1143" s="17" t="s">
        <v>9106</v>
      </c>
      <c r="AA1143" s="39" t="s">
        <v>9105</v>
      </c>
      <c r="AB1143" s="17" t="s">
        <v>9107</v>
      </c>
      <c r="AC1143" s="16" t="s">
        <v>9102</v>
      </c>
      <c r="AD1143" s="17" t="s">
        <v>8</v>
      </c>
      <c r="AE1143" s="17" t="s">
        <v>1022</v>
      </c>
      <c r="AF1143" s="39" t="s">
        <v>9108</v>
      </c>
      <c r="AG1143" s="17" t="s">
        <v>9109</v>
      </c>
      <c r="AH1143" s="16" t="s">
        <v>9102</v>
      </c>
      <c r="AI1143" s="17" t="s">
        <v>8</v>
      </c>
      <c r="AJ1143" s="17" t="s">
        <v>2149</v>
      </c>
      <c r="AK1143" s="39" t="s">
        <v>9110</v>
      </c>
      <c r="AL1143" s="17" t="s">
        <v>9111</v>
      </c>
      <c r="AM1143" s="16" t="s">
        <v>9102</v>
      </c>
    </row>
    <row r="1144" spans="1:79" x14ac:dyDescent="0.3">
      <c r="A1144" s="25" t="s">
        <v>9173</v>
      </c>
      <c r="B1144" s="17" t="s">
        <v>661</v>
      </c>
      <c r="C1144" s="18">
        <v>24700</v>
      </c>
      <c r="D1144" s="17">
        <v>1967</v>
      </c>
      <c r="E1144" s="17" t="s">
        <v>9642</v>
      </c>
      <c r="F1144" s="17">
        <f>H1144/G1144</f>
        <v>2082</v>
      </c>
      <c r="G1144" s="17">
        <v>1</v>
      </c>
      <c r="H1144" s="17">
        <v>2082</v>
      </c>
      <c r="I1144" s="17" t="s">
        <v>9072</v>
      </c>
      <c r="J1144" s="17" t="s">
        <v>23</v>
      </c>
      <c r="K1144" s="17" t="s">
        <v>24</v>
      </c>
      <c r="L1144" s="17">
        <f>COUNTIF(T1144:KV1144,L1)</f>
        <v>0</v>
      </c>
      <c r="M1144" s="17">
        <f>COUNTIF(T1144:KV1144,M1)</f>
        <v>0</v>
      </c>
      <c r="N1144" s="17">
        <f>COUNTIF(T1144:KV1144,N1)</f>
        <v>0</v>
      </c>
      <c r="O1144" s="17">
        <f>COUNTIF(T1144:KV1144,O1)</f>
        <v>0</v>
      </c>
      <c r="P1144" s="17">
        <f>COUNTIF(T1144:KV1144,P1)</f>
        <v>0</v>
      </c>
      <c r="Q1144" s="17">
        <f t="shared" si="321"/>
        <v>0</v>
      </c>
      <c r="R1144" s="17">
        <v>0</v>
      </c>
      <c r="S1144" s="17">
        <v>0</v>
      </c>
    </row>
    <row r="1145" spans="1:79" x14ac:dyDescent="0.3">
      <c r="A1145" s="25" t="s">
        <v>9173</v>
      </c>
      <c r="B1145" s="17" t="s">
        <v>661</v>
      </c>
      <c r="C1145" s="18">
        <v>24745</v>
      </c>
      <c r="D1145" s="17">
        <v>1967</v>
      </c>
      <c r="E1145" s="17" t="s">
        <v>9643</v>
      </c>
      <c r="F1145" s="17">
        <f>H1145/G1145</f>
        <v>2137</v>
      </c>
      <c r="G1145" s="17">
        <v>1</v>
      </c>
      <c r="H1145" s="17">
        <v>2137</v>
      </c>
      <c r="I1145" s="17" t="s">
        <v>9072</v>
      </c>
      <c r="J1145" s="17" t="s">
        <v>23</v>
      </c>
      <c r="K1145" s="17" t="s">
        <v>24</v>
      </c>
      <c r="L1145" s="17">
        <f>COUNTIF(T1145:KV1145,L1)</f>
        <v>0</v>
      </c>
      <c r="M1145" s="17">
        <f>COUNTIF(T1145:KV1145,M1)</f>
        <v>4</v>
      </c>
      <c r="N1145" s="17">
        <f>COUNTIF(T1145:KV1145,N1)</f>
        <v>0</v>
      </c>
      <c r="O1145" s="17">
        <f>COUNTIF(T1145:KV1145,O1)</f>
        <v>0</v>
      </c>
      <c r="P1145" s="17">
        <f>COUNTIF(T1145:KV1145,P1)</f>
        <v>0</v>
      </c>
      <c r="Q1145" s="17">
        <f t="shared" si="321"/>
        <v>4</v>
      </c>
      <c r="R1145" s="17">
        <f>H1145/Q1145</f>
        <v>534.25</v>
      </c>
      <c r="S1145" s="17">
        <f t="shared" ref="S1145" si="360">4000-R1145</f>
        <v>3465.75</v>
      </c>
      <c r="T1145" s="17" t="s">
        <v>8</v>
      </c>
      <c r="U1145" s="17" t="s">
        <v>9644</v>
      </c>
      <c r="V1145" s="49" t="s">
        <v>9645</v>
      </c>
      <c r="W1145" s="17" t="s">
        <v>9646</v>
      </c>
      <c r="X1145" s="16" t="s">
        <v>9647</v>
      </c>
      <c r="Y1145" s="17" t="s">
        <v>8</v>
      </c>
      <c r="Z1145" s="17" t="s">
        <v>6735</v>
      </c>
      <c r="AA1145" s="49" t="s">
        <v>9648</v>
      </c>
      <c r="AB1145" s="17" t="s">
        <v>9649</v>
      </c>
      <c r="AC1145" s="16" t="s">
        <v>9647</v>
      </c>
      <c r="AD1145" s="17" t="s">
        <v>8</v>
      </c>
      <c r="AE1145" s="17" t="s">
        <v>4707</v>
      </c>
      <c r="AF1145" s="49" t="s">
        <v>9650</v>
      </c>
      <c r="AG1145" s="17" t="s">
        <v>9651</v>
      </c>
      <c r="AH1145" s="16" t="s">
        <v>9647</v>
      </c>
      <c r="AI1145" s="17" t="s">
        <v>8</v>
      </c>
      <c r="AJ1145" s="17" t="s">
        <v>2288</v>
      </c>
      <c r="AK1145" s="49" t="s">
        <v>9652</v>
      </c>
      <c r="AL1145" s="17" t="s">
        <v>9653</v>
      </c>
      <c r="AM1145" s="16" t="s">
        <v>9647</v>
      </c>
    </row>
    <row r="1146" spans="1:79" x14ac:dyDescent="0.3">
      <c r="A1146" s="25" t="s">
        <v>9173</v>
      </c>
      <c r="B1146" s="17" t="s">
        <v>661</v>
      </c>
      <c r="C1146" s="18">
        <v>24757</v>
      </c>
      <c r="D1146" s="17">
        <v>1967</v>
      </c>
      <c r="E1146" s="17" t="s">
        <v>9654</v>
      </c>
      <c r="F1146" s="17">
        <f>H1146/G1146</f>
        <v>3696</v>
      </c>
      <c r="G1146" s="17">
        <v>1</v>
      </c>
      <c r="H1146" s="17">
        <v>3696</v>
      </c>
      <c r="I1146" s="17" t="s">
        <v>9072</v>
      </c>
      <c r="J1146" s="17" t="s">
        <v>23</v>
      </c>
      <c r="K1146" s="17" t="s">
        <v>24</v>
      </c>
      <c r="L1146" s="17">
        <f>COUNTIF(T1146:KV1146,L1)</f>
        <v>0</v>
      </c>
      <c r="M1146" s="17">
        <f>COUNTIF(T1146:KV1146,M1)</f>
        <v>1</v>
      </c>
      <c r="N1146" s="17">
        <f>COUNTIF(T1146:KV1146,N1)</f>
        <v>0</v>
      </c>
      <c r="O1146" s="17">
        <f>COUNTIF(T1146:KV1146,O1)</f>
        <v>0</v>
      </c>
      <c r="P1146" s="17">
        <f>COUNTIF(T1146:KV1146,P1)</f>
        <v>0</v>
      </c>
      <c r="Q1146" s="17">
        <f t="shared" si="321"/>
        <v>1</v>
      </c>
      <c r="R1146" s="17">
        <f>H1146/Q1146</f>
        <v>3696</v>
      </c>
      <c r="S1146" s="17">
        <f t="shared" ref="S1146" si="361">4000-R1146</f>
        <v>304</v>
      </c>
      <c r="T1146" s="17" t="s">
        <v>8</v>
      </c>
      <c r="U1146" s="17" t="s">
        <v>949</v>
      </c>
      <c r="V1146" s="49" t="s">
        <v>9655</v>
      </c>
      <c r="W1146" s="17" t="s">
        <v>9656</v>
      </c>
      <c r="X1146" s="16" t="s">
        <v>9657</v>
      </c>
    </row>
    <row r="1147" spans="1:79" x14ac:dyDescent="0.3">
      <c r="A1147" s="25" t="s">
        <v>9173</v>
      </c>
      <c r="B1147" s="17" t="s">
        <v>661</v>
      </c>
      <c r="C1147" s="18">
        <v>24824</v>
      </c>
      <c r="D1147" s="17">
        <v>1967</v>
      </c>
      <c r="E1147" s="17" t="s">
        <v>9658</v>
      </c>
      <c r="F1147" s="17">
        <f>H1147/G1147</f>
        <v>1794</v>
      </c>
      <c r="G1147" s="17">
        <v>1</v>
      </c>
      <c r="H1147" s="17">
        <v>1794</v>
      </c>
      <c r="I1147" s="17" t="s">
        <v>9072</v>
      </c>
      <c r="J1147" s="17" t="s">
        <v>23</v>
      </c>
      <c r="K1147" s="17" t="s">
        <v>24</v>
      </c>
      <c r="L1147" s="17">
        <f>COUNTIF(T1147:KV1147,L1)</f>
        <v>0</v>
      </c>
      <c r="M1147" s="17">
        <f>COUNTIF(T1147:KV1147,M1)</f>
        <v>0</v>
      </c>
      <c r="N1147" s="17">
        <f>COUNTIF(T1147:KV1147,N1)</f>
        <v>0</v>
      </c>
      <c r="O1147" s="17">
        <f>COUNTIF(T1147:KV1147,O1)</f>
        <v>0</v>
      </c>
      <c r="P1147" s="17">
        <f>COUNTIF(T1147:KV1147,P1)</f>
        <v>0</v>
      </c>
      <c r="Q1147" s="17">
        <f t="shared" si="321"/>
        <v>0</v>
      </c>
      <c r="R1147" s="17">
        <v>0</v>
      </c>
      <c r="S1147" s="17">
        <v>0</v>
      </c>
    </row>
    <row r="1148" spans="1:79" x14ac:dyDescent="0.3">
      <c r="A1148" s="25" t="s">
        <v>8740</v>
      </c>
      <c r="B1148" s="17" t="s">
        <v>661</v>
      </c>
      <c r="C1148" s="18">
        <v>24825</v>
      </c>
      <c r="D1148" s="17">
        <v>1967</v>
      </c>
      <c r="E1148" s="17" t="s">
        <v>9113</v>
      </c>
      <c r="F1148" s="17">
        <f t="shared" si="226"/>
        <v>380</v>
      </c>
      <c r="G1148" s="17">
        <v>1</v>
      </c>
      <c r="H1148" s="17">
        <v>380</v>
      </c>
      <c r="I1148" s="17" t="s">
        <v>9112</v>
      </c>
      <c r="J1148" s="17" t="s">
        <v>23</v>
      </c>
      <c r="K1148" s="17" t="s">
        <v>24</v>
      </c>
      <c r="L1148" s="17">
        <f>COUNTIF(T1148:KV1148,L1)</f>
        <v>0</v>
      </c>
      <c r="M1148" s="17">
        <f>COUNTIF(T1148:KV1148,M1)</f>
        <v>0</v>
      </c>
      <c r="N1148" s="17">
        <f>COUNTIF(T1148:KV1148,N1)</f>
        <v>0</v>
      </c>
      <c r="O1148" s="17">
        <f>COUNTIF(T1148:KV1148,O1)</f>
        <v>0</v>
      </c>
      <c r="P1148" s="17">
        <f>COUNTIF(T1148:KV1148,P1)</f>
        <v>0</v>
      </c>
      <c r="Q1148" s="17">
        <f t="shared" si="321"/>
        <v>0</v>
      </c>
      <c r="R1148" s="17">
        <v>0</v>
      </c>
      <c r="S1148" s="17">
        <v>0</v>
      </c>
    </row>
    <row r="1149" spans="1:79" x14ac:dyDescent="0.3">
      <c r="A1149" s="25" t="s">
        <v>8740</v>
      </c>
      <c r="B1149" s="17" t="s">
        <v>661</v>
      </c>
      <c r="C1149" s="18">
        <v>24944</v>
      </c>
      <c r="D1149" s="17">
        <v>1968</v>
      </c>
      <c r="E1149" s="17" t="s">
        <v>9114</v>
      </c>
      <c r="F1149" s="17">
        <f t="shared" si="226"/>
        <v>622</v>
      </c>
      <c r="G1149" s="17">
        <v>1</v>
      </c>
      <c r="H1149" s="17">
        <v>622</v>
      </c>
      <c r="I1149" s="17" t="s">
        <v>5447</v>
      </c>
      <c r="J1149" s="17" t="s">
        <v>23</v>
      </c>
      <c r="K1149" s="17" t="s">
        <v>24</v>
      </c>
      <c r="L1149" s="17">
        <f>COUNTIF(T1149:KV1149,L1)</f>
        <v>0</v>
      </c>
      <c r="M1149" s="17">
        <f>COUNTIF(T1149:KV1149,M1)</f>
        <v>1</v>
      </c>
      <c r="N1149" s="17">
        <f>COUNTIF(T1149:KV1149,N1)</f>
        <v>0</v>
      </c>
      <c r="O1149" s="17">
        <f>COUNTIF(T1149:KV1149,O1)</f>
        <v>0</v>
      </c>
      <c r="P1149" s="17">
        <f>COUNTIF(T1149:KV1149,P1)</f>
        <v>0</v>
      </c>
      <c r="Q1149" s="17">
        <f t="shared" si="321"/>
        <v>1</v>
      </c>
      <c r="R1149" s="17">
        <f>H1149/Q1149</f>
        <v>622</v>
      </c>
      <c r="S1149" s="17">
        <f t="shared" ref="S1149" si="362">4000-R1149</f>
        <v>3378</v>
      </c>
      <c r="T1149" s="17" t="s">
        <v>8</v>
      </c>
      <c r="U1149" s="17" t="s">
        <v>9115</v>
      </c>
      <c r="V1149" s="39" t="s">
        <v>9116</v>
      </c>
      <c r="W1149" s="17" t="s">
        <v>9117</v>
      </c>
      <c r="X1149" s="16" t="s">
        <v>9118</v>
      </c>
    </row>
    <row r="1150" spans="1:79" x14ac:dyDescent="0.3">
      <c r="A1150" s="25" t="s">
        <v>8740</v>
      </c>
      <c r="B1150" s="17" t="s">
        <v>661</v>
      </c>
      <c r="C1150" s="18">
        <v>25078</v>
      </c>
      <c r="D1150" s="17">
        <v>1968</v>
      </c>
      <c r="E1150" s="17" t="s">
        <v>9119</v>
      </c>
      <c r="F1150" s="17">
        <f t="shared" si="226"/>
        <v>8242</v>
      </c>
      <c r="G1150" s="17">
        <v>1</v>
      </c>
      <c r="H1150" s="17">
        <v>8242</v>
      </c>
      <c r="I1150" s="17" t="s">
        <v>60</v>
      </c>
      <c r="J1150" s="17" t="s">
        <v>56</v>
      </c>
      <c r="K1150" s="17" t="s">
        <v>24</v>
      </c>
      <c r="L1150" s="17">
        <f>COUNTIF(T1150:KV1150,L1)</f>
        <v>2</v>
      </c>
      <c r="M1150" s="17">
        <f>COUNTIF(T1150:KV1150,M1)</f>
        <v>7</v>
      </c>
      <c r="N1150" s="17">
        <f>COUNTIF(T1150:KV1150,N1)</f>
        <v>0</v>
      </c>
      <c r="O1150" s="17">
        <f>COUNTIF(T1150:KV1150,O1)</f>
        <v>0</v>
      </c>
      <c r="P1150" s="17">
        <f>COUNTIF(T1150:KV1150,P1)</f>
        <v>3</v>
      </c>
      <c r="Q1150" s="17">
        <f t="shared" si="321"/>
        <v>12</v>
      </c>
      <c r="R1150" s="17">
        <f>H1150/Q1150</f>
        <v>686.83333333333337</v>
      </c>
      <c r="S1150" s="17">
        <f t="shared" ref="S1150" si="363">4000-R1150</f>
        <v>3313.1666666666665</v>
      </c>
      <c r="T1150" s="17" t="s">
        <v>8</v>
      </c>
      <c r="U1150" s="17" t="s">
        <v>6738</v>
      </c>
      <c r="V1150" s="39" t="s">
        <v>9120</v>
      </c>
      <c r="W1150" s="17" t="s">
        <v>9121</v>
      </c>
      <c r="X1150" s="16" t="s">
        <v>9122</v>
      </c>
      <c r="Y1150" s="17" t="s">
        <v>10</v>
      </c>
      <c r="Z1150" s="17" t="s">
        <v>392</v>
      </c>
      <c r="AA1150" s="39" t="s">
        <v>9123</v>
      </c>
      <c r="AB1150" s="17" t="s">
        <v>9124</v>
      </c>
      <c r="AC1150" s="16" t="s">
        <v>9122</v>
      </c>
      <c r="AD1150" s="17" t="s">
        <v>10</v>
      </c>
      <c r="AE1150" s="17" t="s">
        <v>5564</v>
      </c>
      <c r="AF1150" s="39" t="s">
        <v>9125</v>
      </c>
      <c r="AG1150" s="17" t="s">
        <v>9126</v>
      </c>
      <c r="AH1150" s="16" t="s">
        <v>9122</v>
      </c>
      <c r="AI1150" s="17" t="s">
        <v>8</v>
      </c>
      <c r="AJ1150" s="17" t="s">
        <v>949</v>
      </c>
      <c r="AK1150" s="39" t="s">
        <v>9127</v>
      </c>
      <c r="AL1150" s="17" t="s">
        <v>9128</v>
      </c>
      <c r="AM1150" s="16" t="s">
        <v>9122</v>
      </c>
      <c r="AN1150" s="17" t="s">
        <v>6593</v>
      </c>
      <c r="AO1150" s="17" t="s">
        <v>8481</v>
      </c>
      <c r="AP1150" s="39" t="s">
        <v>9129</v>
      </c>
      <c r="AQ1150" s="17" t="s">
        <v>9130</v>
      </c>
      <c r="AR1150" s="16" t="s">
        <v>9122</v>
      </c>
      <c r="AS1150" s="17" t="s">
        <v>6593</v>
      </c>
      <c r="AT1150" s="17" t="s">
        <v>8481</v>
      </c>
      <c r="AU1150" s="39" t="s">
        <v>9131</v>
      </c>
      <c r="AV1150" s="17" t="s">
        <v>9132</v>
      </c>
      <c r="AW1150" s="16" t="s">
        <v>9122</v>
      </c>
      <c r="AX1150" s="17" t="s">
        <v>10</v>
      </c>
      <c r="AY1150" s="17" t="s">
        <v>7372</v>
      </c>
      <c r="AZ1150" s="39" t="s">
        <v>9133</v>
      </c>
      <c r="BA1150" s="17" t="s">
        <v>9134</v>
      </c>
      <c r="BB1150" s="16" t="s">
        <v>9122</v>
      </c>
      <c r="BC1150" s="17" t="s">
        <v>8</v>
      </c>
      <c r="BD1150" s="17" t="s">
        <v>1710</v>
      </c>
      <c r="BE1150" s="39" t="s">
        <v>9135</v>
      </c>
      <c r="BF1150" s="17" t="s">
        <v>9136</v>
      </c>
      <c r="BG1150" s="16" t="s">
        <v>9122</v>
      </c>
      <c r="BH1150" s="17" t="s">
        <v>8</v>
      </c>
      <c r="BI1150" s="17" t="s">
        <v>9137</v>
      </c>
      <c r="BJ1150" s="39" t="s">
        <v>9138</v>
      </c>
      <c r="BK1150" s="17" t="s">
        <v>9139</v>
      </c>
      <c r="BL1150" s="16" t="s">
        <v>9122</v>
      </c>
      <c r="BM1150" s="17" t="s">
        <v>8</v>
      </c>
      <c r="BN1150" s="17" t="s">
        <v>730</v>
      </c>
      <c r="BO1150" s="39" t="s">
        <v>9140</v>
      </c>
      <c r="BP1150" s="17" t="s">
        <v>9141</v>
      </c>
      <c r="BQ1150" s="16" t="s">
        <v>9122</v>
      </c>
      <c r="BR1150" s="17" t="s">
        <v>8</v>
      </c>
      <c r="BS1150" s="17" t="s">
        <v>392</v>
      </c>
      <c r="BT1150" s="39" t="s">
        <v>9142</v>
      </c>
      <c r="BU1150" s="17" t="s">
        <v>9143</v>
      </c>
      <c r="BV1150" s="16" t="s">
        <v>9122</v>
      </c>
      <c r="BW1150" s="17" t="s">
        <v>8</v>
      </c>
      <c r="BX1150" s="17" t="s">
        <v>9144</v>
      </c>
      <c r="BY1150" s="39" t="s">
        <v>9145</v>
      </c>
      <c r="BZ1150" s="17" t="s">
        <v>9146</v>
      </c>
      <c r="CA1150" s="16" t="s">
        <v>9122</v>
      </c>
    </row>
    <row r="1151" spans="1:79" x14ac:dyDescent="0.3">
      <c r="A1151" s="25" t="s">
        <v>9173</v>
      </c>
      <c r="B1151" s="17" t="s">
        <v>661</v>
      </c>
      <c r="C1151" s="18">
        <v>25112</v>
      </c>
      <c r="D1151" s="17">
        <v>1968</v>
      </c>
      <c r="E1151" s="17" t="s">
        <v>9659</v>
      </c>
      <c r="F1151" s="17">
        <f>H1151/G1151</f>
        <v>571</v>
      </c>
      <c r="G1151" s="17">
        <v>1</v>
      </c>
      <c r="H1151" s="17">
        <v>571</v>
      </c>
      <c r="I1151" s="17" t="s">
        <v>9072</v>
      </c>
      <c r="J1151" s="17" t="s">
        <v>23</v>
      </c>
      <c r="K1151" s="17" t="s">
        <v>24</v>
      </c>
      <c r="L1151" s="17">
        <f>COUNTIF(T1151:KV1151,L1)</f>
        <v>0</v>
      </c>
      <c r="M1151" s="17">
        <f>COUNTIF(T1151:KV1151,M1)</f>
        <v>0</v>
      </c>
      <c r="N1151" s="17">
        <f>COUNTIF(T1151:KV1151,N1)</f>
        <v>0</v>
      </c>
      <c r="O1151" s="17">
        <f>COUNTIF(T1151:KV1151,O1)</f>
        <v>0</v>
      </c>
      <c r="P1151" s="17">
        <f>COUNTIF(T1151:KV1151,P1)</f>
        <v>0</v>
      </c>
      <c r="Q1151" s="17">
        <f t="shared" si="321"/>
        <v>0</v>
      </c>
      <c r="R1151" s="17">
        <v>0</v>
      </c>
      <c r="S1151" s="17">
        <v>0</v>
      </c>
    </row>
    <row r="1152" spans="1:79" x14ac:dyDescent="0.3">
      <c r="A1152" s="25" t="s">
        <v>9173</v>
      </c>
      <c r="B1152" s="17" t="s">
        <v>661</v>
      </c>
      <c r="C1152" s="18">
        <v>25116</v>
      </c>
      <c r="D1152" s="17">
        <v>1968</v>
      </c>
      <c r="E1152" s="17" t="s">
        <v>9660</v>
      </c>
      <c r="F1152" s="17">
        <f>H1152/G1152</f>
        <v>3304</v>
      </c>
      <c r="G1152" s="17">
        <v>1</v>
      </c>
      <c r="H1152" s="17">
        <v>3304</v>
      </c>
      <c r="I1152" s="17" t="s">
        <v>9072</v>
      </c>
      <c r="J1152" s="17" t="s">
        <v>23</v>
      </c>
      <c r="K1152" s="17" t="s">
        <v>24</v>
      </c>
      <c r="L1152" s="17">
        <f>COUNTIF(T1152:KV1152,L1)</f>
        <v>0</v>
      </c>
      <c r="M1152" s="17">
        <f>COUNTIF(T1152:KV1152,M1)</f>
        <v>1</v>
      </c>
      <c r="N1152" s="17">
        <f>COUNTIF(T1152:KV1152,N1)</f>
        <v>0</v>
      </c>
      <c r="O1152" s="17">
        <f>COUNTIF(T1152:KV1152,O1)</f>
        <v>0</v>
      </c>
      <c r="P1152" s="17">
        <f>COUNTIF(T1152:KV1152,P1)</f>
        <v>0</v>
      </c>
      <c r="Q1152" s="17">
        <f t="shared" si="321"/>
        <v>1</v>
      </c>
      <c r="R1152" s="17">
        <f>H1152/Q1152</f>
        <v>3304</v>
      </c>
      <c r="S1152" s="17">
        <f t="shared" ref="S1152" si="364">4000-R1152</f>
        <v>696</v>
      </c>
      <c r="T1152" s="17" t="s">
        <v>8</v>
      </c>
      <c r="U1152" s="17" t="s">
        <v>9661</v>
      </c>
      <c r="V1152" s="48" t="s">
        <v>9662</v>
      </c>
      <c r="W1152" s="17" t="s">
        <v>9663</v>
      </c>
      <c r="X1152" s="16" t="s">
        <v>9664</v>
      </c>
    </row>
    <row r="1153" spans="1:64" x14ac:dyDescent="0.3">
      <c r="A1153" s="25" t="s">
        <v>9173</v>
      </c>
      <c r="B1153" s="17" t="s">
        <v>661</v>
      </c>
      <c r="C1153" s="18">
        <v>25159</v>
      </c>
      <c r="D1153" s="17">
        <v>1968</v>
      </c>
      <c r="E1153" s="17" t="s">
        <v>9564</v>
      </c>
      <c r="F1153" s="17">
        <f>H1153/G1153</f>
        <v>3121</v>
      </c>
      <c r="G1153" s="17">
        <v>1</v>
      </c>
      <c r="H1153" s="17">
        <v>3121</v>
      </c>
      <c r="I1153" s="17" t="s">
        <v>9112</v>
      </c>
      <c r="J1153" s="17" t="s">
        <v>23</v>
      </c>
      <c r="K1153" s="17" t="s">
        <v>24</v>
      </c>
      <c r="L1153" s="17">
        <f>COUNTIF(T1153:KV1153,L1)</f>
        <v>0</v>
      </c>
      <c r="M1153" s="17">
        <f>COUNTIF(T1153:KV1153,M1)</f>
        <v>0</v>
      </c>
      <c r="N1153" s="17">
        <f>COUNTIF(T1153:KV1153,N1)</f>
        <v>1</v>
      </c>
      <c r="O1153" s="17">
        <f>COUNTIF(T1153:KV1153,O1)</f>
        <v>0</v>
      </c>
      <c r="P1153" s="17">
        <f>COUNTIF(T1153:KV1153,P1)</f>
        <v>0</v>
      </c>
      <c r="Q1153" s="17">
        <f t="shared" si="321"/>
        <v>1</v>
      </c>
      <c r="R1153" s="17">
        <f>H1153/Q1153</f>
        <v>3121</v>
      </c>
      <c r="S1153" s="17">
        <f t="shared" ref="S1153" si="365">4000-R1153</f>
        <v>879</v>
      </c>
      <c r="T1153" s="17" t="s">
        <v>9</v>
      </c>
      <c r="U1153" s="17" t="s">
        <v>35</v>
      </c>
      <c r="V1153" s="49" t="s">
        <v>9665</v>
      </c>
      <c r="W1153" s="17" t="s">
        <v>9666</v>
      </c>
      <c r="X1153" s="16" t="s">
        <v>9667</v>
      </c>
    </row>
    <row r="1154" spans="1:64" x14ac:dyDescent="0.3">
      <c r="A1154" s="25" t="s">
        <v>9173</v>
      </c>
      <c r="B1154" s="17" t="s">
        <v>661</v>
      </c>
      <c r="C1154" s="18">
        <v>25170</v>
      </c>
      <c r="D1154" s="17">
        <v>1968</v>
      </c>
      <c r="E1154" s="17" t="s">
        <v>9669</v>
      </c>
      <c r="F1154" s="17">
        <f>H1154/G1154</f>
        <v>2949</v>
      </c>
      <c r="G1154" s="17">
        <v>1</v>
      </c>
      <c r="H1154" s="17">
        <v>2949</v>
      </c>
      <c r="I1154" s="17" t="s">
        <v>9668</v>
      </c>
      <c r="J1154" s="17" t="s">
        <v>23</v>
      </c>
      <c r="K1154" s="17" t="s">
        <v>24</v>
      </c>
      <c r="L1154" s="17">
        <f>COUNTIF(T1154:KV1154,L1)</f>
        <v>2</v>
      </c>
      <c r="M1154" s="17">
        <f>COUNTIF(T1154:KV1154,M1)</f>
        <v>5</v>
      </c>
      <c r="N1154" s="17">
        <f>COUNTIF(T1154:KV1154,N1)</f>
        <v>0</v>
      </c>
      <c r="O1154" s="17">
        <f>COUNTIF(T1154:KV1154,O1)</f>
        <v>0</v>
      </c>
      <c r="P1154" s="17">
        <f>COUNTIF(T1154:KV1154,P1)</f>
        <v>2</v>
      </c>
      <c r="Q1154" s="17">
        <f t="shared" ref="Q1154:Q1165" si="366">SUM(L1154:P1154)</f>
        <v>9</v>
      </c>
      <c r="R1154" s="17">
        <f>H1154/Q1154</f>
        <v>327.66666666666669</v>
      </c>
      <c r="S1154" s="17">
        <f t="shared" ref="S1154" si="367">4000-R1154</f>
        <v>3672.3333333333335</v>
      </c>
      <c r="T1154" s="17" t="s">
        <v>8</v>
      </c>
      <c r="U1154" s="17" t="s">
        <v>9671</v>
      </c>
      <c r="V1154" s="49" t="s">
        <v>9670</v>
      </c>
      <c r="W1154" s="17" t="s">
        <v>9672</v>
      </c>
      <c r="X1154" s="16" t="s">
        <v>9673</v>
      </c>
      <c r="Y1154" s="17" t="s">
        <v>10</v>
      </c>
      <c r="Z1154" s="17" t="s">
        <v>9674</v>
      </c>
      <c r="AA1154" s="49" t="s">
        <v>9675</v>
      </c>
      <c r="AB1154" s="17" t="s">
        <v>9676</v>
      </c>
      <c r="AC1154" s="16" t="s">
        <v>9673</v>
      </c>
      <c r="AD1154" s="17" t="s">
        <v>6593</v>
      </c>
      <c r="AE1154" s="17" t="s">
        <v>9678</v>
      </c>
      <c r="AF1154" s="49" t="s">
        <v>9677</v>
      </c>
      <c r="AG1154" s="17" t="s">
        <v>9679</v>
      </c>
      <c r="AH1154" s="16" t="s">
        <v>9673</v>
      </c>
      <c r="AI1154" s="17" t="s">
        <v>8</v>
      </c>
      <c r="AJ1154" s="17" t="s">
        <v>392</v>
      </c>
      <c r="AK1154" s="49" t="s">
        <v>9680</v>
      </c>
      <c r="AL1154" s="17" t="s">
        <v>9681</v>
      </c>
      <c r="AM1154" s="16" t="s">
        <v>9673</v>
      </c>
      <c r="AN1154" s="17" t="s">
        <v>8</v>
      </c>
      <c r="AO1154" s="17" t="s">
        <v>722</v>
      </c>
      <c r="AP1154" s="49" t="s">
        <v>9682</v>
      </c>
      <c r="AQ1154" s="17" t="s">
        <v>9683</v>
      </c>
      <c r="AR1154" s="16" t="s">
        <v>9673</v>
      </c>
      <c r="AS1154" s="17" t="s">
        <v>8</v>
      </c>
      <c r="AT1154" s="17" t="s">
        <v>9685</v>
      </c>
      <c r="AU1154" s="49" t="s">
        <v>9684</v>
      </c>
      <c r="AV1154" s="17" t="s">
        <v>9686</v>
      </c>
      <c r="AW1154" s="16" t="s">
        <v>9673</v>
      </c>
      <c r="AX1154" s="17" t="s">
        <v>6593</v>
      </c>
      <c r="AY1154" s="17" t="s">
        <v>9687</v>
      </c>
      <c r="AZ1154" s="17" t="s">
        <v>9688</v>
      </c>
      <c r="BA1154" s="17" t="s">
        <v>9689</v>
      </c>
      <c r="BB1154" s="16" t="s">
        <v>9673</v>
      </c>
      <c r="BC1154" s="17" t="s">
        <v>10</v>
      </c>
      <c r="BD1154" s="17" t="s">
        <v>3910</v>
      </c>
      <c r="BE1154" s="49" t="s">
        <v>9690</v>
      </c>
      <c r="BF1154" s="17" t="s">
        <v>9691</v>
      </c>
      <c r="BG1154" s="16" t="s">
        <v>9673</v>
      </c>
      <c r="BH1154" s="17" t="s">
        <v>8</v>
      </c>
      <c r="BI1154" s="17" t="s">
        <v>9693</v>
      </c>
      <c r="BJ1154" s="49" t="s">
        <v>9692</v>
      </c>
      <c r="BK1154" s="17" t="s">
        <v>9694</v>
      </c>
      <c r="BL1154" s="16" t="s">
        <v>9673</v>
      </c>
    </row>
    <row r="1155" spans="1:64" x14ac:dyDescent="0.3">
      <c r="A1155" s="25" t="s">
        <v>8740</v>
      </c>
      <c r="B1155" s="17" t="s">
        <v>661</v>
      </c>
      <c r="C1155" s="18">
        <v>25294</v>
      </c>
      <c r="D1155" s="17">
        <v>1969</v>
      </c>
      <c r="E1155" s="17" t="s">
        <v>9148</v>
      </c>
      <c r="F1155" s="17">
        <f t="shared" si="226"/>
        <v>462</v>
      </c>
      <c r="G1155" s="17">
        <v>1</v>
      </c>
      <c r="H1155" s="17">
        <v>462</v>
      </c>
      <c r="I1155" s="17" t="s">
        <v>9147</v>
      </c>
      <c r="J1155" s="17" t="s">
        <v>56</v>
      </c>
      <c r="K1155" s="17" t="s">
        <v>24</v>
      </c>
      <c r="L1155" s="17">
        <f>COUNTIF(T1155:KV1155,L1)</f>
        <v>0</v>
      </c>
      <c r="M1155" s="17">
        <f>COUNTIF(T1155:KV1155,M1)</f>
        <v>2</v>
      </c>
      <c r="N1155" s="17">
        <f>COUNTIF(T1155:KV1155,N1)</f>
        <v>0</v>
      </c>
      <c r="O1155" s="17">
        <f>COUNTIF(T1155:KV1155,O1)</f>
        <v>0</v>
      </c>
      <c r="P1155" s="17">
        <f>COUNTIF(T1155:KV1155,P1)</f>
        <v>0</v>
      </c>
      <c r="Q1155" s="17">
        <f t="shared" si="366"/>
        <v>2</v>
      </c>
      <c r="R1155" s="17">
        <f>H1155/Q1155</f>
        <v>231</v>
      </c>
      <c r="S1155" s="17">
        <f t="shared" ref="S1155" si="368">4000-R1155</f>
        <v>3769</v>
      </c>
      <c r="T1155" s="17" t="s">
        <v>8</v>
      </c>
      <c r="U1155" s="17" t="s">
        <v>9149</v>
      </c>
      <c r="V1155" s="39" t="s">
        <v>9150</v>
      </c>
      <c r="W1155" s="17" t="s">
        <v>9151</v>
      </c>
      <c r="X1155" s="16" t="s">
        <v>9152</v>
      </c>
      <c r="Y1155" s="17" t="s">
        <v>8</v>
      </c>
      <c r="Z1155" s="17" t="s">
        <v>9144</v>
      </c>
      <c r="AA1155" s="39" t="s">
        <v>9153</v>
      </c>
      <c r="AB1155" s="17" t="s">
        <v>9154</v>
      </c>
      <c r="AC1155" s="16" t="s">
        <v>9152</v>
      </c>
    </row>
    <row r="1156" spans="1:64" x14ac:dyDescent="0.3">
      <c r="A1156" s="25" t="s">
        <v>8740</v>
      </c>
      <c r="B1156" s="17" t="s">
        <v>661</v>
      </c>
      <c r="C1156" s="18">
        <v>25321</v>
      </c>
      <c r="D1156" s="17">
        <v>1969</v>
      </c>
      <c r="E1156" s="17" t="s">
        <v>9155</v>
      </c>
      <c r="F1156" s="17">
        <f t="shared" si="226"/>
        <v>2937</v>
      </c>
      <c r="G1156" s="17">
        <v>1</v>
      </c>
      <c r="H1156" s="17">
        <v>2937</v>
      </c>
      <c r="I1156" s="17" t="s">
        <v>9147</v>
      </c>
      <c r="J1156" s="17" t="s">
        <v>56</v>
      </c>
      <c r="K1156" s="17" t="s">
        <v>24</v>
      </c>
      <c r="L1156" s="17">
        <f>COUNTIF(T1156:KV1156,L1)</f>
        <v>0</v>
      </c>
      <c r="M1156" s="17">
        <f>COUNTIF(T1156:KV1156,M1)</f>
        <v>1</v>
      </c>
      <c r="N1156" s="17">
        <f>COUNTIF(T1156:KV1156,N1)</f>
        <v>0</v>
      </c>
      <c r="O1156" s="17">
        <f>COUNTIF(T1156:KV1156,O1)</f>
        <v>0</v>
      </c>
      <c r="P1156" s="17">
        <f>COUNTIF(T1156:KV1156,P1)</f>
        <v>1</v>
      </c>
      <c r="Q1156" s="17">
        <f t="shared" si="366"/>
        <v>2</v>
      </c>
      <c r="R1156" s="17">
        <f>H1156/Q1156</f>
        <v>1468.5</v>
      </c>
      <c r="S1156" s="17">
        <f t="shared" ref="S1156" si="369">4000-R1156</f>
        <v>2531.5</v>
      </c>
      <c r="T1156" s="17" t="s">
        <v>10</v>
      </c>
      <c r="U1156" s="17" t="s">
        <v>5825</v>
      </c>
      <c r="V1156" s="17" t="s">
        <v>9156</v>
      </c>
      <c r="W1156" s="17" t="s">
        <v>9157</v>
      </c>
      <c r="X1156" s="16" t="s">
        <v>9158</v>
      </c>
      <c r="Y1156" s="17" t="s">
        <v>8</v>
      </c>
      <c r="Z1156" s="17" t="s">
        <v>9159</v>
      </c>
      <c r="AA1156" s="39" t="s">
        <v>9160</v>
      </c>
      <c r="AB1156" s="17" t="s">
        <v>9161</v>
      </c>
      <c r="AC1156" s="16" t="s">
        <v>9158</v>
      </c>
    </row>
    <row r="1157" spans="1:64" x14ac:dyDescent="0.3">
      <c r="A1157" s="25" t="s">
        <v>8740</v>
      </c>
      <c r="B1157" s="17" t="s">
        <v>661</v>
      </c>
      <c r="C1157" s="18">
        <v>25600</v>
      </c>
      <c r="D1157" s="17">
        <v>1970</v>
      </c>
      <c r="E1157" s="17" t="s">
        <v>9162</v>
      </c>
      <c r="F1157" s="17">
        <f t="shared" si="226"/>
        <v>1259</v>
      </c>
      <c r="G1157" s="17">
        <v>1</v>
      </c>
      <c r="H1157" s="17">
        <v>1259</v>
      </c>
      <c r="I1157" s="17" t="s">
        <v>60</v>
      </c>
      <c r="J1157" s="17" t="s">
        <v>57</v>
      </c>
      <c r="K1157" s="17" t="s">
        <v>24</v>
      </c>
      <c r="L1157" s="17">
        <f>COUNTIF(T1157:KV1157,L1)</f>
        <v>0</v>
      </c>
      <c r="M1157" s="17">
        <f>COUNTIF(T1157:KV1157,M1)</f>
        <v>0</v>
      </c>
      <c r="N1157" s="17">
        <f>COUNTIF(T1157:KV1157,N1)</f>
        <v>0</v>
      </c>
      <c r="O1157" s="17">
        <f>COUNTIF(T1157:KV1157,O1)</f>
        <v>0</v>
      </c>
      <c r="P1157" s="17">
        <f>COUNTIF(T1157:KV1157,P1)</f>
        <v>0</v>
      </c>
      <c r="Q1157" s="17">
        <f t="shared" si="366"/>
        <v>0</v>
      </c>
      <c r="R1157" s="17">
        <v>0</v>
      </c>
      <c r="S1157" s="17">
        <v>0</v>
      </c>
    </row>
    <row r="1158" spans="1:64" x14ac:dyDescent="0.3">
      <c r="A1158" s="25" t="s">
        <v>9173</v>
      </c>
      <c r="B1158" s="17" t="s">
        <v>661</v>
      </c>
      <c r="C1158" s="18">
        <v>25699</v>
      </c>
      <c r="D1158" s="17">
        <v>1970</v>
      </c>
      <c r="E1158" s="17" t="s">
        <v>9695</v>
      </c>
      <c r="F1158" s="17">
        <f>H1158/G1158</f>
        <v>2965</v>
      </c>
      <c r="G1158" s="17">
        <v>1</v>
      </c>
      <c r="H1158" s="17">
        <v>2965</v>
      </c>
      <c r="I1158" s="17" t="s">
        <v>9112</v>
      </c>
      <c r="J1158" s="17" t="s">
        <v>23</v>
      </c>
      <c r="K1158" s="17" t="s">
        <v>24</v>
      </c>
      <c r="L1158" s="17">
        <f>COUNTIF(T1158:KV1158,L1)</f>
        <v>1</v>
      </c>
      <c r="M1158" s="17">
        <f>COUNTIF(T1158:KV1158,M1)</f>
        <v>3</v>
      </c>
      <c r="N1158" s="17">
        <f>COUNTIF(T1158:KV1158,N1)</f>
        <v>1</v>
      </c>
      <c r="O1158" s="17">
        <f>COUNTIF(T1158:KV1158,O1)</f>
        <v>0</v>
      </c>
      <c r="P1158" s="17">
        <f>COUNTIF(T1158:KV1158,P1)</f>
        <v>3</v>
      </c>
      <c r="Q1158" s="17">
        <f t="shared" si="366"/>
        <v>8</v>
      </c>
      <c r="R1158" s="17">
        <f>H1158/Q1158</f>
        <v>370.625</v>
      </c>
      <c r="S1158" s="17">
        <f t="shared" ref="S1158" si="370">4000-R1158</f>
        <v>3629.375</v>
      </c>
      <c r="T1158" s="17" t="s">
        <v>9</v>
      </c>
      <c r="U1158" s="17" t="s">
        <v>9696</v>
      </c>
      <c r="V1158" s="49" t="s">
        <v>9697</v>
      </c>
      <c r="W1158" s="17" t="s">
        <v>9698</v>
      </c>
      <c r="X1158" s="16" t="s">
        <v>9699</v>
      </c>
      <c r="Y1158" s="17" t="s">
        <v>10</v>
      </c>
      <c r="Z1158" s="17" t="s">
        <v>9700</v>
      </c>
      <c r="AA1158" s="49" t="s">
        <v>11312</v>
      </c>
      <c r="AB1158" s="17" t="s">
        <v>9701</v>
      </c>
      <c r="AC1158" s="16" t="s">
        <v>9699</v>
      </c>
      <c r="AD1158" s="17" t="s">
        <v>8</v>
      </c>
      <c r="AE1158" s="17" t="s">
        <v>5825</v>
      </c>
      <c r="AF1158" s="49" t="s">
        <v>9702</v>
      </c>
      <c r="AG1158" s="17" t="s">
        <v>9703</v>
      </c>
      <c r="AH1158" s="16" t="s">
        <v>9699</v>
      </c>
      <c r="AI1158" s="17" t="s">
        <v>10</v>
      </c>
      <c r="AJ1158" s="17" t="s">
        <v>333</v>
      </c>
      <c r="AK1158" s="49" t="s">
        <v>9704</v>
      </c>
      <c r="AL1158" s="17" t="s">
        <v>9705</v>
      </c>
      <c r="AM1158" s="16" t="s">
        <v>9699</v>
      </c>
      <c r="AN1158" s="17" t="s">
        <v>6593</v>
      </c>
      <c r="AO1158" s="17" t="s">
        <v>8034</v>
      </c>
      <c r="AP1158" s="49" t="s">
        <v>9706</v>
      </c>
      <c r="AQ1158" s="17" t="s">
        <v>9707</v>
      </c>
      <c r="AR1158" s="16" t="s">
        <v>9699</v>
      </c>
      <c r="AS1158" s="17" t="s">
        <v>10</v>
      </c>
      <c r="AT1158" s="17" t="s">
        <v>9671</v>
      </c>
      <c r="AU1158" s="49" t="s">
        <v>9708</v>
      </c>
      <c r="AV1158" s="17" t="s">
        <v>11311</v>
      </c>
      <c r="AW1158" s="16" t="s">
        <v>9699</v>
      </c>
      <c r="AX1158" s="17" t="s">
        <v>8</v>
      </c>
      <c r="AY1158" s="17" t="s">
        <v>5379</v>
      </c>
      <c r="AZ1158" s="17" t="s">
        <v>9709</v>
      </c>
      <c r="BA1158" s="17" t="s">
        <v>9710</v>
      </c>
      <c r="BB1158" s="16" t="s">
        <v>9699</v>
      </c>
      <c r="BC1158" s="17" t="s">
        <v>8</v>
      </c>
      <c r="BD1158" s="17" t="s">
        <v>5211</v>
      </c>
      <c r="BE1158" s="49" t="s">
        <v>9711</v>
      </c>
      <c r="BF1158" s="17" t="s">
        <v>9712</v>
      </c>
      <c r="BG1158" s="16" t="s">
        <v>9699</v>
      </c>
    </row>
    <row r="1159" spans="1:64" x14ac:dyDescent="0.3">
      <c r="A1159" s="25" t="s">
        <v>8740</v>
      </c>
      <c r="B1159" s="17" t="s">
        <v>661</v>
      </c>
      <c r="C1159" s="18">
        <v>25711</v>
      </c>
      <c r="D1159" s="17">
        <v>1970</v>
      </c>
      <c r="E1159" s="17" t="s">
        <v>9163</v>
      </c>
      <c r="F1159" s="17">
        <f t="shared" si="226"/>
        <v>649</v>
      </c>
      <c r="G1159" s="17">
        <v>1</v>
      </c>
      <c r="H1159" s="17">
        <v>649</v>
      </c>
      <c r="I1159" s="17" t="s">
        <v>8766</v>
      </c>
      <c r="J1159" s="17" t="s">
        <v>23</v>
      </c>
      <c r="K1159" s="17" t="s">
        <v>24</v>
      </c>
      <c r="L1159" s="17">
        <f>COUNTIF(T1159:KV1159,L1)</f>
        <v>0</v>
      </c>
      <c r="M1159" s="17">
        <f>COUNTIF(T1159:KV1159,M1)</f>
        <v>1</v>
      </c>
      <c r="N1159" s="17">
        <f>COUNTIF(T1159:KV1159,N1)</f>
        <v>0</v>
      </c>
      <c r="O1159" s="17">
        <f>COUNTIF(T1159:KV1159,O1)</f>
        <v>0</v>
      </c>
      <c r="P1159" s="17">
        <f>COUNTIF(T1159:KV1159,P1)</f>
        <v>0</v>
      </c>
      <c r="Q1159" s="17">
        <f t="shared" si="366"/>
        <v>1</v>
      </c>
      <c r="R1159" s="17">
        <f>H1159/Q1159</f>
        <v>649</v>
      </c>
      <c r="S1159" s="17">
        <f t="shared" ref="S1159" si="371">4000-R1159</f>
        <v>3351</v>
      </c>
      <c r="T1159" s="17" t="s">
        <v>8</v>
      </c>
      <c r="U1159" s="17" t="s">
        <v>9165</v>
      </c>
      <c r="V1159" s="39" t="s">
        <v>9164</v>
      </c>
      <c r="W1159" s="17" t="s">
        <v>9166</v>
      </c>
      <c r="X1159" s="16" t="s">
        <v>9167</v>
      </c>
    </row>
    <row r="1160" spans="1:64" x14ac:dyDescent="0.3">
      <c r="A1160" s="25" t="s">
        <v>9173</v>
      </c>
      <c r="B1160" s="17" t="s">
        <v>661</v>
      </c>
      <c r="C1160" s="18">
        <v>25756</v>
      </c>
      <c r="D1160" s="17">
        <v>1970</v>
      </c>
      <c r="E1160" s="17" t="s">
        <v>9713</v>
      </c>
      <c r="F1160" s="17">
        <f t="shared" ref="F1160:F1165" si="372">H1160/G1160</f>
        <v>729</v>
      </c>
      <c r="G1160" s="17">
        <v>1</v>
      </c>
      <c r="H1160" s="17">
        <v>729</v>
      </c>
      <c r="I1160" s="17" t="s">
        <v>9545</v>
      </c>
      <c r="J1160" s="17" t="s">
        <v>23</v>
      </c>
      <c r="K1160" s="17" t="s">
        <v>24</v>
      </c>
      <c r="L1160" s="17">
        <f>COUNTIF(T1160:KV1160,L1)</f>
        <v>0</v>
      </c>
      <c r="M1160" s="17">
        <f>COUNTIF(T1160:KV1160,M1)</f>
        <v>1</v>
      </c>
      <c r="N1160" s="17">
        <f>COUNTIF(T1160:KV1160,N1)</f>
        <v>1</v>
      </c>
      <c r="O1160" s="17">
        <f>COUNTIF(T1160:KV1160,O1)</f>
        <v>0</v>
      </c>
      <c r="P1160" s="17">
        <f>COUNTIF(T1160:KV1160,P1)</f>
        <v>0</v>
      </c>
      <c r="Q1160" s="17">
        <f t="shared" si="366"/>
        <v>2</v>
      </c>
      <c r="R1160" s="17">
        <f>H1160/Q1160</f>
        <v>364.5</v>
      </c>
      <c r="S1160" s="17">
        <f t="shared" ref="S1160" si="373">4000-R1160</f>
        <v>3635.5</v>
      </c>
      <c r="T1160" s="17" t="s">
        <v>9</v>
      </c>
      <c r="U1160" s="17" t="s">
        <v>9715</v>
      </c>
      <c r="V1160" s="49" t="s">
        <v>9714</v>
      </c>
      <c r="W1160" s="17" t="s">
        <v>9716</v>
      </c>
      <c r="X1160" s="16" t="s">
        <v>9717</v>
      </c>
      <c r="Y1160" s="17" t="s">
        <v>8</v>
      </c>
      <c r="Z1160" s="17" t="s">
        <v>7269</v>
      </c>
      <c r="AA1160" s="49" t="s">
        <v>9718</v>
      </c>
      <c r="AB1160" s="17" t="s">
        <v>9719</v>
      </c>
      <c r="AC1160" s="16" t="s">
        <v>9717</v>
      </c>
    </row>
    <row r="1161" spans="1:64" x14ac:dyDescent="0.3">
      <c r="A1161" s="25" t="s">
        <v>9173</v>
      </c>
      <c r="B1161" s="17" t="s">
        <v>661</v>
      </c>
      <c r="C1161" s="18">
        <v>25769</v>
      </c>
      <c r="D1161" s="17">
        <v>1970</v>
      </c>
      <c r="E1161" s="17" t="s">
        <v>9720</v>
      </c>
      <c r="F1161" s="17">
        <f t="shared" si="372"/>
        <v>367</v>
      </c>
      <c r="G1161" s="17">
        <v>1</v>
      </c>
      <c r="H1161" s="17">
        <v>367</v>
      </c>
      <c r="I1161" s="17" t="s">
        <v>8862</v>
      </c>
      <c r="J1161" s="17" t="s">
        <v>23</v>
      </c>
      <c r="K1161" s="17" t="s">
        <v>24</v>
      </c>
      <c r="L1161" s="17">
        <f>COUNTIF(T1161:KV1161,L1)</f>
        <v>0</v>
      </c>
      <c r="M1161" s="17">
        <f>COUNTIF(T1161:KV1161,M1)</f>
        <v>0</v>
      </c>
      <c r="N1161" s="17">
        <f>COUNTIF(T1161:KV1161,N1)</f>
        <v>0</v>
      </c>
      <c r="O1161" s="17">
        <f>COUNTIF(T1161:KV1161,O1)</f>
        <v>0</v>
      </c>
      <c r="P1161" s="17">
        <f>COUNTIF(T1161:KV1161,P1)</f>
        <v>1</v>
      </c>
      <c r="Q1161" s="17">
        <f t="shared" si="366"/>
        <v>1</v>
      </c>
      <c r="R1161" s="17">
        <f>H1161/Q1161</f>
        <v>367</v>
      </c>
      <c r="S1161" s="17">
        <f t="shared" ref="S1161" si="374">4000-R1161</f>
        <v>3633</v>
      </c>
      <c r="T1161" s="17" t="s">
        <v>10</v>
      </c>
      <c r="U1161" s="17" t="s">
        <v>9722</v>
      </c>
      <c r="V1161" s="49" t="s">
        <v>9721</v>
      </c>
      <c r="W1161" s="17" t="s">
        <v>9723</v>
      </c>
      <c r="X1161" s="16" t="s">
        <v>9724</v>
      </c>
    </row>
    <row r="1162" spans="1:64" x14ac:dyDescent="0.3">
      <c r="A1162" s="25" t="s">
        <v>9173</v>
      </c>
      <c r="B1162" s="17" t="s">
        <v>661</v>
      </c>
      <c r="C1162" s="18">
        <v>25834</v>
      </c>
      <c r="D1162" s="17">
        <v>1970</v>
      </c>
      <c r="E1162" s="17" t="s">
        <v>9564</v>
      </c>
      <c r="F1162" s="17">
        <f t="shared" si="372"/>
        <v>612</v>
      </c>
      <c r="G1162" s="17">
        <v>1</v>
      </c>
      <c r="H1162" s="17">
        <v>612</v>
      </c>
      <c r="I1162" s="17" t="s">
        <v>9112</v>
      </c>
      <c r="J1162" s="17" t="s">
        <v>23</v>
      </c>
      <c r="K1162" s="17" t="s">
        <v>24</v>
      </c>
      <c r="L1162" s="17">
        <f>COUNTIF(T1162:KV1162,L1)</f>
        <v>0</v>
      </c>
      <c r="M1162" s="17">
        <f>COUNTIF(T1162:KV1162,M1)</f>
        <v>0</v>
      </c>
      <c r="N1162" s="17">
        <f>COUNTIF(T1162:KV1162,N1)</f>
        <v>0</v>
      </c>
      <c r="O1162" s="17">
        <f>COUNTIF(T1162:KV1162,O1)</f>
        <v>0</v>
      </c>
      <c r="P1162" s="17">
        <f>COUNTIF(T1162:KV1162,P1)</f>
        <v>0</v>
      </c>
      <c r="Q1162" s="17">
        <f t="shared" si="366"/>
        <v>0</v>
      </c>
      <c r="R1162" s="17">
        <v>0</v>
      </c>
      <c r="S1162" s="17">
        <v>0</v>
      </c>
    </row>
    <row r="1163" spans="1:64" x14ac:dyDescent="0.3">
      <c r="A1163" s="25" t="s">
        <v>9173</v>
      </c>
      <c r="B1163" s="17" t="s">
        <v>661</v>
      </c>
      <c r="C1163" s="18">
        <v>25839</v>
      </c>
      <c r="D1163" s="17">
        <v>1970</v>
      </c>
      <c r="E1163" s="17" t="s">
        <v>9725</v>
      </c>
      <c r="F1163" s="17">
        <f t="shared" si="372"/>
        <v>881</v>
      </c>
      <c r="G1163" s="17">
        <v>1</v>
      </c>
      <c r="H1163" s="17">
        <v>881</v>
      </c>
      <c r="I1163" s="17" t="s">
        <v>9072</v>
      </c>
      <c r="J1163" s="17" t="s">
        <v>23</v>
      </c>
      <c r="K1163" s="17" t="s">
        <v>24</v>
      </c>
      <c r="L1163" s="17">
        <f>COUNTIF(T1163:KV1163,L1)</f>
        <v>0</v>
      </c>
      <c r="M1163" s="17">
        <f>COUNTIF(T1163:KV1163,M1)</f>
        <v>2</v>
      </c>
      <c r="N1163" s="17">
        <f>COUNTIF(T1163:KV1163,N1)</f>
        <v>0</v>
      </c>
      <c r="O1163" s="17">
        <f>COUNTIF(T1163:KV1163,O1)</f>
        <v>0</v>
      </c>
      <c r="P1163" s="17">
        <f>COUNTIF(T1163:KV1163,P1)</f>
        <v>0</v>
      </c>
      <c r="Q1163" s="17">
        <f t="shared" si="366"/>
        <v>2</v>
      </c>
      <c r="R1163" s="17">
        <f>H1163/Q1163</f>
        <v>440.5</v>
      </c>
      <c r="S1163" s="17">
        <f t="shared" ref="S1163" si="375">4000-R1163</f>
        <v>3559.5</v>
      </c>
      <c r="T1163" s="17" t="s">
        <v>8</v>
      </c>
      <c r="U1163" s="17" t="s">
        <v>610</v>
      </c>
      <c r="V1163" s="48" t="s">
        <v>9726</v>
      </c>
      <c r="W1163" s="17" t="s">
        <v>9727</v>
      </c>
      <c r="X1163" s="16" t="s">
        <v>9728</v>
      </c>
      <c r="Y1163" s="17" t="s">
        <v>8</v>
      </c>
      <c r="Z1163" s="17" t="s">
        <v>6671</v>
      </c>
      <c r="AA1163" s="48" t="s">
        <v>9729</v>
      </c>
      <c r="AB1163" s="17" t="s">
        <v>9730</v>
      </c>
      <c r="AC1163" s="16" t="s">
        <v>9728</v>
      </c>
    </row>
    <row r="1164" spans="1:64" x14ac:dyDescent="0.3">
      <c r="A1164" s="25" t="s">
        <v>9173</v>
      </c>
      <c r="B1164" s="17" t="s">
        <v>661</v>
      </c>
      <c r="C1164" s="18">
        <v>25920</v>
      </c>
      <c r="D1164" s="17">
        <v>1970</v>
      </c>
      <c r="E1164" s="17" t="s">
        <v>9732</v>
      </c>
      <c r="F1164" s="17">
        <f t="shared" si="372"/>
        <v>5171</v>
      </c>
      <c r="G1164" s="17">
        <v>1</v>
      </c>
      <c r="H1164" s="17">
        <v>5171</v>
      </c>
      <c r="I1164" s="17" t="s">
        <v>9731</v>
      </c>
      <c r="J1164" s="17" t="s">
        <v>23</v>
      </c>
      <c r="K1164" s="17" t="s">
        <v>24</v>
      </c>
      <c r="L1164" s="17">
        <f>COUNTIF(T1164:KV1164,L1)</f>
        <v>0</v>
      </c>
      <c r="M1164" s="17">
        <f>COUNTIF(T1164:KV1164,M1)</f>
        <v>4</v>
      </c>
      <c r="N1164" s="17">
        <f>COUNTIF(T1164:KV1164,N1)</f>
        <v>1</v>
      </c>
      <c r="O1164" s="17">
        <f>COUNTIF(T1164:KV1164,O1)</f>
        <v>0</v>
      </c>
      <c r="P1164" s="17">
        <f>COUNTIF(T1164:KV1164,P1)</f>
        <v>1</v>
      </c>
      <c r="Q1164" s="17">
        <f t="shared" si="366"/>
        <v>6</v>
      </c>
      <c r="R1164" s="17">
        <f>H1164/Q1164</f>
        <v>861.83333333333337</v>
      </c>
      <c r="S1164" s="17">
        <f t="shared" ref="S1164" si="376">4000-R1164</f>
        <v>3138.1666666666665</v>
      </c>
      <c r="T1164" s="17" t="s">
        <v>10</v>
      </c>
      <c r="U1164" s="17" t="s">
        <v>9733</v>
      </c>
      <c r="V1164" s="49" t="s">
        <v>9734</v>
      </c>
      <c r="W1164" s="17" t="s">
        <v>9735</v>
      </c>
      <c r="X1164" s="16" t="s">
        <v>9736</v>
      </c>
      <c r="Y1164" s="17" t="s">
        <v>8</v>
      </c>
      <c r="Z1164" s="17" t="s">
        <v>2149</v>
      </c>
      <c r="AA1164" s="48" t="s">
        <v>9737</v>
      </c>
      <c r="AB1164" s="17" t="s">
        <v>9738</v>
      </c>
      <c r="AC1164" s="16" t="s">
        <v>9736</v>
      </c>
      <c r="AD1164" s="17" t="s">
        <v>8</v>
      </c>
      <c r="AE1164" s="17" t="s">
        <v>9740</v>
      </c>
      <c r="AF1164" s="49" t="s">
        <v>9739</v>
      </c>
      <c r="AG1164" s="17" t="s">
        <v>9741</v>
      </c>
      <c r="AH1164" s="16" t="s">
        <v>9736</v>
      </c>
      <c r="AI1164" s="17" t="s">
        <v>9</v>
      </c>
      <c r="AJ1164" s="17" t="s">
        <v>9743</v>
      </c>
      <c r="AK1164" s="49" t="s">
        <v>9742</v>
      </c>
      <c r="AL1164" s="17" t="s">
        <v>9744</v>
      </c>
      <c r="AM1164" s="16" t="s">
        <v>9736</v>
      </c>
      <c r="AN1164" s="17" t="s">
        <v>8</v>
      </c>
      <c r="AO1164" s="17" t="s">
        <v>392</v>
      </c>
      <c r="AP1164" s="49" t="s">
        <v>9745</v>
      </c>
      <c r="AQ1164" s="17" t="s">
        <v>9746</v>
      </c>
      <c r="AR1164" s="16" t="s">
        <v>9736</v>
      </c>
      <c r="AS1164" s="17" t="s">
        <v>8</v>
      </c>
      <c r="AT1164" s="17" t="s">
        <v>9747</v>
      </c>
      <c r="AU1164" s="17" t="s">
        <v>9748</v>
      </c>
      <c r="AV1164" s="17" t="s">
        <v>9749</v>
      </c>
      <c r="AW1164" s="16" t="s">
        <v>9736</v>
      </c>
    </row>
    <row r="1165" spans="1:64" ht="15" customHeight="1" x14ac:dyDescent="0.3">
      <c r="A1165" s="25" t="s">
        <v>8740</v>
      </c>
      <c r="B1165" s="17" t="s">
        <v>661</v>
      </c>
      <c r="C1165" s="18">
        <v>25923</v>
      </c>
      <c r="D1165" s="17">
        <v>1970</v>
      </c>
      <c r="E1165" s="17" t="s">
        <v>9168</v>
      </c>
      <c r="F1165" s="17">
        <f t="shared" si="372"/>
        <v>928</v>
      </c>
      <c r="G1165" s="17">
        <v>1</v>
      </c>
      <c r="H1165" s="17">
        <v>928</v>
      </c>
      <c r="I1165" s="17" t="s">
        <v>60</v>
      </c>
      <c r="J1165" s="17" t="s">
        <v>57</v>
      </c>
      <c r="K1165" s="17" t="s">
        <v>24</v>
      </c>
      <c r="L1165" s="17">
        <f>COUNTIF(T1165:KV1165,L1)</f>
        <v>1</v>
      </c>
      <c r="M1165" s="17">
        <f>COUNTIF(T1165:KV1165,M1)</f>
        <v>0</v>
      </c>
      <c r="N1165" s="17">
        <f>COUNTIF(T1165:KV1165,N1)</f>
        <v>0</v>
      </c>
      <c r="O1165" s="17">
        <f>COUNTIF(T1165:KV1165,O1)</f>
        <v>0</v>
      </c>
      <c r="P1165" s="17">
        <f>COUNTIF(T1165:KV1165,P1)</f>
        <v>0</v>
      </c>
      <c r="Q1165" s="17">
        <f t="shared" si="366"/>
        <v>1</v>
      </c>
      <c r="R1165" s="17">
        <f>H1165/Q1165</f>
        <v>928</v>
      </c>
      <c r="S1165" s="17">
        <f t="shared" ref="S1165" si="377">4000-R1165</f>
        <v>3072</v>
      </c>
      <c r="T1165" s="17" t="s">
        <v>6593</v>
      </c>
      <c r="U1165" s="17" t="s">
        <v>6789</v>
      </c>
      <c r="V1165" s="39" t="s">
        <v>9169</v>
      </c>
      <c r="W1165" s="17" t="s">
        <v>9170</v>
      </c>
      <c r="X1165" s="16" t="s">
        <v>9171</v>
      </c>
      <c r="AW1165" s="16"/>
    </row>
    <row r="1166" spans="1:64" ht="13.8" customHeight="1" x14ac:dyDescent="0.3">
      <c r="A1166" s="25"/>
      <c r="H1166" s="17">
        <f>SUM(H2:H1165)</f>
        <v>1778371</v>
      </c>
    </row>
    <row r="1167" spans="1:64" x14ac:dyDescent="0.3">
      <c r="AE1167" s="16"/>
    </row>
    <row r="1168" spans="1:64" x14ac:dyDescent="0.3">
      <c r="AE1168" s="16"/>
    </row>
    <row r="1176" spans="12:16" x14ac:dyDescent="0.3">
      <c r="L1176" s="15"/>
      <c r="M1176" s="15"/>
      <c r="N1176" s="15"/>
      <c r="O1176" s="15"/>
      <c r="P1176" s="15"/>
    </row>
    <row r="1177" spans="12:16" x14ac:dyDescent="0.3">
      <c r="L1177"/>
      <c r="M1177"/>
      <c r="N1177"/>
      <c r="O1177"/>
      <c r="P1177"/>
    </row>
  </sheetData>
  <phoneticPr fontId="27" type="noConversion"/>
  <hyperlinks>
    <hyperlink ref="X888" r:id="rId1" xr:uid="{74DA9000-895E-476B-AE1C-C6316E20A9CA}"/>
    <hyperlink ref="AC888" r:id="rId2" xr:uid="{F2FA20FF-7ECF-49FD-9828-1715BB96F050}"/>
    <hyperlink ref="AH888" r:id="rId3" xr:uid="{F80A5B37-1757-44A4-8CAE-08834E4F9838}"/>
    <hyperlink ref="AM888" r:id="rId4" xr:uid="{9652E3FD-9104-4C1F-A66D-0CCEBE1F9BE8}"/>
    <hyperlink ref="X902" r:id="rId5" xr:uid="{4FB3E6DA-2CA6-4C56-A458-B9FD82626DFA}"/>
    <hyperlink ref="X903" r:id="rId6" display="https://www.marxists.org/reference/archive/mao/selected-works/volume-5/mswv5_07.htm" xr:uid="{112A9BD5-CC4B-46F5-A885-A0866B5CD109}"/>
    <hyperlink ref="AC903" r:id="rId7" display="https://www.marxists.org/reference/archive/mao/selected-works/volume-5/mswv5_07.htm" xr:uid="{A5BD1ACE-882F-4D5E-96AE-300A83EA42F9}"/>
    <hyperlink ref="X912" r:id="rId8" location="bm1" display="https://www.marxists.org/reference/archive/mao/selected-works/volume-5/mswv5_15.htm - bm1" xr:uid="{2E31C55E-943F-49EB-99F2-42D6F5F8436A}"/>
    <hyperlink ref="AC912" r:id="rId9" location="bm1" display="https://www.marxists.org/reference/archive/mao/selected-works/volume-5/mswv5_15.htm - bm1" xr:uid="{3D32B73A-DDCF-4536-86D2-4F56D6292C2A}"/>
    <hyperlink ref="AH912" r:id="rId10" location="bm1" display="https://www.marxists.org/reference/archive/mao/selected-works/volume-5/mswv5_15.htm - bm1" xr:uid="{2BBD5812-41D3-462E-B99E-2AD50280CA83}"/>
    <hyperlink ref="AM912" r:id="rId11" location="bm1" display="https://www.marxists.org/reference/archive/mao/selected-works/volume-5/mswv5_15.htm - bm1" xr:uid="{D4330E3A-4574-443C-B821-6F2EF86863B8}"/>
    <hyperlink ref="X921" r:id="rId12" display="https://www.marxists.org/reference/archive/mao/selected-works/volume-5/mswv5_16.htm" xr:uid="{8F7C82B4-7EBF-4792-B599-84F745A74312}"/>
    <hyperlink ref="AC921" r:id="rId13" display="https://www.marxists.org/reference/archive/mao/selected-works/volume-5/mswv5_16.htm" xr:uid="{A4A7D7AA-26DD-46F3-87EB-5DFA31915837}"/>
    <hyperlink ref="AH921" r:id="rId14" display="https://www.marxists.org/reference/archive/mao/selected-works/volume-5/mswv5_16.htm" xr:uid="{49006545-0465-44B7-A10D-8B47506A5142}"/>
    <hyperlink ref="AM921" r:id="rId15" display="https://www.marxists.org/reference/archive/mao/selected-works/volume-5/mswv5_16.htm" xr:uid="{F1C1DB8E-176E-40E1-9A6D-2765389514F2}"/>
    <hyperlink ref="X930" r:id="rId16" xr:uid="{3EB891F6-51F7-4C08-9CA0-44F91BF7115F}"/>
    <hyperlink ref="AC930" r:id="rId17" xr:uid="{D668DB45-CAAD-4517-8166-06BB7613FD0D}"/>
    <hyperlink ref="AH930" r:id="rId18" xr:uid="{A9CDD115-320F-45BD-82F9-9B582030E521}"/>
    <hyperlink ref="X942" r:id="rId19" xr:uid="{6609B456-6B3C-4805-A6AF-2411AFB6DC10}"/>
    <hyperlink ref="X943" r:id="rId20" xr:uid="{4E7200CD-9550-4BAD-BC95-3C7B7EA6009B}"/>
    <hyperlink ref="AC943" r:id="rId21" xr:uid="{951276A2-AEDC-4DC8-A817-ACA4E6DB3ABF}"/>
    <hyperlink ref="AH943" r:id="rId22" xr:uid="{AD0AED61-D666-44FE-A743-9963FBD75631}"/>
    <hyperlink ref="X946" r:id="rId23" xr:uid="{842933F4-A844-4798-BAEE-787E13360F01}"/>
    <hyperlink ref="AC946" r:id="rId24" xr:uid="{68A15FE2-C53E-4C85-BA32-49D76B8F95A5}"/>
    <hyperlink ref="AH946" r:id="rId25" xr:uid="{33149053-4109-4E87-B638-8024F763B896}"/>
    <hyperlink ref="AM946" r:id="rId26" xr:uid="{30C4AD97-2BB7-4A63-BA94-257D820817CE}"/>
    <hyperlink ref="AR946" r:id="rId27" xr:uid="{4D2474D2-DF76-42BE-A0A1-E1D65296B180}"/>
    <hyperlink ref="AW946" r:id="rId28" xr:uid="{BA5A9722-67E0-4894-B729-3D4B9AC42F77}"/>
    <hyperlink ref="BB946" r:id="rId29" xr:uid="{64462149-6E44-4BF7-9FF3-C6F603F0CE7E}"/>
    <hyperlink ref="BG946" r:id="rId30" xr:uid="{6DC9E469-94E6-4C38-ACD2-3567C3500A4C}"/>
    <hyperlink ref="X947" r:id="rId31" location="bm1" display="https://www.marxists.org/reference/archive/mao/selected-works/volume-5/mswv5_36.htm - bm1" xr:uid="{0CAA771D-6A16-4369-9A64-F7011B8B5C12}"/>
    <hyperlink ref="X950" r:id="rId32" xr:uid="{8B228324-3B51-424B-8B40-7A5D31E83D77}"/>
    <hyperlink ref="AC950" r:id="rId33" xr:uid="{2BFF57F2-006E-46F9-B579-20AB96FCABF8}"/>
    <hyperlink ref="AH950" r:id="rId34" xr:uid="{965B4C31-432F-4022-B446-1EC491AE1D49}"/>
    <hyperlink ref="X952" r:id="rId35" display="https://www.marxists.org/reference/archive/mao/selected-works/volume-5/mswv5_38.htm" xr:uid="{E53FDBCF-42F5-434D-A5B1-330C14551F17}"/>
    <hyperlink ref="X953" r:id="rId36" xr:uid="{6D6F0EAD-9441-4815-AC47-28FF63181663}"/>
    <hyperlink ref="AC953" r:id="rId37" xr:uid="{CDD67D06-789B-42AA-AE86-98A4A23CC163}"/>
    <hyperlink ref="AH953" r:id="rId38" xr:uid="{A5A633AB-82ED-4F4F-A28E-B02C32BB8941}"/>
    <hyperlink ref="X957" r:id="rId39" xr:uid="{B32A24F7-01FE-4947-85BC-B8A1F0FBC83C}"/>
    <hyperlink ref="AC957" r:id="rId40" xr:uid="{ECF70280-436E-41E2-906F-17311D3999BB}"/>
    <hyperlink ref="X958" r:id="rId41" display="https://www.marxists.org/reference/archive/mao/selected-works/volume-5/mswv5_41.htm" xr:uid="{DDAA7774-6761-4A79-B931-876A7A289DAF}"/>
    <hyperlink ref="AC958" r:id="rId42" display="https://www.marxists.org/reference/archive/mao/selected-works/volume-5/mswv5_41.htm" xr:uid="{8104C564-65BE-4903-8620-D28EC401CC0F}"/>
    <hyperlink ref="AH958" r:id="rId43" display="https://www.marxists.org/reference/archive/mao/selected-works/volume-5/mswv5_41.htm" xr:uid="{2419132B-CEE5-47F0-92FE-BEDD4D4BC470}"/>
    <hyperlink ref="X959" r:id="rId44" display="https://www.marxists.org/reference/archive/mao/selected-works/volume-5/mswv5_41.htm" xr:uid="{D99099F7-3365-49D0-982F-8B87E0D589D0}"/>
    <hyperlink ref="AC959" r:id="rId45" display="https://www.marxists.org/reference/archive/mao/selected-works/volume-5/mswv5_41.htm" xr:uid="{FCB964E0-6EF1-402F-BA05-BC9F5A4D71BF}"/>
    <hyperlink ref="AH959" r:id="rId46" display="https://www.marxists.org/reference/archive/mao/selected-works/volume-5/mswv5_41.htm" xr:uid="{0F6451F8-0946-42A5-96D7-39F7AC361ECE}"/>
    <hyperlink ref="AM959" r:id="rId47" display="https://www.marxists.org/reference/archive/mao/selected-works/volume-5/mswv5_41.htm" xr:uid="{CA587AB4-5CC4-47B3-AF7C-3B5EF507BAE7}"/>
    <hyperlink ref="X960" r:id="rId48" display="https://www.marxists.org/reference/archive/mao/selected-works/volume-5/mswv5_42.htm" xr:uid="{87AE738F-0BDC-4097-B97E-335FCC331B20}"/>
    <hyperlink ref="X961" r:id="rId49" xr:uid="{A8EC7847-632A-478E-8B41-A11DEE54BD53}"/>
    <hyperlink ref="AC961" r:id="rId50" xr:uid="{9ECA22B9-F230-4326-B134-A5298ECD0671}"/>
    <hyperlink ref="X962" r:id="rId51" display="https://www.marxists.org/reference/archive/mao/selected-works/volume-5/mswv5_44.htm" xr:uid="{CD121CBB-D592-41EA-8479-63DF662798E4}"/>
    <hyperlink ref="AC962" r:id="rId52" display="https://www.marxists.org/reference/archive/mao/selected-works/volume-5/mswv5_44.htm" xr:uid="{B89EBDBB-2CB0-4961-B6C3-DE0844B62B42}"/>
    <hyperlink ref="AH962" r:id="rId53" display="https://www.marxists.org/reference/archive/mao/selected-works/volume-5/mswv5_44.htm" xr:uid="{45BF0AF1-6E27-4B9E-BCC0-CA734F9DAB01}"/>
    <hyperlink ref="AM962" r:id="rId54" display="https://www.marxists.org/reference/archive/mao/selected-works/volume-5/mswv5_44.htm" xr:uid="{6A6120B4-C573-4367-8748-38C2BDA62957}"/>
    <hyperlink ref="AR962" r:id="rId55" display="https://www.marxists.org/reference/archive/mao/selected-works/volume-5/mswv5_44.htm" xr:uid="{8E9240A2-80EB-49C7-BF67-E5E7C8F9CF37}"/>
    <hyperlink ref="X964" r:id="rId56" display="https://www.marxists.org/reference/archive/mao/selected-works/volume-5/mswv5_46.htm" xr:uid="{1FD1BE85-EDD5-4C2A-B8AC-94E0B9229A8E}"/>
    <hyperlink ref="AC964" r:id="rId57" display="https://www.marxists.org/reference/archive/mao/selected-works/volume-5/mswv5_46.htm" xr:uid="{F252B720-BCB0-46B4-9B03-8863C0C767AA}"/>
    <hyperlink ref="AH964" r:id="rId58" display="https://www.marxists.org/reference/archive/mao/selected-works/volume-5/mswv5_46.htm" xr:uid="{63EE2AAD-C65B-4E53-BC3B-423A6C3FE67F}"/>
    <hyperlink ref="AM964" r:id="rId59" display="https://www.marxists.org/reference/archive/mao/selected-works/volume-5/mswv5_46.htm" xr:uid="{36BCAF04-82BC-44EB-B2D7-1B5B7EB69B04}"/>
    <hyperlink ref="AR964" r:id="rId60" display="https://www.marxists.org/reference/archive/mao/selected-works/volume-5/mswv5_46.htm" xr:uid="{818938D1-967D-47D0-ADD7-DC836DF8AD91}"/>
    <hyperlink ref="AW964" r:id="rId61" display="https://www.marxists.org/reference/archive/mao/selected-works/volume-5/mswv5_46.htm" xr:uid="{C45B4EB7-519E-44A4-A65A-53B704793D57}"/>
    <hyperlink ref="BB964" r:id="rId62" display="https://www.marxists.org/reference/archive/mao/selected-works/volume-5/mswv5_46.htm" xr:uid="{DA32357A-619C-4E7F-B77A-0EA7D439038E}"/>
    <hyperlink ref="BG964" r:id="rId63" display="https://www.marxists.org/reference/archive/mao/selected-works/volume-5/mswv5_46.htm" xr:uid="{1B8A0B51-72BF-4DB7-A5C5-352B8E520266}"/>
    <hyperlink ref="BL964" r:id="rId64" display="https://www.marxists.org/reference/archive/mao/selected-works/volume-5/mswv5_46.htm" xr:uid="{32BCC346-78D9-4B3B-AB32-A896AB9412EF}"/>
    <hyperlink ref="BQ964" r:id="rId65" display="https://www.marxists.org/reference/archive/mao/selected-works/volume-5/mswv5_46.htm" xr:uid="{7C930122-C707-4B33-ABF1-4AC8615B3490}"/>
    <hyperlink ref="BV964" r:id="rId66" display="https://www.marxists.org/reference/archive/mao/selected-works/volume-5/mswv5_46.htm" xr:uid="{8A9965D9-F0D4-4E36-860C-1F517E6ED43F}"/>
    <hyperlink ref="X967" r:id="rId67" location="bm1" display="https://www.marxists.org/reference/archive/mao/selected-works/volume-5/mswv5_48.htm - bm1" xr:uid="{33C575A3-62FF-4F33-88E6-8EE0177E9E51}"/>
    <hyperlink ref="AC967" r:id="rId68" location="bm1" display="https://www.marxists.org/reference/archive/mao/selected-works/volume-5/mswv5_48.htm - bm1" xr:uid="{EEC83066-6ED5-450E-8D3E-54E80B308FDC}"/>
    <hyperlink ref="AH967" r:id="rId69" location="bm1" display="https://www.marxists.org/reference/archive/mao/selected-works/volume-5/mswv5_48.htm - bm1" xr:uid="{B1E8B697-1A27-45BF-BE6E-E00F2D0723E1}"/>
    <hyperlink ref="AM967" r:id="rId70" location="bm1" display="https://www.marxists.org/reference/archive/mao/selected-works/volume-5/mswv5_48.htm - bm1" xr:uid="{BFD06BAF-6CB4-454D-9A29-AB5FB4FB4BB0}"/>
    <hyperlink ref="X969" r:id="rId71" xr:uid="{D49DFD10-4B6F-4683-BF42-1B29C5970AE3}"/>
    <hyperlink ref="AC969" r:id="rId72" xr:uid="{A55CCAF9-6594-4213-A03B-474FD4EBD447}"/>
    <hyperlink ref="X972" r:id="rId73" display="https://www.marxists.org/reference/archive/mao/selected-works/volume-5/mswv5_51.htm" xr:uid="{365BB097-1E6A-40A9-8F38-ABEFD0DEA5DF}"/>
    <hyperlink ref="AC972" r:id="rId74" display="https://www.marxists.org/reference/archive/mao/selected-works/volume-5/mswv5_51.htm" xr:uid="{9658EC5B-EFA7-41FA-9EE4-A525AC62BB77}"/>
    <hyperlink ref="AH972" r:id="rId75" display="https://www.marxists.org/reference/archive/mao/selected-works/volume-5/mswv5_51.htm" xr:uid="{A55F1D4F-52E5-4C3E-AEA6-2EAAC3EEB1B7}"/>
    <hyperlink ref="AM972" r:id="rId76" display="https://www.marxists.org/reference/archive/mao/selected-works/volume-5/mswv5_51.htm" xr:uid="{9173A9FF-AD9F-4263-8436-7380B3887855}"/>
    <hyperlink ref="AR972" r:id="rId77" display="https://www.marxists.org/reference/archive/mao/selected-works/volume-5/mswv5_51.htm" xr:uid="{39CD25D2-29D2-4EDE-B11E-98F1EF0857E1}"/>
    <hyperlink ref="AW972" r:id="rId78" display="https://www.marxists.org/reference/archive/mao/selected-works/volume-5/mswv5_51.htm" xr:uid="{B673A93F-C510-41BC-A3B2-DC77F16C466F}"/>
    <hyperlink ref="BB972" r:id="rId79" display="https://www.marxists.org/reference/archive/mao/selected-works/volume-5/mswv5_51.htm" xr:uid="{4D7A5F75-3051-4E45-BCE2-392A67A11A8F}"/>
    <hyperlink ref="BG972" r:id="rId80" display="https://www.marxists.org/reference/archive/mao/selected-works/volume-5/mswv5_51.htm" xr:uid="{17883FB0-BB97-456C-A753-E70FC6717D86}"/>
    <hyperlink ref="BL972" r:id="rId81" display="https://www.marxists.org/reference/archive/mao/selected-works/volume-5/mswv5_51.htm" xr:uid="{E02A7913-193F-4BED-9792-FC985B6F4CBC}"/>
    <hyperlink ref="BQ972" r:id="rId82" display="https://www.marxists.org/reference/archive/mao/selected-works/volume-5/mswv5_51.htm" xr:uid="{09DAEA0C-3548-4B94-8091-45D9D322E33D}"/>
    <hyperlink ref="BV972" r:id="rId83" display="https://www.marxists.org/reference/archive/mao/selected-works/volume-5/mswv5_51.htm" xr:uid="{34E483B5-8F1E-49F2-91C0-41580626D0D1}"/>
    <hyperlink ref="CA972" r:id="rId84" display="https://www.marxists.org/reference/archive/mao/selected-works/volume-5/mswv5_51.htm" xr:uid="{11F57BED-C5CD-4F15-BB0C-F7B65977B742}"/>
    <hyperlink ref="X974" r:id="rId85" display="https://www.marxists.org/reference/archive/mao/selected-works/volume-5/mswv5_52.htm" xr:uid="{E2AE88FE-403E-4761-8793-4E7CC9179538}"/>
    <hyperlink ref="AC974" r:id="rId86" display="https://www.marxists.org/reference/archive/mao/selected-works/volume-5/mswv5_52.htm" xr:uid="{333220BF-1E2B-40B3-B0A8-C69450112475}"/>
    <hyperlink ref="AH974" r:id="rId87" display="https://www.marxists.org/reference/archive/mao/selected-works/volume-5/mswv5_52.htm" xr:uid="{FE805159-91B6-4F05-A54A-3A0A95073953}"/>
    <hyperlink ref="AM974" r:id="rId88" display="https://www.marxists.org/reference/archive/mao/selected-works/volume-5/mswv5_52.htm" xr:uid="{A57DE9BB-A6B0-4FDF-BF60-F6756E76C56A}"/>
    <hyperlink ref="AR974" r:id="rId89" display="https://www.marxists.org/reference/archive/mao/selected-works/volume-5/mswv5_52.htm" xr:uid="{E9225F91-4DB3-4409-B6E4-F4312FE9763D}"/>
    <hyperlink ref="X976" r:id="rId90" display="https://www.marxists.org/reference/archive/mao/selected-works/volume-5/mswv5_53.htm" xr:uid="{9154F58C-F2A2-44AD-8DE1-EA763186BA2E}"/>
    <hyperlink ref="AC976" r:id="rId91" display="https://www.marxists.org/reference/archive/mao/selected-works/volume-5/mswv5_53.htm" xr:uid="{AA32791D-B5D8-490E-9198-1C6971783FF6}"/>
    <hyperlink ref="AH976" r:id="rId92" display="https://www.marxists.org/reference/archive/mao/selected-works/volume-5/mswv5_53.htm" xr:uid="{7801B134-AC31-4B5B-81DA-8F7EC456582E}"/>
    <hyperlink ref="AM976" r:id="rId93" display="https://www.marxists.org/reference/archive/mao/selected-works/volume-5/mswv5_53.htm" xr:uid="{4DEC3BEA-8138-4709-A8A9-B2F9EDC588A5}"/>
    <hyperlink ref="AR976" r:id="rId94" display="https://www.marxists.org/reference/archive/mao/selected-works/volume-5/mswv5_53.htm" xr:uid="{7BB4DFAC-A9B5-48C5-8E4B-80863AC021B7}"/>
    <hyperlink ref="AW976" r:id="rId95" display="https://www.marxists.org/reference/archive/mao/selected-works/volume-5/mswv5_53.htm" xr:uid="{CAE35DED-75F4-431B-A4F0-6A07645E6B97}"/>
    <hyperlink ref="BB976" r:id="rId96" display="https://www.marxists.org/reference/archive/mao/selected-works/volume-5/mswv5_53.htm" xr:uid="{B1A85AF4-DD93-459B-B8C5-6C5DFF01BAC0}"/>
    <hyperlink ref="BG976" r:id="rId97" display="https://www.marxists.org/reference/archive/mao/selected-works/volume-5/mswv5_53.htm" xr:uid="{D14A51DB-1D32-4827-87B0-A1B512A57922}"/>
    <hyperlink ref="BL976" r:id="rId98" display="https://www.marxists.org/reference/archive/mao/selected-works/volume-5/mswv5_53.htm" xr:uid="{62D3C7B0-5325-4B2A-8C7B-05ECD0DF6467}"/>
    <hyperlink ref="BQ976" r:id="rId99" display="https://www.marxists.org/reference/archive/mao/selected-works/volume-5/mswv5_53.htm" xr:uid="{B07EC068-B0C0-454D-A704-F307618F5F8C}"/>
    <hyperlink ref="BV976" r:id="rId100" display="https://www.marxists.org/reference/archive/mao/selected-works/volume-5/mswv5_53.htm" xr:uid="{E85C1324-916E-454A-9BC6-CE670976661F}"/>
    <hyperlink ref="X980" r:id="rId101" display="https://www.marxists.org/reference/archive/mao/selected-works/volume-5/mswv5_54.htm" xr:uid="{9336E5DD-B88D-4DA0-871D-D800BF0CAB48}"/>
    <hyperlink ref="AC980" r:id="rId102" display="https://www.marxists.org/reference/archive/mao/selected-works/volume-5/mswv5_54.htm" xr:uid="{AFFE9A12-7BDD-414A-B332-25CB065F4322}"/>
    <hyperlink ref="AH980" r:id="rId103" display="https://www.marxists.org/reference/archive/mao/selected-works/volume-5/mswv5_54.htm" xr:uid="{C24BFF43-DA6A-43F4-8028-E638004A9A34}"/>
    <hyperlink ref="AM980" r:id="rId104" display="https://www.marxists.org/reference/archive/mao/selected-works/volume-5/mswv5_54.htm" xr:uid="{D301841F-7290-4135-90FE-C4268D463946}"/>
    <hyperlink ref="AR980" r:id="rId105" display="https://www.marxists.org/reference/archive/mao/selected-works/volume-5/mswv5_54.htm" xr:uid="{42E11C25-9619-4FD7-92ED-ACF0D684B7A6}"/>
    <hyperlink ref="AW980" r:id="rId106" display="https://www.marxists.org/reference/archive/mao/selected-works/volume-5/mswv5_54.htm" xr:uid="{61AA06D2-4C98-4405-AA44-65C22898741A}"/>
    <hyperlink ref="X981" r:id="rId107" display="https://www.marxists.org/reference/archive/mao/selected-works/volume-5/mswv5_55.htm" xr:uid="{119119FB-57F7-41E9-ADD8-8167B30D0108}"/>
    <hyperlink ref="AC981" r:id="rId108" display="https://www.marxists.org/reference/archive/mao/selected-works/volume-5/mswv5_55.htm" xr:uid="{B8975F3F-CB7C-458B-96C4-801434195C5D}"/>
    <hyperlink ref="AH981" r:id="rId109" display="https://www.marxists.org/reference/archive/mao/selected-works/volume-5/mswv5_55.htm" xr:uid="{956F3FD4-D1B2-457A-B3E5-568D092B0FBE}"/>
    <hyperlink ref="AM981" r:id="rId110" display="https://www.marxists.org/reference/archive/mao/selected-works/volume-5/mswv5_55.htm" xr:uid="{7179B031-10F7-4295-AA86-AC6940B1B627}"/>
    <hyperlink ref="AR981" r:id="rId111" display="https://www.marxists.org/reference/archive/mao/selected-works/volume-5/mswv5_55.htm" xr:uid="{351541A8-E8BC-4338-9FE6-55D80EF959BC}"/>
    <hyperlink ref="AW981" r:id="rId112" display="https://www.marxists.org/reference/archive/mao/selected-works/volume-5/mswv5_55.htm" xr:uid="{9BC849BF-06F5-46E4-9868-B57BB9260C82}"/>
    <hyperlink ref="BB981" r:id="rId113" display="https://www.marxists.org/reference/archive/mao/selected-works/volume-5/mswv5_55.htm" xr:uid="{A5BFFDA0-5A2B-42FA-B755-96A0070ED6E6}"/>
    <hyperlink ref="BG981" r:id="rId114" display="https://www.marxists.org/reference/archive/mao/selected-works/volume-5/mswv5_55.htm" xr:uid="{E24DB7AA-D2EA-406F-BAD8-05EB3920D373}"/>
    <hyperlink ref="X982" r:id="rId115" xr:uid="{524A7859-BF39-4F4C-9BC4-93E936194AAD}"/>
    <hyperlink ref="AC982" r:id="rId116" location="bm1 " xr:uid="{65831BC4-4481-40EE-8988-905DF9ACBB13}"/>
    <hyperlink ref="AH982" r:id="rId117" location="bm1 " xr:uid="{C5720358-A04A-41B3-9E09-0CCD185CBA46}"/>
    <hyperlink ref="AM982" r:id="rId118" location="bm1 " xr:uid="{6959D69C-0855-484E-82C8-E4B12A81355C}"/>
    <hyperlink ref="AR982" r:id="rId119" location="bm1 " xr:uid="{5941B3D8-5253-4D1F-AE6B-03886C9D3B71}"/>
    <hyperlink ref="AW982" r:id="rId120" location="bm1 " xr:uid="{C5925D47-F14D-4669-B28A-55C5B3EC08DF}"/>
    <hyperlink ref="BB982" r:id="rId121" location="bm1 " xr:uid="{85BEC1E5-0A6A-4878-BA6E-BD9C3E0AA7E4}"/>
    <hyperlink ref="BG982" r:id="rId122" location="bm1 " xr:uid="{E84D9B93-E8C9-4245-AAB3-DE88A406B595}"/>
    <hyperlink ref="BL982" r:id="rId123" location="bm1 " xr:uid="{383B21E1-52E9-4512-9090-19E08CA05AAB}"/>
    <hyperlink ref="BQ982" r:id="rId124" location="bm1 " xr:uid="{365139AE-90DC-4D72-951D-461B9DFF3D2C}"/>
    <hyperlink ref="BV982" r:id="rId125" location="bm1 " xr:uid="{309E43E4-F9E2-444E-9AF8-687CFE8DC72A}"/>
    <hyperlink ref="CA982" r:id="rId126" location="bm1 " xr:uid="{722B6A2F-311A-43E2-A348-615EA55A48E1}"/>
    <hyperlink ref="X983" r:id="rId127" display="https://www.marxists.org/reference/archive/mao/selected-works/volume-5/mswv5_57.htm" xr:uid="{D26BEFA1-EB46-4D9F-B83E-3D0F594317C6}"/>
    <hyperlink ref="AC983" r:id="rId128" display="https://www.marxists.org/reference/archive/mao/selected-works/volume-5/mswv5_57.htm" xr:uid="{45DC50D7-AA43-4F2B-8728-76CB41FFB412}"/>
    <hyperlink ref="AH983" r:id="rId129" display="https://www.marxists.org/reference/archive/mao/selected-works/volume-5/mswv5_57.htm" xr:uid="{230F6CC3-71A1-43AB-9D23-25041CB3050B}"/>
    <hyperlink ref="X984" r:id="rId130" display="https://www.marxists.org/reference/archive/mao/selected-works/volume-5/mswv5_57.htm" xr:uid="{6A04BE19-DDF1-45CE-9D00-D23E06D0BF9A}"/>
    <hyperlink ref="AC984" r:id="rId131" display="https://www.marxists.org/reference/archive/mao/selected-works/volume-5/mswv5_57.htm" xr:uid="{AA230115-91CF-4B2C-AFF0-5F2CE066C674}"/>
    <hyperlink ref="AH984" r:id="rId132" display="https://www.marxists.org/reference/archive/mao/selected-works/volume-5/mswv5_57.htm" xr:uid="{3DAE1096-D0DF-4D47-90DB-078F1AFA9671}"/>
    <hyperlink ref="AM984" r:id="rId133" display="https://www.marxists.org/reference/archive/mao/selected-works/volume-5/mswv5_57.htm" xr:uid="{97142242-7EA2-4BEF-98C9-61EB700D64C2}"/>
    <hyperlink ref="AR984" r:id="rId134" display="https://www.marxists.org/reference/archive/mao/selected-works/volume-5/mswv5_57.htm" xr:uid="{58918A2A-DEEE-483A-9796-D84FDFBA3348}"/>
    <hyperlink ref="AW984" r:id="rId135" display="https://www.marxists.org/reference/archive/mao/selected-works/volume-5/mswv5_57.htm" xr:uid="{625AAE6B-3B90-4401-BCB6-20E667D3AAA3}"/>
    <hyperlink ref="BB984" r:id="rId136" display="https://www.marxists.org/reference/archive/mao/selected-works/volume-5/mswv5_57.htm" xr:uid="{AB6C8829-8B25-4230-AF23-9F44F06DB28C}"/>
    <hyperlink ref="BG984" r:id="rId137" display="https://www.marxists.org/reference/archive/mao/selected-works/volume-5/mswv5_57.htm" xr:uid="{8688A4C7-5E2A-4FB0-9785-B6E21F730BEE}"/>
    <hyperlink ref="BL984" r:id="rId138" display="https://www.marxists.org/reference/archive/mao/selected-works/volume-5/mswv5_57.htm" xr:uid="{C40324ED-C9C7-44AF-A825-B8FAA6722B03}"/>
    <hyperlink ref="BQ984" r:id="rId139" display="https://www.marxists.org/reference/archive/mao/selected-works/volume-5/mswv5_57.htm" xr:uid="{F42ADE9D-460D-4AE6-9FD8-C9225A1665AA}"/>
    <hyperlink ref="BV984" r:id="rId140" display="https://www.marxists.org/reference/archive/mao/selected-works/volume-5/mswv5_57.htm" xr:uid="{7464755C-9BB5-4977-980B-1B766E3A6E93}"/>
    <hyperlink ref="X985" r:id="rId141" display="https://www.marxists.org/reference/archive/mao/selected-works/volume-5/mswv5_58.htm" xr:uid="{CC08255A-190E-41B1-943F-7B699543069A}"/>
    <hyperlink ref="AC985" r:id="rId142" display="https://www.marxists.org/reference/archive/mao/selected-works/volume-5/mswv5_58.htm" xr:uid="{09B8408C-008D-447E-A303-C2DD8B67AEB8}"/>
    <hyperlink ref="AH985" r:id="rId143" display="https://www.marxists.org/reference/archive/mao/selected-works/volume-5/mswv5_58.htm" xr:uid="{D0F0DF98-27D3-4170-8BB8-D71F543E63B6}"/>
    <hyperlink ref="AM985" r:id="rId144" display="https://www.marxists.org/reference/archive/mao/selected-works/volume-5/mswv5_58.htm" xr:uid="{CAF0050B-2595-4EBF-8A7F-0B75DCA2F697}"/>
    <hyperlink ref="AR985" r:id="rId145" display="https://www.marxists.org/reference/archive/mao/selected-works/volume-5/mswv5_58.htm" xr:uid="{7B82669F-DFF5-4C2A-980D-8761F33770BB}"/>
    <hyperlink ref="AW985" r:id="rId146" display="https://www.marxists.org/reference/archive/mao/selected-works/volume-5/mswv5_58.htm" xr:uid="{7BEFCDE4-3F53-4C69-A65F-D6BFBB0A1D33}"/>
    <hyperlink ref="BB985" r:id="rId147" display="https://www.marxists.org/reference/archive/mao/selected-works/volume-5/mswv5_58.htm" xr:uid="{4E60E7C2-B272-4494-A808-A1BB332F06B2}"/>
    <hyperlink ref="BG985" r:id="rId148" display="https://www.marxists.org/reference/archive/mao/selected-works/volume-5/mswv5_58.htm" xr:uid="{9B6E211D-3EAB-4126-98EC-2AF9F86D2CC1}"/>
    <hyperlink ref="BL985" r:id="rId149" display="https://www.marxists.org/reference/archive/mao/selected-works/volume-5/mswv5_58.htm" xr:uid="{97108A15-1099-4711-B3F3-AD5C5506A792}"/>
    <hyperlink ref="BQ985" r:id="rId150" display="https://www.marxists.org/reference/archive/mao/selected-works/volume-5/mswv5_58.htm" xr:uid="{1E9BC7DD-5E41-4CEB-9DCA-23466FD6FCE4}"/>
    <hyperlink ref="BV985" r:id="rId151" display="https://www.marxists.org/reference/archive/mao/selected-works/volume-5/mswv5_58.htm" xr:uid="{9FD3652E-61B4-40B9-B871-C8CD77400CB0}"/>
    <hyperlink ref="CA985" r:id="rId152" display="https://www.marxists.org/reference/archive/mao/selected-works/volume-5/mswv5_58.htm" xr:uid="{E14F5BC4-1328-4867-952C-D2C0B745273A}"/>
    <hyperlink ref="CF985" r:id="rId153" display="https://www.marxists.org/reference/archive/mao/selected-works/volume-5/mswv5_58.htm" xr:uid="{65F2A8EE-E11D-48F6-BFC5-076D59465C76}"/>
    <hyperlink ref="CK985" r:id="rId154" display="https://www.marxists.org/reference/archive/mao/selected-works/volume-5/mswv5_58.htm" xr:uid="{C2D7DA83-06F6-4FFB-80DE-E0F89AF9CEBF}"/>
    <hyperlink ref="X986" r:id="rId155" display="https://www.marxists.org/reference/archive/mao/selected-works/volume-5/mswv5_59.htm" xr:uid="{D96EE001-465E-42F1-8438-60EC697A8919}"/>
    <hyperlink ref="AC986" r:id="rId156" display="https://www.marxists.org/reference/archive/mao/selected-works/volume-5/mswv5_59.htm" xr:uid="{080A3802-BB57-449E-B83C-ED2BCC1DD3ED}"/>
    <hyperlink ref="AH986" r:id="rId157" display="https://www.marxists.org/reference/archive/mao/selected-works/volume-5/mswv5_59.htm" xr:uid="{225E8E3D-8FF2-4D7A-B8CA-BB6607002D53}"/>
    <hyperlink ref="AM986" r:id="rId158" display="https://www.marxists.org/reference/archive/mao/selected-works/volume-5/mswv5_59.htm" xr:uid="{9AB403B9-8280-4B30-9926-D3600C2BC19B}"/>
    <hyperlink ref="AR986" r:id="rId159" display="https://www.marxists.org/reference/archive/mao/selected-works/volume-5/mswv5_59.htm" xr:uid="{32601056-6E5C-4F25-865C-3255CA3F6457}"/>
    <hyperlink ref="AW986" r:id="rId160" display="https://www.marxists.org/reference/archive/mao/selected-works/volume-5/mswv5_59.htm" xr:uid="{7F7F19AB-F080-405D-BB82-5388825DC994}"/>
    <hyperlink ref="BB986" r:id="rId161" display="https://www.marxists.org/reference/archive/mao/selected-works/volume-5/mswv5_59.htm" xr:uid="{9051A20F-C8A3-43A9-B26F-6C01F6839D5E}"/>
    <hyperlink ref="BG986" r:id="rId162" display="https://www.marxists.org/reference/archive/mao/selected-works/volume-5/mswv5_59.htm" xr:uid="{F68EAC24-7C1C-44AC-8020-1ADFD6A497A0}"/>
    <hyperlink ref="X987" r:id="rId163" display="https://www.marxists.org/reference/archive/mao/selected-works/volume-5/mswv5_60.htm" xr:uid="{A8C09B87-FD2D-4F2D-BB95-F8A057347DE6}"/>
    <hyperlink ref="AC987" r:id="rId164" display="https://www.marxists.org/reference/archive/mao/selected-works/volume-5/mswv5_60.htm" xr:uid="{6600CCE4-74AA-47BC-98AA-648FC373BF41}"/>
    <hyperlink ref="X992" r:id="rId165" xr:uid="{92D4407E-5D38-4FB3-BB85-1CB1F80D555A}"/>
    <hyperlink ref="X993" r:id="rId166" xr:uid="{AA256D86-05C4-4F79-9A1C-023C24BACBB6}"/>
    <hyperlink ref="AC993" r:id="rId167" xr:uid="{30B5EB4B-89A5-4FD1-9873-EF8196025E32}"/>
    <hyperlink ref="AH993" r:id="rId168" xr:uid="{FCA27D1B-1E0D-4F89-81E1-A0CFD9136C31}"/>
    <hyperlink ref="AM993" r:id="rId169" xr:uid="{AE8C632E-4B32-4374-9185-9065E4E32FED}"/>
    <hyperlink ref="AR993" r:id="rId170" xr:uid="{AEE1DD3C-62EA-4E08-8080-819D3CA09EF0}"/>
    <hyperlink ref="AW993" r:id="rId171" xr:uid="{FE69E884-595B-4721-A076-295D79566315}"/>
    <hyperlink ref="BB993" r:id="rId172" xr:uid="{5F216F35-9E2D-449C-959F-A5DE9C28072B}"/>
    <hyperlink ref="BG993" r:id="rId173" xr:uid="{A0CF1B5E-78BA-4B41-A71C-137C75A7C746}"/>
    <hyperlink ref="BL993" r:id="rId174" xr:uid="{8E928777-3DD4-40E3-AD79-9FE81EA14A42}"/>
    <hyperlink ref="BQ993" r:id="rId175" xr:uid="{937A3374-7B9C-4B06-895D-329006D536C3}"/>
    <hyperlink ref="BV993" r:id="rId176" xr:uid="{8E91C396-6B54-4DEF-99CB-68FC21F80C7A}"/>
    <hyperlink ref="X994" r:id="rId177" display="https://www.marxists.org/reference/archive/mao/selected-works/volume-5/mswv5_66.htm" xr:uid="{D1F95F72-22E1-4AC6-B5FF-17339C27E1DC}"/>
    <hyperlink ref="AC994" r:id="rId178" display="https://www.marxists.org/reference/archive/mao/selected-works/volume-5/mswv5_66.htm" xr:uid="{B800FC70-1330-4EC6-8DD2-2347376AB211}"/>
    <hyperlink ref="X997" r:id="rId179" display="https://www.marxists.org/reference/archive/mao/selected-works/volume-5/mswv5_67.htm" xr:uid="{B64B9C03-7AE7-40A5-86BE-F6B00FCD7F39}"/>
    <hyperlink ref="AC997" r:id="rId180" display="https://www.marxists.org/reference/archive/mao/selected-works/volume-5/mswv5_67.htm" xr:uid="{5A962220-0460-480F-916D-6EAECFEE7A3C}"/>
    <hyperlink ref="AH997" r:id="rId181" display="https://www.marxists.org/reference/archive/mao/selected-works/volume-5/mswv5_67.htm" xr:uid="{B22BE2B6-258D-4563-B5D4-3A49FB6030AC}"/>
    <hyperlink ref="AM997" r:id="rId182" display="https://www.marxists.org/reference/archive/mao/selected-works/volume-5/mswv5_67.htm" xr:uid="{507DB58D-38A2-4116-916F-2D7F262A717E}"/>
    <hyperlink ref="AR997" r:id="rId183" display="https://www.marxists.org/reference/archive/mao/selected-works/volume-5/mswv5_67.htm" xr:uid="{FAE90526-F545-4B3E-B35A-38921C6C20F7}"/>
    <hyperlink ref="AW997" r:id="rId184" display="https://www.marxists.org/reference/archive/mao/selected-works/volume-5/mswv5_67.htm" xr:uid="{662F24E1-6981-4F57-BA82-FBCFA92168D4}"/>
    <hyperlink ref="BB997" r:id="rId185" display="https://www.marxists.org/reference/archive/mao/selected-works/volume-5/mswv5_67.htm" xr:uid="{DA208D4B-D59C-4685-8D90-141C856C6CE1}"/>
    <hyperlink ref="BG997" r:id="rId186" display="https://www.marxists.org/reference/archive/mao/selected-works/volume-5/mswv5_67.htm" xr:uid="{58DA9145-EBC5-4C19-9CB8-B34426BCD8AD}"/>
    <hyperlink ref="X998" r:id="rId187" display="https://www.marxists.org/reference/archive/mao/selected-works/volume-5/mswv5_68.htm" xr:uid="{FAF6219E-8EBB-44E9-907F-E4AD82B5F2AF}"/>
    <hyperlink ref="AC998" r:id="rId188" display="https://www.marxists.org/reference/archive/mao/selected-works/volume-5/mswv5_68.htm" xr:uid="{1B99BFEA-1E7C-48DF-8B06-C715455C712E}"/>
    <hyperlink ref="AH998" r:id="rId189" display="https://www.marxists.org/reference/archive/mao/selected-works/volume-5/mswv5_68.htm" xr:uid="{A6F613B7-A772-4432-8A92-461ABDE4AB58}"/>
    <hyperlink ref="AM998" r:id="rId190" display="https://www.marxists.org/reference/archive/mao/selected-works/volume-5/mswv5_68.htm" xr:uid="{101E251A-25FF-46A6-9B8C-9CDE74D65055}"/>
    <hyperlink ref="AR998" r:id="rId191" display="https://www.marxists.org/reference/archive/mao/selected-works/volume-5/mswv5_68.htm" xr:uid="{6F28350E-ECCF-4C12-9CCD-19DEA3854EBE}"/>
    <hyperlink ref="AW998" r:id="rId192" display="https://www.marxists.org/reference/archive/mao/selected-works/volume-5/mswv5_68.htm" xr:uid="{616B915D-6227-40F2-84E9-CF15B6BE5707}"/>
    <hyperlink ref="X1002" r:id="rId193" display="https://www.marxists.org/reference/archive/mao/selected-works/volume-5/mswv5_69.htm" xr:uid="{00C4C7F3-D99E-4AEA-B36A-59500547F4A6}"/>
    <hyperlink ref="AC1002" r:id="rId194" display="https://www.marxists.org/reference/archive/mao/selected-works/volume-5/mswv5_69.htm" xr:uid="{4E2680CE-EE99-4D5A-BC56-24634480F1EA}"/>
    <hyperlink ref="AH1002" r:id="rId195" display="https://www.marxists.org/reference/archive/mao/selected-works/volume-5/mswv5_69.htm" xr:uid="{490AA0AF-C3D8-471C-90B7-DD4CDA5777EA}"/>
    <hyperlink ref="X1003" r:id="rId196" xr:uid="{FA52E233-B35A-42A2-BBCC-8C3D9B0C0A2D}"/>
    <hyperlink ref="AC1003" r:id="rId197" xr:uid="{090E66E4-9930-4146-8106-9F3EA1368665}"/>
    <hyperlink ref="X18" r:id="rId198" xr:uid="{52E29987-4A59-40AD-895F-79EB17713F72}"/>
    <hyperlink ref="AC18" r:id="rId199" xr:uid="{6C6DCB1A-AD45-4852-A942-91C46658CEC3}"/>
    <hyperlink ref="AH18" r:id="rId200" xr:uid="{FBAAB909-FA48-4C73-A39E-C2D252CF79ED}"/>
    <hyperlink ref="AM18" r:id="rId201" xr:uid="{36DB0DD6-2AD7-40ED-9E5F-7A956BAE5D12}"/>
    <hyperlink ref="AR18" r:id="rId202" xr:uid="{5192B6EC-3815-4762-ABE2-DA3A541F0AC6}"/>
    <hyperlink ref="AW18" r:id="rId203" xr:uid="{17901BD1-7307-484D-99F6-2FD13589DC1B}"/>
    <hyperlink ref="BB18" r:id="rId204" xr:uid="{D1A13F51-5121-4E44-B187-4187F45EC99D}"/>
    <hyperlink ref="BG18" r:id="rId205" xr:uid="{929E5983-FBC0-49F2-B96A-C59B409AF26F}"/>
    <hyperlink ref="X123" r:id="rId206" xr:uid="{2FDB4076-C7F0-4BD0-8896-A894714E86B2}"/>
    <hyperlink ref="AC123" r:id="rId207" xr:uid="{15FC7AD9-343D-4676-AF2F-BEAA72327777}"/>
    <hyperlink ref="AH123" r:id="rId208" xr:uid="{EDBC1BBE-27C8-4CED-97E7-39848B8A8BC7}"/>
    <hyperlink ref="AM123" r:id="rId209" xr:uid="{DF46F078-7429-4426-AA02-3B5F693D0F68}"/>
    <hyperlink ref="AR123" r:id="rId210" xr:uid="{40695AAC-8026-4F27-9E7C-E306B9E69DE2}"/>
    <hyperlink ref="AW123" r:id="rId211" xr:uid="{4B9B6C89-B74C-4A5B-BD9C-778A34604FE2}"/>
    <hyperlink ref="X124" r:id="rId212" xr:uid="{F35A91E3-6A51-4CA3-891F-71C8DF899A94}"/>
    <hyperlink ref="X125" r:id="rId213" xr:uid="{59C913D6-5FF7-4AA4-A393-B3D3DA2910F7}"/>
    <hyperlink ref="AC125" r:id="rId214" xr:uid="{A3953182-F44C-4B3C-8F3E-1B8880F84E7F}"/>
    <hyperlink ref="X126" r:id="rId215" xr:uid="{44222860-F0F5-4ACA-B785-61993056AC42}"/>
    <hyperlink ref="AC126" r:id="rId216" xr:uid="{B11161E5-9EA3-4DF2-89B8-F502B64FEECF}"/>
    <hyperlink ref="X127" r:id="rId217" xr:uid="{D13D1A7C-E60A-4F4B-A8F4-B703B58F9054}"/>
    <hyperlink ref="AC127" r:id="rId218" xr:uid="{A7234514-43B6-467D-8FB3-7481ED94B4CA}"/>
    <hyperlink ref="AH127" r:id="rId219" xr:uid="{085BF407-C4F5-42A9-BC76-F656215DACBA}"/>
    <hyperlink ref="AM127" r:id="rId220" xr:uid="{ABF812B7-3B6F-442E-9B6E-BFA840A416F1}"/>
    <hyperlink ref="AR127" r:id="rId221" xr:uid="{63418443-CE92-4AAA-884D-6FA1AA67724E}"/>
    <hyperlink ref="AW127" r:id="rId222" xr:uid="{FBF720F7-95B7-4BCA-8EB3-0A2B8D1F8565}"/>
    <hyperlink ref="BB127" r:id="rId223" xr:uid="{5280C166-114B-47AB-BD7B-3187E5967066}"/>
    <hyperlink ref="X152" r:id="rId224" xr:uid="{504F666C-83AB-415E-965F-9FF3E91CD22F}"/>
    <hyperlink ref="AC152" r:id="rId225" xr:uid="{67090536-CBFF-4B45-B307-EF350564E2F5}"/>
    <hyperlink ref="X579" r:id="rId226" location="bm25" display="https://www.marxists.org/reference/archive/mao/selected-works/volume-4/mswv4_01.htm - bm25" xr:uid="{707961A9-2496-4F99-A875-DE2FE4DC82B7}"/>
    <hyperlink ref="AC579" r:id="rId227" location="bm25" display="https://www.marxists.org/reference/archive/mao/selected-works/volume-4/mswv4_01.htm - bm25" xr:uid="{13EABF41-0993-4410-94BC-CF757E070F16}"/>
    <hyperlink ref="AH579" r:id="rId228" location="bm25" display="https://www.marxists.org/reference/archive/mao/selected-works/volume-4/mswv4_01.htm - bm25" xr:uid="{7D9FA14F-6D83-4CCB-8C29-A09FC5B4DF25}"/>
    <hyperlink ref="X600" r:id="rId229" xr:uid="{3DF9BA50-F3F5-4DF3-929B-FCCA273230B1}"/>
    <hyperlink ref="AC600" r:id="rId230" xr:uid="{A455913C-C93D-42E7-A4A0-A3F59DE0CC68}"/>
    <hyperlink ref="X611" r:id="rId231" xr:uid="{1BF34255-6823-4BD7-9766-DC531ECDB78D}"/>
    <hyperlink ref="X647" r:id="rId232" xr:uid="{C706B0F7-2A18-45D6-8BA5-8B4EB7D4A2DB}"/>
    <hyperlink ref="X655" r:id="rId233" xr:uid="{C58D677A-5792-4F90-AAAA-30BDDA266C59}"/>
    <hyperlink ref="X679" r:id="rId234" xr:uid="{A106F069-636C-42EB-A704-9ABEC374180E}"/>
    <hyperlink ref="X706" r:id="rId235" xr:uid="{17A74C66-171C-4EC5-A207-954D5160CBF9}"/>
    <hyperlink ref="X717" r:id="rId236" display="https://www.marxists.org/reference/archive/mao/selected-works/volume-4/mswv4_24.htm" xr:uid="{4A4D91F1-C8F8-4E71-82E8-8530978C99DC}"/>
    <hyperlink ref="AC717" r:id="rId237" display="https://www.marxists.org/reference/archive/mao/selected-works/volume-4/mswv4_24.htm" xr:uid="{7E2389D5-3EE8-42C8-BBDB-C96080A2FFBA}"/>
    <hyperlink ref="X742" r:id="rId238" xr:uid="{58CA4713-CE4E-4D50-8BBA-4A23024E0939}"/>
    <hyperlink ref="X750" r:id="rId239" xr:uid="{E6688E10-38B5-4E20-8236-F7B8FB0B044E}"/>
    <hyperlink ref="X794" r:id="rId240" xr:uid="{14012037-4796-435A-906B-631C10C4445A}"/>
    <hyperlink ref="AC794" r:id="rId241" xr:uid="{F6A8E865-4E92-4084-A9A6-6D5D037826B5}"/>
    <hyperlink ref="AH794" r:id="rId242" xr:uid="{854EFA11-C488-47EC-BDDE-173F70196F70}"/>
    <hyperlink ref="AN794" r:id="rId243" xr:uid="{DE7A6A31-F599-47E5-BE71-33134ED1BD75}"/>
    <hyperlink ref="X822" r:id="rId244" display="https://www.marxists.org/reference/archive/mao/selected-works/volume-4/mswv4_48.htm" xr:uid="{E1FE8E42-9838-4A45-A89C-D93E7CDA2D4E}"/>
    <hyperlink ref="AC822" r:id="rId245" display="https://www.marxists.org/reference/archive/mao/selected-works/volume-4/mswv4_48.htm" xr:uid="{1B1598BE-1C02-4CB2-A8B5-03AC6A27786D}"/>
    <hyperlink ref="X824" r:id="rId246" location="bm3" display="https://www.marxists.org/reference/archive/mao/selected-works/volume-4/mswv4_49.htm - bm3" xr:uid="{412B8B39-D8EE-4957-AD88-99CFF3692D76}"/>
    <hyperlink ref="X841" r:id="rId247" xr:uid="{E7303EC2-F1A4-4DE4-9824-B26FB321244A}"/>
    <hyperlink ref="X844" r:id="rId248" display="https://www.marxists.org/reference/archive/mao/selected-works/volume-4/mswv4_58.htm" xr:uid="{92C93CAB-4292-4727-95B2-654151A8954F}"/>
    <hyperlink ref="AC844" r:id="rId249" display="https://www.marxists.org/reference/archive/mao/selected-works/volume-4/mswv4_58.htm" xr:uid="{4D7726FA-1BEF-4A07-9B7D-F3654FCA89C0}"/>
    <hyperlink ref="AH844" r:id="rId250" display="https://www.marxists.org/reference/archive/mao/selected-works/volume-4/mswv4_58.htm" xr:uid="{841C9FE4-3746-4F4F-998A-4B1F511E7A8C}"/>
    <hyperlink ref="AM844" r:id="rId251" display="https://www.marxists.org/reference/archive/mao/selected-works/volume-4/mswv4_58.htm" xr:uid="{89ACCB43-2F8A-4F32-8A70-801B23C7A0C5}"/>
    <hyperlink ref="AR844" r:id="rId252" display="https://www.marxists.org/reference/archive/mao/selected-works/volume-4/mswv4_58.htm" xr:uid="{E4C32D19-7C6F-4276-83E1-C3E34644323D}"/>
    <hyperlink ref="AW844" r:id="rId253" display="https://www.marxists.org/reference/archive/mao/selected-works/volume-4/mswv4_58.htm" xr:uid="{4AD86F5F-B98B-4333-B66B-8B9096D53FB6}"/>
    <hyperlink ref="BB844" r:id="rId254" display="https://www.marxists.org/reference/archive/mao/selected-works/volume-4/mswv4_58.htm" xr:uid="{B1E9F5F0-E153-4ADB-A608-120400D8BFB2}"/>
    <hyperlink ref="BG844" r:id="rId255" display="https://www.marxists.org/reference/archive/mao/selected-works/volume-4/mswv4_58.htm" xr:uid="{3B24541D-CEC0-48DE-A913-6B53E4CE7764}"/>
    <hyperlink ref="X845" r:id="rId256" display="https://www.marxists.org/reference/archive/mao/selected-works/volume-4/mswv4_59.htm" xr:uid="{65DD21AB-3244-4508-AC59-7464D668C5EC}"/>
    <hyperlink ref="AC845" r:id="rId257" display="https://www.marxists.org/reference/archive/mao/selected-works/volume-4/mswv4_59.htm" xr:uid="{8F4664D9-4B31-4087-A0A8-CC0B08979AE1}"/>
    <hyperlink ref="X847" r:id="rId258" display="https://www.marxists.org/reference/archive/mao/selected-works/volume-4/mswv4_60.htm" xr:uid="{71704945-2EDA-44A1-A898-05BE7B59907C}"/>
    <hyperlink ref="X866" r:id="rId259" xr:uid="{CCC9FE3A-0417-4623-AAC4-2F2A143D2203}"/>
    <hyperlink ref="AC866" r:id="rId260" xr:uid="{BCF1DAE7-3397-4A8B-A7B6-27217C8272AD}"/>
    <hyperlink ref="AH866" r:id="rId261" xr:uid="{26A836B0-019F-469B-AA3B-E684BF6D5BF0}"/>
    <hyperlink ref="AM866" r:id="rId262" xr:uid="{C2EB1576-D4B5-4A69-A96B-9CB25E5F5B57}"/>
    <hyperlink ref="AR866" r:id="rId263" xr:uid="{13BFD86A-AC0D-4D2C-9179-F419C58E91B4}"/>
    <hyperlink ref="AW866" r:id="rId264" xr:uid="{28055B10-5735-42B1-B497-DC0D0AA36DAC}"/>
    <hyperlink ref="BB866" r:id="rId265" xr:uid="{7E4630B6-34EC-4F5E-BC45-05E3DDD7F779}"/>
    <hyperlink ref="BG866" r:id="rId266" xr:uid="{FF18566F-B9B4-4E3A-A615-8C4E62EE84B8}"/>
    <hyperlink ref="BL866" r:id="rId267" xr:uid="{91876B99-CE1B-4158-9594-3F97EFD67755}"/>
    <hyperlink ref="BQ866" r:id="rId268" xr:uid="{B079578C-28BE-4CDA-A76C-FF5E5F2971F2}"/>
    <hyperlink ref="BV866" r:id="rId269" xr:uid="{05E6A634-6357-485A-83E4-B223AD1273DE}"/>
    <hyperlink ref="CA866" r:id="rId270" xr:uid="{FC4254B8-FAA7-47E3-93CA-F5C765679E9F}"/>
    <hyperlink ref="CF866" r:id="rId271" xr:uid="{65ADA80F-BE97-4478-BC36-2D7B47130512}"/>
    <hyperlink ref="CK866" r:id="rId272" xr:uid="{DA65532F-BCCB-4250-B5A5-59E4B8C52809}"/>
    <hyperlink ref="CP866" r:id="rId273" xr:uid="{8A6FB0FB-8D1D-4DC2-9FE2-31BD6FA1B066}"/>
    <hyperlink ref="CU866" r:id="rId274" xr:uid="{F66E3AF3-A6F5-4340-9C3F-0FBFC6017B47}"/>
    <hyperlink ref="CZ866" r:id="rId275" xr:uid="{657E99F3-1AED-4353-A24A-220845B5CF39}"/>
    <hyperlink ref="DE866" r:id="rId276" xr:uid="{80B7C7A4-0CC3-486A-A9C1-BF5DEA47683C}"/>
    <hyperlink ref="DJ866" r:id="rId277" xr:uid="{41AC2505-DF2F-4B9F-85BC-D8C3E17C5FD3}"/>
    <hyperlink ref="DO866" r:id="rId278" xr:uid="{C196244A-25CE-465C-B48A-4904A3BB7FEC}"/>
    <hyperlink ref="DT866" r:id="rId279" xr:uid="{7F6B21C3-76BF-4682-BAD3-D24E29235EE3}"/>
    <hyperlink ref="DY866" r:id="rId280" xr:uid="{799429F6-3542-4033-9C24-1797DA62AF55}"/>
    <hyperlink ref="ED866" r:id="rId281" xr:uid="{2F358098-8D7F-45B1-A07F-86AB18A2A323}"/>
    <hyperlink ref="EI866" r:id="rId282" xr:uid="{3EF7B0A7-E281-4951-9768-BB05CAB154AA}"/>
    <hyperlink ref="EN866" r:id="rId283" xr:uid="{A5A5DF03-FA5E-4020-9805-CAA765220CE5}"/>
    <hyperlink ref="ES866" r:id="rId284" xr:uid="{9CB5298B-DA4D-4AB4-AFDB-2BBBBCE0BFBE}"/>
    <hyperlink ref="EX866" r:id="rId285" xr:uid="{EDDA2E25-B0ED-4AE8-85FD-3A7F15F1B7FC}"/>
    <hyperlink ref="FC866" r:id="rId286" xr:uid="{9447EEC0-D04D-4CF9-9F99-E324BE73FC3D}"/>
    <hyperlink ref="X877" r:id="rId287" display="https://www.marxists.org/reference/archive/mao/selected-works/volume-4/mswv4_66.htm" xr:uid="{497D705B-6D92-469A-9B30-64FB12CA4B46}"/>
    <hyperlink ref="AC877" r:id="rId288" display="https://www.marxists.org/reference/archive/mao/selected-works/volume-4/mswv4_66.htm" xr:uid="{3FEDF292-11FC-4662-A804-766FF477BE9A}"/>
    <hyperlink ref="AH877" r:id="rId289" display="https://www.marxists.org/reference/archive/mao/selected-works/volume-4/mswv4_66.htm" xr:uid="{4A42CBD9-E337-440C-8D88-7C2B977E0EBC}"/>
    <hyperlink ref="AM877" r:id="rId290" display="https://www.marxists.org/reference/archive/mao/selected-works/volume-4/mswv4_66.htm" xr:uid="{64078BDE-A2BF-4DE6-8A80-F08FBA4C663E}"/>
    <hyperlink ref="AR877" r:id="rId291" display="https://www.marxists.org/reference/archive/mao/selected-works/volume-4/mswv4_66.htm" xr:uid="{A98A4688-E49D-4E4E-B571-04C5E5605CA7}"/>
    <hyperlink ref="X878" r:id="rId292" location="bm6" xr:uid="{5B37193D-84AF-469A-85AF-76121B0839CE}"/>
    <hyperlink ref="AC878" r:id="rId293" location="bm6" xr:uid="{6921085E-B041-466D-B2EB-C109E6A168C5}"/>
    <hyperlink ref="AH878" r:id="rId294" location="bm6" xr:uid="{FBD5642C-1656-4B98-85AC-FCE1879B67C0}"/>
    <hyperlink ref="AM878" r:id="rId295" location="bm6" xr:uid="{3B3819B3-EAD6-404E-8DDB-1B4497C1201F}"/>
    <hyperlink ref="X880" r:id="rId296" display="https://www.marxists.org/reference/archive/mao/selected-works/volume-4/mswv4_68.htm" xr:uid="{E4ECA25E-939D-4B3B-B08C-C3C259786D11}"/>
    <hyperlink ref="AC880" r:id="rId297" display="https://www.marxists.org/reference/archive/mao/selected-works/volume-4/mswv4_68.htm" xr:uid="{37374925-03B9-49A4-8977-789F11C21C62}"/>
    <hyperlink ref="X881" r:id="rId298" display="https://www.marxists.org/reference/archive/mao/selected-works/volume-4/mswv4_69.htm" xr:uid="{E684FF6B-70C8-40DA-A4DB-FE25E6055D8E}"/>
    <hyperlink ref="AC881" r:id="rId299" display="https://www.marxists.org/reference/archive/mao/selected-works/volume-4/mswv4_69.htm" xr:uid="{36F2EC6A-EED6-42F3-8908-D2069AE89D9A}"/>
    <hyperlink ref="AH881" r:id="rId300" display="https://www.marxists.org/reference/archive/mao/selected-works/volume-4/mswv4_69.htm" xr:uid="{B9393754-B64D-4721-B9E8-01C1EE18CE09}"/>
    <hyperlink ref="AM881" r:id="rId301" display="https://www.marxists.org/reference/archive/mao/selected-works/volume-4/mswv4_69.htm" xr:uid="{ADF240F9-EB4D-4BD9-AF11-4D16A709C022}"/>
    <hyperlink ref="X887" r:id="rId302" display="https://www.marxists.org/reference/archive/mao/selected-works/volume-4/mswv4_70.htm" xr:uid="{673E90C2-748E-4E92-8E31-03ED6252633E}"/>
    <hyperlink ref="AC887" r:id="rId303" display="https://www.marxists.org/reference/archive/mao/selected-works/volume-4/mswv4_70.htm" xr:uid="{F307D100-42DF-4CBD-BE06-F4FA81BC4F2A}"/>
    <hyperlink ref="AH887" r:id="rId304" display="https://www.marxists.org/reference/archive/mao/selected-works/volume-4/mswv4_70.htm" xr:uid="{AEE546B7-36F8-4A89-B554-649E4BA0B660}"/>
    <hyperlink ref="AM887" r:id="rId305" display="https://www.marxists.org/reference/archive/mao/selected-works/volume-4/mswv4_70.htm" xr:uid="{2D3F858A-5C16-43ED-AD13-048EFE1A149B}"/>
    <hyperlink ref="AR887" r:id="rId306" display="https://www.marxists.org/reference/archive/mao/selected-works/volume-4/mswv4_70.htm" xr:uid="{D7A76526-BA76-41E7-8030-21DEF381FBF2}"/>
    <hyperlink ref="AW887" r:id="rId307" display="https://www.marxists.org/reference/archive/mao/selected-works/volume-4/mswv4_70.htm" xr:uid="{11FF9C5F-550D-4C0E-8E73-912DBD886882}"/>
    <hyperlink ref="BB887" r:id="rId308" display="https://www.marxists.org/reference/archive/mao/selected-works/volume-4/mswv4_70.htm" xr:uid="{D6FBBE21-A90C-4B64-A0A1-C4F66E791E82}"/>
    <hyperlink ref="BG887" r:id="rId309" display="https://www.marxists.org/reference/archive/mao/selected-works/volume-4/mswv4_70.htm" xr:uid="{A39F9302-7402-4AB7-8BF2-D21FDF15C32F}"/>
    <hyperlink ref="BL887" r:id="rId310" display="https://www.marxists.org/reference/archive/mao/selected-works/volume-4/mswv4_70.htm" xr:uid="{181AFDF1-3775-4DA4-828E-E8D5A1B76A50}"/>
    <hyperlink ref="BQ887" r:id="rId311" display="https://www.marxists.org/reference/archive/mao/selected-works/volume-4/mswv4_70.htm" xr:uid="{04EBFE89-5FD3-47F3-A41D-530F0932B9F1}"/>
    <hyperlink ref="X933" r:id="rId312" xr:uid="{06174607-08C5-4612-A418-E32DA12A5950}"/>
    <hyperlink ref="X937" r:id="rId313" xr:uid="{993BEBDF-B86A-4231-BAF5-484605843019}"/>
    <hyperlink ref="X938" r:id="rId314" display="https://www.marxists.org/reference/archive/mao/selected-works/volume-7/mswv7_299.htm" xr:uid="{4B6ED0E5-0A5C-4D11-86FB-5BD9C74FB664}"/>
    <hyperlink ref="AC938" r:id="rId315" display="https://www.marxists.org/reference/archive/mao/selected-works/volume-7/mswv7_299.htm" xr:uid="{51B32DE5-15CA-41E3-AC2D-28808C9C3F49}"/>
    <hyperlink ref="AH938" r:id="rId316" display="https://www.marxists.org/reference/archive/mao/selected-works/volume-7/mswv7_299.htm" xr:uid="{566F2579-289A-4D05-8D13-83919AB3B752}"/>
    <hyperlink ref="AM938" r:id="rId317" display="https://www.marxists.org/reference/archive/mao/selected-works/volume-7/mswv7_299.htm" xr:uid="{26FF3A41-4EDF-41A6-B9AC-BFF54A781581}"/>
    <hyperlink ref="AR938" r:id="rId318" display="https://www.marxists.org/reference/archive/mao/selected-works/volume-7/mswv7_299.htm" xr:uid="{261377C1-75E7-4864-BC31-A491D6E728B5}"/>
    <hyperlink ref="AW938" r:id="rId319" display="https://www.marxists.org/reference/archive/mao/selected-works/volume-7/mswv7_299.htm" xr:uid="{EF670E16-8B29-444F-AB54-256A53359BF6}"/>
    <hyperlink ref="BB938" r:id="rId320" display="https://www.marxists.org/reference/archive/mao/selected-works/volume-7/mswv7_299.htm" xr:uid="{594C2EA3-8F0F-48F0-B7FA-FBE445C601C7}"/>
    <hyperlink ref="BG938" r:id="rId321" display="https://www.marxists.org/reference/archive/mao/selected-works/volume-7/mswv7_299.htm" xr:uid="{A06DAD73-B8B1-46E6-B7FE-EFA5B51656B5}"/>
    <hyperlink ref="X970" r:id="rId322" xr:uid="{C60795AE-7034-4662-BF76-B59E7B659A78}"/>
    <hyperlink ref="AC970" r:id="rId323" display="https://www.marxists.org/reference/archive/mao/selected-works/volume-7/mswv7_467.htm" xr:uid="{E0DD729D-8E6C-4F58-BC0C-06F3E78E18DB}"/>
    <hyperlink ref="AH970" r:id="rId324" display="https://www.marxists.org/reference/archive/mao/selected-works/volume-7/mswv7_467.htm" xr:uid="{AB00FFE3-F96C-4605-A733-5151089B89C1}"/>
    <hyperlink ref="AM970" r:id="rId325" display="https://www.marxists.org/reference/archive/mao/selected-works/volume-7/mswv7_467.htm" xr:uid="{89BAD8E3-8C8F-4D73-AE36-ACF5C273CD81}"/>
    <hyperlink ref="X973" r:id="rId326" xr:uid="{90C5A241-F9AA-4C6F-B850-A880D84F05EC}"/>
    <hyperlink ref="AC973" r:id="rId327" location="bm1" display="https://www.marxists.org/reference/archive/mao/selected-works/volume-7/mswv7_468.htm - bm1" xr:uid="{937C3A36-43F6-4729-9928-D4DF38706735}"/>
    <hyperlink ref="AH973" r:id="rId328" location="bm1" display="https://www.marxists.org/reference/archive/mao/selected-works/volume-7/mswv7_468.htm - bm1" xr:uid="{7734E939-6B3C-44E2-9827-D04CC8C0D4C8}"/>
    <hyperlink ref="AM973" r:id="rId329" location="bm1" display="https://www.marxists.org/reference/archive/mao/selected-works/volume-7/mswv7_468.htm - bm1" xr:uid="{C485B4F7-185D-49B4-833B-1184097D3733}"/>
    <hyperlink ref="X975" r:id="rId330" display="https://www.marxists.org/reference/archive/mao/selected-works/volume-7/mswv7_469.htm" xr:uid="{366CFBF0-2BB3-4EEF-A7E0-54351D248DFA}"/>
    <hyperlink ref="AC975" r:id="rId331" display="https://www.marxists.org/reference/archive/mao/selected-works/volume-7/mswv7_469.htm" xr:uid="{0402642F-42EF-4F21-BB60-9B68786C82FA}"/>
    <hyperlink ref="AH975" r:id="rId332" display="https://www.marxists.org/reference/archive/mao/selected-works/volume-7/mswv7_469.htm" xr:uid="{58299643-967A-42F0-BE98-0B62382CA006}"/>
    <hyperlink ref="AM975" r:id="rId333" display="https://www.marxists.org/reference/archive/mao/selected-works/volume-7/mswv7_469.htm" xr:uid="{2CC261D2-581C-4FC0-8DF4-7E71046E4131}"/>
    <hyperlink ref="AR975" r:id="rId334" display="https://www.marxists.org/reference/archive/mao/selected-works/volume-7/mswv7_469.htm" xr:uid="{868E3B8E-4AFF-4677-AC77-F5F6242D6CA6}"/>
    <hyperlink ref="AW975" r:id="rId335" display="https://www.marxists.org/reference/archive/mao/selected-works/volume-7/mswv7_469.htm" xr:uid="{1BA3D857-2162-443D-A9CD-C599A92984A4}"/>
    <hyperlink ref="BB975" r:id="rId336" display="https://www.marxists.org/reference/archive/mao/selected-works/volume-7/mswv7_469.htm" xr:uid="{FE10BB40-AA64-427D-9B4B-F091AC5AE008}"/>
    <hyperlink ref="BG975" r:id="rId337" display="https://www.marxists.org/reference/archive/mao/selected-works/volume-7/mswv7_469.htm" xr:uid="{7CEE7634-4D59-449A-A7CF-6E21DCF0A71B}"/>
    <hyperlink ref="BL975" r:id="rId338" display="https://www.marxists.org/reference/archive/mao/selected-works/volume-7/mswv7_469.htm" xr:uid="{5099D619-9DCB-45B0-B376-FC710D970C56}"/>
    <hyperlink ref="X996" r:id="rId339" display="https://www.marxists.org/reference/archive/mao/selected-works/volume-7/mswv7_477.htm" xr:uid="{7A402982-F0DF-4E0F-807B-89B36A37E739}"/>
    <hyperlink ref="X999" r:id="rId340" xr:uid="{43F715B4-A2B4-414F-A655-848A37DE7B30}"/>
    <hyperlink ref="AC999" r:id="rId341" display="https://www.marxists.org/reference/archive/mao/selected-works/volume-7/mswv7_478.htm" xr:uid="{A83A62E0-AB79-4867-B189-94B331144DEA}"/>
    <hyperlink ref="AH999" r:id="rId342" display="https://www.marxists.org/reference/archive/mao/selected-works/volume-7/mswv7_478.htm" xr:uid="{4DD73FF0-6559-481E-A97B-55AFA1D7F965}"/>
    <hyperlink ref="X1000" r:id="rId343" display="https://www.marxists.org/reference/archive/mao/selected-works/volume-7/mswv7_479.htm" xr:uid="{C3F0437B-7FF6-49D5-8C6F-30FA4A688B95}"/>
    <hyperlink ref="AC1000" r:id="rId344" display="https://www.marxists.org/reference/archive/mao/selected-works/volume-7/mswv7_479.htm" xr:uid="{842A5844-B048-4298-8399-6A344DF00E78}"/>
    <hyperlink ref="AH1000" r:id="rId345" display="https://www.marxists.org/reference/archive/mao/selected-works/volume-7/mswv7_479.htm" xr:uid="{74EC722C-89B5-441B-B1C4-A207CB932EF2}"/>
    <hyperlink ref="AM1000" r:id="rId346" display="https://www.marxists.org/reference/archive/mao/selected-works/volume-7/mswv7_479.htm" xr:uid="{5BF66715-BAFF-44B8-B455-8650C3F7A9D5}"/>
    <hyperlink ref="AR1000" r:id="rId347" display="https://www.marxists.org/reference/archive/mao/selected-works/volume-7/mswv7_479.htm" xr:uid="{5DC8EAD3-F259-4861-B609-7BC51065EE49}"/>
    <hyperlink ref="AW1000" r:id="rId348" display="https://www.marxists.org/reference/archive/mao/selected-works/volume-7/mswv7_479.htm" xr:uid="{171DBB75-5594-48C3-B310-800DF7A246B3}"/>
    <hyperlink ref="BB1000" r:id="rId349" display="https://www.marxists.org/reference/archive/mao/selected-works/volume-7/mswv7_479.htm" xr:uid="{0DAA0ACD-3A41-4801-A75D-1797C633EAB2}"/>
    <hyperlink ref="BG1000" r:id="rId350" display="https://www.marxists.org/reference/archive/mao/selected-works/volume-7/mswv7_479.htm" xr:uid="{861A8275-7780-4AB8-A706-E12D79965D9B}"/>
    <hyperlink ref="BL1000" r:id="rId351" display="https://www.marxists.org/reference/archive/mao/selected-works/volume-7/mswv7_479.htm" xr:uid="{917E4F54-D6EA-4E6B-BFA9-864310321B3B}"/>
    <hyperlink ref="BQ1000" r:id="rId352" display="https://www.marxists.org/reference/archive/mao/selected-works/volume-7/mswv7_479.htm" xr:uid="{93234A70-B1AA-42EB-B7FA-DCE4E6E1B935}"/>
    <hyperlink ref="BV1000" r:id="rId353" display="https://www.marxists.org/reference/archive/mao/selected-works/volume-7/mswv7_479.htm" xr:uid="{79CFBCCB-CA8C-475A-9F4D-1D218BBA5F6A}"/>
    <hyperlink ref="X161" r:id="rId354" xr:uid="{5EBFC6E9-F29E-41FA-BDAB-0B5A5CF42A16}"/>
    <hyperlink ref="AC161" r:id="rId355" xr:uid="{BF75FD7F-42DE-4A91-A907-43FB6F325404}"/>
    <hyperlink ref="AH161" r:id="rId356" xr:uid="{523F40FE-FDDE-4C52-A62F-6B87AFF79B8C}"/>
    <hyperlink ref="AM161" r:id="rId357" xr:uid="{2D540152-6B2F-4C6D-9837-4DE9F58739B3}"/>
    <hyperlink ref="AR161" r:id="rId358" xr:uid="{7C9CD7CA-BA26-46A6-AC46-8EC477AC22E6}"/>
    <hyperlink ref="AW161" r:id="rId359" xr:uid="{D2981287-8A6E-45FC-9057-32AA6097F961}"/>
    <hyperlink ref="BB161" r:id="rId360" xr:uid="{12504768-8E13-4FDD-9289-9D588159584A}"/>
    <hyperlink ref="BG161" r:id="rId361" xr:uid="{23D6AB70-38A3-4CE8-BBC0-D83FCFD929A4}"/>
    <hyperlink ref="BL161" r:id="rId362" xr:uid="{6A4CB4F2-3A12-4C6A-A6D5-B33434098C55}"/>
    <hyperlink ref="BQ161" r:id="rId363" xr:uid="{38B06ADF-30D6-41B5-88C9-9DCF136230DB}"/>
    <hyperlink ref="BV161" r:id="rId364" xr:uid="{F77B9258-A20B-4D45-A6E2-27C937A2FE51}"/>
    <hyperlink ref="X166" r:id="rId365" location="bm1" display="https://www.marxists.org/reference/archive/mao/selected-works/volume-1/mswv1_17.htm - bm1" xr:uid="{CD2B491D-4F7A-462B-876A-47545EC1CFBA}"/>
    <hyperlink ref="AC166" r:id="rId366" location="bm1" display="https://www.marxists.org/reference/archive/mao/selected-works/volume-1/mswv1_17.htm - bm1" xr:uid="{01DF3D83-3210-41FA-89F4-7A34995B2D56}"/>
    <hyperlink ref="AH166" r:id="rId367" location="bm1" display="https://www.marxists.org/reference/archive/mao/selected-works/volume-1/mswv1_17.htm - bm1" xr:uid="{257BFB53-669A-43D5-99A6-25CD58FB733B}"/>
    <hyperlink ref="AM166" r:id="rId368" location="bm1" display="https://www.marxists.org/reference/archive/mao/selected-works/volume-1/mswv1_17.htm - bm1" xr:uid="{E002AF2A-DA16-44B3-BDD0-C1E82871A809}"/>
    <hyperlink ref="AR166" r:id="rId369" location="bm1" display="https://www.marxists.org/reference/archive/mao/selected-works/volume-1/mswv1_17.htm - bm1" xr:uid="{97BEAC5A-16BB-4A5B-9BC7-10CEF2A52436}"/>
    <hyperlink ref="AW166" r:id="rId370" location="bm1" display="https://www.marxists.org/reference/archive/mao/selected-works/volume-1/mswv1_17.htm - bm1" xr:uid="{93E7B1F2-D8E4-4D58-B39A-DE236B720939}"/>
    <hyperlink ref="BB166" r:id="rId371" location="bm1" display="https://www.marxists.org/reference/archive/mao/selected-works/volume-1/mswv1_17.htm - bm1" xr:uid="{5E86B864-90A3-45C8-9510-1E0D60EBD89B}"/>
    <hyperlink ref="BG166" r:id="rId372" location="bm1" display="https://www.marxists.org/reference/archive/mao/selected-works/volume-1/mswv1_17.htm - bm1" xr:uid="{B43BE496-8B24-4F1D-A95B-0E151DE2247C}"/>
    <hyperlink ref="BL166" r:id="rId373" location="bm1" display="https://www.marxists.org/reference/archive/mao/selected-works/volume-1/mswv1_17.htm - bm1" xr:uid="{3173E3E6-A856-49EE-8BEA-52E0C8627E74}"/>
    <hyperlink ref="BQ166" r:id="rId374" location="bm1" display="https://www.marxists.org/reference/archive/mao/selected-works/volume-1/mswv1_17.htm - bm1" xr:uid="{7E94BFF1-3B7D-472A-98CF-9A5F73B22BA9}"/>
    <hyperlink ref="BV166" r:id="rId375" location="bm1" display="https://www.marxists.org/reference/archive/mao/selected-works/volume-1/mswv1_17.htm - bm1" xr:uid="{1FA0992C-12AD-402D-B4B3-730CA50CA03D}"/>
    <hyperlink ref="CA166" r:id="rId376" location="bm1" display="https://www.marxists.org/reference/archive/mao/selected-works/volume-1/mswv1_17.htm - bm1" xr:uid="{6E989972-CAEC-4ED9-B162-D9F6DA55C475}"/>
    <hyperlink ref="CF166" r:id="rId377" location="bm1" display="https://www.marxists.org/reference/archive/mao/selected-works/volume-1/mswv1_17.htm - bm1" xr:uid="{311B88E9-E977-475A-8CD6-878278CDBA07}"/>
    <hyperlink ref="CK166" r:id="rId378" location="bm1" display="https://www.marxists.org/reference/archive/mao/selected-works/volume-1/mswv1_17.htm - bm1" xr:uid="{6A44CDFD-E9F8-4E7D-B5D4-E0F095868FC4}"/>
    <hyperlink ref="CP166" r:id="rId379" location="bm1" display="https://www.marxists.org/reference/archive/mao/selected-works/volume-1/mswv1_17.htm - bm1" xr:uid="{39461BD7-BA78-4784-82F8-9D6D196404D1}"/>
    <hyperlink ref="CU166" r:id="rId380" location="bm1" display="https://www.marxists.org/reference/archive/mao/selected-works/volume-1/mswv1_17.htm - bm1" xr:uid="{CBDD2B42-DBCB-4D7C-9CB8-697DB55AC7BB}"/>
    <hyperlink ref="CZ166" r:id="rId381" location="bm1" display="https://www.marxists.org/reference/archive/mao/selected-works/volume-1/mswv1_17.htm - bm1" xr:uid="{63EF7ED0-C2F7-4B78-AAE4-FF39F0399CC9}"/>
    <hyperlink ref="DE166" r:id="rId382" location="bm1" display="https://www.marxists.org/reference/archive/mao/selected-works/volume-1/mswv1_17.htm - bm1" xr:uid="{2BA344E0-C798-44C6-A8C1-8FE520D8F631}"/>
    <hyperlink ref="DJ166" r:id="rId383" location="bm1" display="https://www.marxists.org/reference/archive/mao/selected-works/volume-1/mswv1_17.htm - bm1" xr:uid="{4C7ACB74-A1D4-43DE-AEF9-D92EEAF0C389}"/>
    <hyperlink ref="DO166" r:id="rId384" location="bm1" display="https://www.marxists.org/reference/archive/mao/selected-works/volume-1/mswv1_17.htm - bm1" xr:uid="{28336196-886C-4C4B-98FA-0E8A07389A32}"/>
    <hyperlink ref="DT166" r:id="rId385" location="bm1" display="https://www.marxists.org/reference/archive/mao/selected-works/volume-1/mswv1_17.htm - bm1" xr:uid="{10003B51-5877-47C6-B1FE-7CC5FCEDB1A1}"/>
    <hyperlink ref="DY166" r:id="rId386" location="bm1" display="https://www.marxists.org/reference/archive/mao/selected-works/volume-1/mswv1_17.htm - bm1" xr:uid="{6DD9E05D-5E72-4326-846E-8C5177EFABB1}"/>
    <hyperlink ref="ED166" r:id="rId387" location="bm1" display="https://www.marxists.org/reference/archive/mao/selected-works/volume-1/mswv1_17.htm - bm1" xr:uid="{4C7DF820-8C7F-4F7B-8BED-F93A0148F909}"/>
    <hyperlink ref="EI166" r:id="rId388" location="bm1" display="https://www.marxists.org/reference/archive/mao/selected-works/volume-1/mswv1_17.htm - bm1" xr:uid="{9009A172-C83D-472D-BFE9-E1AF19EE02A9}"/>
    <hyperlink ref="X203" r:id="rId389" display="https://www.marxists.org/reference/archive/mao/selected-works/volume-2/mswv2_05.htm" xr:uid="{0DBFE496-654B-4182-9047-53A437E237ED}"/>
    <hyperlink ref="AC203" r:id="rId390" display="https://www.marxists.org/reference/archive/mao/selected-works/volume-2/mswv2_05.htm" xr:uid="{A274100D-37C7-4190-9C08-BA8106282AE1}"/>
    <hyperlink ref="X247" r:id="rId391" display="https://www.marxists.org/reference/archive/mao/selected-works/volume-2/mswv2_08.htm" xr:uid="{ED4700DD-8328-4F67-AAA9-92C36A1A5565}"/>
    <hyperlink ref="AC247" r:id="rId392" display="https://www.marxists.org/reference/archive/mao/selected-works/volume-2/mswv2_08.htm" xr:uid="{B8C26597-E9F5-4D86-86B0-D393C6399EAF}"/>
    <hyperlink ref="AH247" r:id="rId393" display="https://www.marxists.org/reference/archive/mao/selected-works/volume-2/mswv2_08.htm" xr:uid="{5FD5B740-1831-4E3B-ACED-175EDD33FD9B}"/>
    <hyperlink ref="AM247" r:id="rId394" display="https://www.marxists.org/reference/archive/mao/selected-works/volume-2/mswv2_08.htm" xr:uid="{1A772167-A3A4-491F-B222-E49D1A5137F5}"/>
    <hyperlink ref="AR247" r:id="rId395" display="https://www.marxists.org/reference/archive/mao/selected-works/volume-2/mswv2_08.htm" xr:uid="{F7473124-AADB-4961-ACF2-BF3AD51EC468}"/>
    <hyperlink ref="X248" r:id="rId396" xr:uid="{05E9018E-2028-4C89-AD52-491AB7C5152D}"/>
    <hyperlink ref="AC248" r:id="rId397" xr:uid="{24ED226E-FBD3-4E7C-AA83-20F40E3C7926}"/>
    <hyperlink ref="AH248" r:id="rId398" xr:uid="{BDA489ED-DD09-4354-AADE-11073B5689A3}"/>
    <hyperlink ref="AM248" r:id="rId399" xr:uid="{3333DE0A-D6F8-412A-A62C-393F5AF3EC04}"/>
    <hyperlink ref="AR248" r:id="rId400" xr:uid="{39F9EE66-A7E9-4183-A581-7B1DDC8EFA7F}"/>
    <hyperlink ref="AW248" r:id="rId401" xr:uid="{53EB388A-F458-41E9-BD45-39EF16D91C08}"/>
    <hyperlink ref="BB248" r:id="rId402" xr:uid="{D6CF62E9-59A9-44CC-B25C-46D297229A08}"/>
    <hyperlink ref="BG248" r:id="rId403" xr:uid="{CA9EFB02-A26B-4FFE-9CA9-DD66D3E2A80C}"/>
    <hyperlink ref="BL248" r:id="rId404" xr:uid="{DB268856-0FF8-4211-AF44-313233E3E62D}"/>
    <hyperlink ref="BQ248" r:id="rId405" xr:uid="{925C2120-5460-48F8-9FC2-114A6708C84B}"/>
    <hyperlink ref="BV248" r:id="rId406" xr:uid="{A3355B29-684C-4CA8-A3F1-AFA9DEA7D731}"/>
    <hyperlink ref="CA248" r:id="rId407" xr:uid="{4412DE2A-541B-4E3F-BDAD-EAA128993619}"/>
    <hyperlink ref="CF248" r:id="rId408" xr:uid="{A4FF7253-A1F6-4D7D-A1F7-9CBBAA2C7E0E}"/>
    <hyperlink ref="CK248" r:id="rId409" xr:uid="{1598D456-89A2-41AC-9658-C9D8313795FF}"/>
    <hyperlink ref="CP248" r:id="rId410" xr:uid="{A4CB4997-435E-4273-A6A5-1E9561889B93}"/>
    <hyperlink ref="CU248" r:id="rId411" xr:uid="{B3B948BF-9945-4A4E-B66D-6CC3C33E89E1}"/>
    <hyperlink ref="CZ248" r:id="rId412" xr:uid="{B3D119B9-44FD-418C-A02D-E0E3E0EBCEF7}"/>
    <hyperlink ref="DE248" r:id="rId413" xr:uid="{D64BD8FD-0886-432B-A5D5-186895066444}"/>
    <hyperlink ref="DJ248" r:id="rId414" xr:uid="{B80D9A9A-1291-4254-877A-B8832797FC4C}"/>
    <hyperlink ref="DO248" r:id="rId415" xr:uid="{CAD1229D-DAD1-4263-BED4-76D4987F6E86}"/>
    <hyperlink ref="DT248" r:id="rId416" xr:uid="{7C11FBD7-700D-4C95-9293-F07E14DAF437}"/>
    <hyperlink ref="DY248" r:id="rId417" xr:uid="{435167F6-DD11-4F3C-8CFE-AF5702B4DB80}"/>
    <hyperlink ref="X263" r:id="rId418" xr:uid="{D455FC97-59EA-438E-8BF3-160EC55AED4E}"/>
    <hyperlink ref="AC263" r:id="rId419" xr:uid="{DE76CA12-6D78-486D-9E7B-E232FA922F55}"/>
    <hyperlink ref="AH263" r:id="rId420" xr:uid="{D294D340-8B17-4959-8B52-88FCDC0EBEC7}"/>
    <hyperlink ref="X265" r:id="rId421" location="bm1" display="https://www.marxists.org/reference/archive/mao/selected-works/volume-2/mswv2_11.htm - bm1" xr:uid="{61961A7A-4B74-4E5C-B7B7-55A18CF52C27}"/>
    <hyperlink ref="X266" r:id="rId422" location="bm3" display="https://www.marxists.org/reference/archive/mao/selected-works/volume-2/mswv2_12.htm - bm3" xr:uid="{306C8A88-3B43-40F8-9EC7-924A3BD959F6}"/>
    <hyperlink ref="AC266" r:id="rId423" location="bm3" display="https://www.marxists.org/reference/archive/mao/selected-works/volume-2/mswv2_12.htm - bm3" xr:uid="{EE6537E0-18A8-4E05-AB4E-6FAC743F5ECF}"/>
    <hyperlink ref="AH266" r:id="rId424" location="bm3" display="https://www.marxists.org/reference/archive/mao/selected-works/volume-2/mswv2_12.htm - bm3" xr:uid="{960AD0B5-386E-497B-AB08-3E28A0383173}"/>
    <hyperlink ref="X284" r:id="rId425" display="https://www.marxists.org/reference/archive/mao/selected-works/volume-2/mswv2_13.htm" xr:uid="{C4CB6C02-242F-4700-9F77-0CFC80E4C404}"/>
    <hyperlink ref="AC284" r:id="rId426" display="https://www.marxists.org/reference/archive/mao/selected-works/volume-2/mswv2_13.htm" xr:uid="{2C841C6B-E529-4B2A-B1D2-F322BB85F945}"/>
    <hyperlink ref="AH284" r:id="rId427" display="https://www.marxists.org/reference/archive/mao/selected-works/volume-2/mswv2_13.htm" xr:uid="{40578B75-39FB-46AE-AC23-54EBDF03C0BA}"/>
    <hyperlink ref="X285" r:id="rId428" display="https://www.marxists.org/reference/archive/mao/selected-works/volume-2/mswv2_14.htm" xr:uid="{10D1F0EA-94E7-460A-BE66-749D1AB385D1}"/>
    <hyperlink ref="AC285" r:id="rId429" display="https://www.marxists.org/reference/archive/mao/selected-works/volume-2/mswv2_14.htm" xr:uid="{3D246AAF-2701-4BEE-8874-EFBA43223DC8}"/>
    <hyperlink ref="AH285" r:id="rId430" display="https://www.marxists.org/reference/archive/mao/selected-works/volume-2/mswv2_14.htm" xr:uid="{BBCC9775-8F61-4D8A-8A25-6D4CC5506936}"/>
    <hyperlink ref="AM285" r:id="rId431" display="https://www.marxists.org/reference/archive/mao/selected-works/volume-2/mswv2_14.htm" xr:uid="{F8003271-018B-47C3-84C9-8D72293CF180}"/>
    <hyperlink ref="AR285" r:id="rId432" display="https://www.marxists.org/reference/archive/mao/selected-works/volume-2/mswv2_14.htm" xr:uid="{4E53ECAE-1AED-4640-A55C-F9B6FB90BF26}"/>
    <hyperlink ref="X297" r:id="rId433" xr:uid="{1AE7C0E1-6F96-4C53-832C-33179869BE18}"/>
    <hyperlink ref="X301" r:id="rId434" location="bm2" display="https://www.marxists.org/reference/archive/mao/selected-works/volume-2/mswv2_18.htm - bm2" xr:uid="{EE3EC816-EA8F-46DD-BDFE-774C8B705DCC}"/>
    <hyperlink ref="X314" r:id="rId435" display="https://www.marxists.org/reference/archive/mao/selected-works/volume-2/mswv2_23.htm" xr:uid="{012585F7-3799-4747-A01E-104180E7A68E}"/>
    <hyperlink ref="AC314" r:id="rId436" display="https://www.marxists.org/reference/archive/mao/selected-works/volume-2/mswv2_23.htm" xr:uid="{7A28234A-8A15-4C07-986F-37D3C45A3389}"/>
    <hyperlink ref="AH314" r:id="rId437" display="https://www.marxists.org/reference/archive/mao/selected-works/volume-2/mswv2_23.htm" xr:uid="{C3CC0CA6-A06C-4C49-8D03-C92A87059C86}"/>
    <hyperlink ref="AM314" r:id="rId438" display="https://www.marxists.org/reference/archive/mao/selected-works/volume-2/mswv2_23.htm" xr:uid="{3C0629AF-9486-4A23-9FFA-593D97D509D5}"/>
    <hyperlink ref="AR314" r:id="rId439" display="https://www.marxists.org/reference/archive/mao/selected-works/volume-2/mswv2_23.htm" xr:uid="{06145093-F62D-4F6B-AC13-56847C88F9FB}"/>
    <hyperlink ref="AW314" r:id="rId440" display="https://www.marxists.org/reference/archive/mao/selected-works/volume-2/mswv2_23.htm" xr:uid="{24AF13AA-6810-485F-A439-B894EC4F1344}"/>
    <hyperlink ref="BB314" r:id="rId441" display="https://www.marxists.org/reference/archive/mao/selected-works/volume-2/mswv2_23.htm" xr:uid="{B4D9F428-CFA4-45F9-A548-5C077A2FD328}"/>
    <hyperlink ref="BG314" r:id="rId442" display="https://www.marxists.org/reference/archive/mao/selected-works/volume-2/mswv2_23.htm" xr:uid="{FDD75552-F350-4669-B385-03AD59B284D1}"/>
    <hyperlink ref="BL314" r:id="rId443" display="https://www.marxists.org/reference/archive/mao/selected-works/volume-2/mswv2_23.htm" xr:uid="{EB3BF7AD-7FA7-42BF-A5C7-C322409B5508}"/>
    <hyperlink ref="BQ314" r:id="rId444" display="https://www.marxists.org/reference/archive/mao/selected-works/volume-2/mswv2_23.htm" xr:uid="{3B37C7CA-4591-4E1C-A8C3-3FD96CCC7700}"/>
    <hyperlink ref="X315" r:id="rId445" display="https://www.marxists.org/reference/archive/mao/selected-works/volume-2/mswv2_23.htm" xr:uid="{C6031F53-AD80-449F-AE0E-58380708E788}"/>
    <hyperlink ref="AC315" r:id="rId446" display="https://www.marxists.org/reference/archive/mao/selected-works/volume-2/mswv2_23.htm" xr:uid="{49C9B352-E03B-4B41-A47D-81CCDFAB4A17}"/>
    <hyperlink ref="AH315" r:id="rId447" display="https://www.marxists.org/reference/archive/mao/selected-works/volume-2/mswv2_23.htm" xr:uid="{2A01364A-D024-43C2-8250-BEF2275EB10E}"/>
    <hyperlink ref="AM315" r:id="rId448" display="https://www.marxists.org/reference/archive/mao/selected-works/volume-2/mswv2_23.htm" xr:uid="{9F731535-7D64-4EAE-A56D-7B49594F61F4}"/>
    <hyperlink ref="AR315" r:id="rId449" display="https://www.marxists.org/reference/archive/mao/selected-works/volume-2/mswv2_23.htm" xr:uid="{56AE9728-1A06-463B-9F77-456228D03C38}"/>
    <hyperlink ref="X316" r:id="rId450" display="https://www.marxists.org/reference/archive/mao/selected-works/volume-2/mswv2_24.htm" xr:uid="{FA6CD8B9-2F5E-4C62-9933-AA0476A97121}"/>
    <hyperlink ref="AC316" r:id="rId451" display="https://www.marxists.org/reference/archive/mao/selected-works/volume-2/mswv2_24.htm" xr:uid="{3A4639BD-599C-41E3-9E53-7F4E88B90055}"/>
    <hyperlink ref="X322" r:id="rId452" xr:uid="{7BC8FDB9-AD7A-4532-AACB-46D2D20B648D}"/>
    <hyperlink ref="AC322" r:id="rId453" xr:uid="{EB2D5737-6115-4EB2-9C84-E143A5A8F431}"/>
    <hyperlink ref="AH322" r:id="rId454" xr:uid="{968542DB-DA63-429B-877A-1A6289637E8F}"/>
    <hyperlink ref="AM322" r:id="rId455" xr:uid="{D8048B40-C787-440E-950D-6664321BF29C}"/>
    <hyperlink ref="AR322" r:id="rId456" xr:uid="{702DF1C4-70C2-4F79-A1D9-629C2632D8E5}"/>
    <hyperlink ref="AW322" r:id="rId457" xr:uid="{5299241D-C4C7-4D34-9432-FDFFC8935264}"/>
    <hyperlink ref="BB322" r:id="rId458" xr:uid="{38E6C2BB-6347-411F-8631-1C0C47A97F9C}"/>
    <hyperlink ref="BG322" r:id="rId459" xr:uid="{73C3A6E7-DC46-4FAF-B93E-C03C39C118CC}"/>
    <hyperlink ref="BL322" r:id="rId460" xr:uid="{AEA4F154-AFCA-4E3B-ADA6-C307CC207173}"/>
    <hyperlink ref="BQ322" r:id="rId461" xr:uid="{7A5C8562-F512-4A71-8386-27459D28F3BA}"/>
    <hyperlink ref="BV322" r:id="rId462" xr:uid="{EB5A5CEB-F8AC-4A42-A1F9-326D6D22DF7B}"/>
    <hyperlink ref="CA322" r:id="rId463" xr:uid="{1818BC0E-4369-4D22-BCC8-BCB3038E4C83}"/>
    <hyperlink ref="CF322" r:id="rId464" xr:uid="{40F257F7-CBAE-4D81-904F-FA1783EFD12B}"/>
    <hyperlink ref="CK322" r:id="rId465" xr:uid="{CDAB1DA3-B34F-40C4-9897-EB3813D6DB87}"/>
    <hyperlink ref="CP322" r:id="rId466" xr:uid="{8EA1C991-606C-4B71-B861-715C0DA1360E}"/>
    <hyperlink ref="CU322" r:id="rId467" xr:uid="{CCEAAF75-00DB-481E-BA04-D8C446CA302B}"/>
    <hyperlink ref="CZ322" r:id="rId468" xr:uid="{20184415-3252-42C0-AD7D-5A13FCA08C87}"/>
    <hyperlink ref="DE322" r:id="rId469" xr:uid="{B7C8C6EB-90DB-4231-B816-93DD81856119}"/>
    <hyperlink ref="DJ322" r:id="rId470" xr:uid="{522A0CA7-9A75-4B35-95A3-CC54BFC37AA3}"/>
    <hyperlink ref="DO322" r:id="rId471" xr:uid="{9D9DAFC3-13B9-4AC2-B3FF-2CC1C85CFA1C}"/>
    <hyperlink ref="X329" r:id="rId472" location="bm1" display="https://www.marxists.org/reference/archive/mao/selected-works/volume-2/mswv2_29.htm - bm1" xr:uid="{81E3D5DF-7A15-4D95-A2A9-81882C944076}"/>
    <hyperlink ref="AC329" r:id="rId473" location="bm1" display="https://www.marxists.org/reference/archive/mao/selected-works/volume-2/mswv2_29.htm - bm1" xr:uid="{C7DF7F23-1664-45D3-97AD-9F96124D20E7}"/>
    <hyperlink ref="X335" r:id="rId474" location="bm3" display="https://www.marxists.org/reference/archive/mao/selected-works/volume-2/mswv2_32.htm - bm3" xr:uid="{423CF05E-F11C-4ECA-9277-2E4F3D697C9B}"/>
    <hyperlink ref="AC335" r:id="rId475" location="bm3" display="https://www.marxists.org/reference/archive/mao/selected-works/volume-2/mswv2_32.htm - bm3" xr:uid="{DD03D823-E4AB-479B-93ED-1B4942BCFC62}"/>
    <hyperlink ref="X392" r:id="rId476" location="bm5" display="https://www.marxists.org/reference/archive/mao/selected-works/volume-2/mswv2_38.htm - bm5" xr:uid="{FA458E5C-6025-4FD0-8FDF-AE7F7EC382E7}"/>
    <hyperlink ref="X414" r:id="rId477" location="bm5" display="https://www.marxists.org/reference/archive/mao/selected-works/volume-2/mswv2_40.htm - bm5" xr:uid="{8F279818-E167-4182-9133-6940B549E19D}"/>
    <hyperlink ref="X418" r:id="rId478" display="https://www.marxists.org/reference/archive/mao/selected-works/volume-3/mswv3_02.htm" xr:uid="{0185BD25-1ABC-4144-A829-EE89178D5513}"/>
    <hyperlink ref="AC418" r:id="rId479" display="https://www.marxists.org/reference/archive/mao/selected-works/volume-3/mswv3_02.htm" xr:uid="{718DB2D6-F7DA-4A6E-93DA-DCD406185132}"/>
    <hyperlink ref="AH418" r:id="rId480" display="https://www.marxists.org/reference/archive/mao/selected-works/volume-3/mswv3_02.htm" xr:uid="{8F4C94F0-15B8-4813-B7A0-7BB9B554757E}"/>
    <hyperlink ref="AM418" r:id="rId481" display="https://www.marxists.org/reference/archive/mao/selected-works/volume-3/mswv3_02.htm" xr:uid="{48C121AA-5C0B-4EA6-904B-FDFC1F50C448}"/>
    <hyperlink ref="AR418" r:id="rId482" display="https://www.marxists.org/reference/archive/mao/selected-works/volume-3/mswv3_02.htm" xr:uid="{24582073-8190-4B6D-B7F5-E3292E7D2381}"/>
    <hyperlink ref="AW418" r:id="rId483" display="https://www.marxists.org/reference/archive/mao/selected-works/volume-3/mswv3_02.htm" xr:uid="{25A4FA76-0B63-4D57-AD0E-01E3CB15DAB2}"/>
    <hyperlink ref="BB418" r:id="rId484" display="https://www.marxists.org/reference/archive/mao/selected-works/volume-3/mswv3_02.htm" xr:uid="{4EEEC925-F50B-4ACE-8EF0-54F17D8E32E2}"/>
    <hyperlink ref="BG418" r:id="rId485" display="https://www.marxists.org/reference/archive/mao/selected-works/volume-3/mswv3_02.htm" xr:uid="{9773343E-7563-4376-A8A1-F47269589154}"/>
    <hyperlink ref="BL418" r:id="rId486" display="https://www.marxists.org/reference/archive/mao/selected-works/volume-3/mswv3_02.htm" xr:uid="{1CEA3F5C-6384-48AF-BD46-890C0C197CDE}"/>
    <hyperlink ref="X450" r:id="rId487" display="https://www.marxists.org/reference/archive/mao/selected-works/volume-3/mswv3_06.htm" xr:uid="{2C9E5B90-33AD-49B1-AD34-CE7272368AF8}"/>
    <hyperlink ref="AC450" r:id="rId488" display="https://www.marxists.org/reference/archive/mao/selected-works/volume-3/mswv3_06.htm" xr:uid="{1CD5A260-1361-4B95-AAA8-36E5B1231BF3}"/>
    <hyperlink ref="AH450" r:id="rId489" display="https://www.marxists.org/reference/archive/mao/selected-works/volume-3/mswv3_06.htm" xr:uid="{1D17F769-BE49-4636-B11F-C200BB332140}"/>
    <hyperlink ref="AM450" r:id="rId490" display="https://www.marxists.org/reference/archive/mao/selected-works/volume-3/mswv3_06.htm" xr:uid="{C6C4537C-3D5F-403C-9B10-FFF3F138CD78}"/>
    <hyperlink ref="AR450" r:id="rId491" display="https://www.marxists.org/reference/archive/mao/selected-works/volume-3/mswv3_06.htm" xr:uid="{59B13298-4F70-49CF-B42F-5C5066DE38B7}"/>
    <hyperlink ref="AW450" r:id="rId492" display="https://www.marxists.org/reference/archive/mao/selected-works/volume-3/mswv3_06.htm" xr:uid="{A90C0118-0EE4-4BE2-BBEB-53AEC0428C9F}"/>
    <hyperlink ref="BB450" r:id="rId493" display="https://www.marxists.org/reference/archive/mao/selected-works/volume-3/mswv3_06.htm" xr:uid="{40070CC7-D685-4A20-8D9F-C37EB7C8609E}"/>
    <hyperlink ref="X451" r:id="rId494" location="bm2" display="https://www.marxists.org/reference/archive/mao/selected-works/volume-3/mswv3_07.htm - bm2" xr:uid="{4B6009C0-2EA6-41A3-9E08-BB3E4BEBFE70}"/>
    <hyperlink ref="AC451" r:id="rId495" location="bm2" display="https://www.marxists.org/reference/archive/mao/selected-works/volume-3/mswv3_07.htm - bm2" xr:uid="{3D987BE5-4E3B-4632-BBDE-79EA862A345B}"/>
    <hyperlink ref="AH451" r:id="rId496" location="bm2" display="https://www.marxists.org/reference/archive/mao/selected-works/volume-3/mswv3_07.htm - bm2" xr:uid="{C241ABBC-9C9A-4615-8ED1-BE905E9614EC}"/>
    <hyperlink ref="X461" r:id="rId497" xr:uid="{583C9862-B513-4B3F-81DA-1B1B708006A6}"/>
    <hyperlink ref="X462" r:id="rId498" xr:uid="{D7FB24B5-062E-4F19-BAC9-D21873CE0765}"/>
    <hyperlink ref="AC462" r:id="rId499" xr:uid="{CE9DE5FB-FBDE-4260-BC6D-4549FFABF768}"/>
    <hyperlink ref="AH462" r:id="rId500" xr:uid="{434486BA-BA12-4C96-B3C4-187C5E319E97}"/>
    <hyperlink ref="AM462" r:id="rId501" xr:uid="{D137B342-BE29-4213-A28E-9ABBF9C9862E}"/>
    <hyperlink ref="AR462" r:id="rId502" xr:uid="{C0000ABD-0D94-48F5-AF00-C624B8FCD1BF}"/>
    <hyperlink ref="AW462" r:id="rId503" xr:uid="{4021F2D0-1799-46AC-8837-A89E5A7C7ABD}"/>
    <hyperlink ref="X468" r:id="rId504" display="https://www.marxists.org/reference/archive/mao/selected-works/volume-3/mswv3_09.htm" xr:uid="{CBDADDF1-991D-4DCD-AE1F-20F1C43C650D}"/>
    <hyperlink ref="X471" r:id="rId505" display="https://www.marxists.org/reference/archive/mao/selected-works/volume-3/mswv3_10.htm" xr:uid="{4E9C30F7-B0FB-44D0-B9F9-ABD1A14D0509}"/>
    <hyperlink ref="AC471" r:id="rId506" display="https://www.marxists.org/reference/archive/mao/selected-works/volume-3/mswv3_10.htm" xr:uid="{62A20AFA-EDBE-4916-B41F-E65C8523B5AD}"/>
    <hyperlink ref="AH471" r:id="rId507" display="https://www.marxists.org/reference/archive/mao/selected-works/volume-3/mswv3_10.htm" xr:uid="{A4F17688-DACE-4B7B-8F22-024DB5564A2E}"/>
    <hyperlink ref="X476" r:id="rId508" xr:uid="{E4436F12-D500-44B0-BE89-3F16BDEAB8C4}"/>
    <hyperlink ref="X501" r:id="rId509" xr:uid="{ACD8EFDF-7ADE-4349-8F6B-12855A2AED7F}"/>
    <hyperlink ref="X514" r:id="rId510" location="bm1" display="https://www.marxists.org/reference/archive/mao/selected-works/volume-3/mswv3_17.htm - bm1" xr:uid="{54597152-A000-4AD1-ABD8-9A3E2D8C0308}"/>
    <hyperlink ref="AC514" r:id="rId511" location="bm1" display="https://www.marxists.org/reference/archive/mao/selected-works/volume-3/mswv3_17.htm - bm1" xr:uid="{C6B3D859-872F-44B8-A29F-D91007E863C7}"/>
    <hyperlink ref="X522" r:id="rId512" display="https://www.marxists.org/reference/archive/mao/selected-works/volume-3/mswv3_18.htm" xr:uid="{D17C8ABD-1A4D-427A-A255-1CC0B422E5F7}"/>
    <hyperlink ref="AC522" r:id="rId513" display="https://www.marxists.org/reference/archive/mao/selected-works/volume-3/mswv3_18.htm" xr:uid="{7F43E795-C503-4470-86D7-2107513B8DD0}"/>
    <hyperlink ref="AH522" r:id="rId514" display="https://www.marxists.org/reference/archive/mao/selected-works/volume-3/mswv3_18.htm" xr:uid="{AD2CFF08-AE6C-4C5A-8FDF-D6AC950D83A4}"/>
    <hyperlink ref="X538" r:id="rId515" location="bm2" display="https://www.marxists.org/reference/archive/mao/selected-works/volume-3/mswv3_19.htm - bm2" xr:uid="{A04034BB-EACF-4406-80D5-1E20B6E0707E}"/>
    <hyperlink ref="X557" r:id="rId516" xr:uid="{F54DCBC1-C50C-4B4B-B064-D383359EC28B}"/>
    <hyperlink ref="X558" r:id="rId517" display="https://www.marxists.org/reference/archive/mao/selected-works/volume-3/mswv3_25.htm" xr:uid="{743D7623-967D-4226-BDCF-397C24C4150B}"/>
    <hyperlink ref="AC558" r:id="rId518" display="https://www.marxists.org/reference/archive/mao/selected-works/volume-3/mswv3_25.htm" xr:uid="{D1F0F535-832F-400C-A2AB-37AE42BC553A}"/>
    <hyperlink ref="AH558" r:id="rId519" display="https://www.marxists.org/reference/archive/mao/selected-works/volume-3/mswv3_25.htm" xr:uid="{9E1A433E-3132-4EC5-8A5B-EE0E6AED112F}"/>
    <hyperlink ref="AM558" r:id="rId520" display="https://www.marxists.org/reference/archive/mao/selected-works/volume-3/mswv3_25.htm" xr:uid="{086CA0BB-E6ED-4059-94AB-AC183D80BD97}"/>
    <hyperlink ref="AR558" r:id="rId521" display="https://www.marxists.org/reference/archive/mao/selected-works/volume-3/mswv3_25.htm" xr:uid="{AB0F9681-8BC8-4D79-889A-A224861A3D4B}"/>
    <hyperlink ref="AW558" r:id="rId522" display="https://www.marxists.org/reference/archive/mao/selected-works/volume-3/mswv3_25.htm" xr:uid="{612708A6-33F0-4BCF-BD01-2431CA06C911}"/>
    <hyperlink ref="BB558" r:id="rId523" display="https://www.marxists.org/reference/archive/mao/selected-works/volume-3/mswv3_25.htm" xr:uid="{391968D6-4545-431C-8F67-DDCA5B8C16BF}"/>
    <hyperlink ref="BG558" r:id="rId524" display="https://www.marxists.org/reference/archive/mao/selected-works/volume-3/mswv3_25.htm" xr:uid="{86452F21-AC3A-4A6F-A1AB-41309A23C680}"/>
    <hyperlink ref="BL558" r:id="rId525" display="https://www.marxists.org/reference/archive/mao/selected-works/volume-3/mswv3_25.htm" xr:uid="{F3FC4A8F-03CB-4EC0-934F-B2B154200D4A}"/>
    <hyperlink ref="BQ558" r:id="rId526" display="https://www.marxists.org/reference/archive/mao/selected-works/volume-3/mswv3_25.htm" xr:uid="{DC8FDB2D-629A-42ED-9AA2-BEA20D573647}"/>
    <hyperlink ref="BV558" r:id="rId527" display="https://www.marxists.org/reference/archive/mao/selected-works/volume-3/mswv3_25.htm" xr:uid="{9D17DCA9-B367-4466-9A2A-9037B880C61A}"/>
    <hyperlink ref="X565" r:id="rId528" display="https://www.marxists.org/reference/archive/mao/selected-works/volume-3/mswv3_26.htm" xr:uid="{33F878A8-8195-496F-B573-06EF18415445}"/>
    <hyperlink ref="X570" r:id="rId529" display="https://www.marxists.org/reference/archive/mao/selected-works/volume-3/mswv3_28.htm" xr:uid="{673556DA-B9ED-4350-B17A-BC91A6A3EE3A}"/>
    <hyperlink ref="X148" r:id="rId530" xr:uid="{F4A84DAA-DD46-43B2-A75A-081BB39B1E03}"/>
    <hyperlink ref="X241" r:id="rId531" xr:uid="{5FB1CA70-1B53-4A9B-8521-7B852CDD78AA}"/>
    <hyperlink ref="AC241" r:id="rId532" xr:uid="{D28595D6-326E-426F-8B8E-C7FF4E31C2A9}"/>
    <hyperlink ref="AH241" r:id="rId533" xr:uid="{9DE87889-B5D6-4EAB-8110-175EABFF73A2}"/>
    <hyperlink ref="AM241" r:id="rId534" xr:uid="{27439D0A-1760-44C6-B75B-D705A7993C2F}"/>
    <hyperlink ref="AR241" r:id="rId535" xr:uid="{059D8C35-ECB5-4F6F-BBB9-A7AB05352E4D}"/>
    <hyperlink ref="AW241" r:id="rId536" xr:uid="{C30A0E16-D23E-4668-B700-9E93ABD64A22}"/>
    <hyperlink ref="BB241" r:id="rId537" xr:uid="{9C458634-1A49-48F3-B02B-169EE65F7ABB}"/>
    <hyperlink ref="BG241" r:id="rId538" xr:uid="{C10368AF-D958-48F2-9DE3-F360AC6DBDB9}"/>
    <hyperlink ref="X271" r:id="rId539" display="https://www.marxists.org/reference/archive/mao/selected-works/volume-6/mswv6_31.htm" xr:uid="{07123024-8CBB-4BBB-A183-93ACABB4D16A}"/>
    <hyperlink ref="X300" r:id="rId540" display="https://www.marxists.org/reference/archive/mao/selected-works/volume-6/mswv6_33.htm" xr:uid="{E0637A3F-33F1-4B48-A3F2-92E690D8084C}"/>
    <hyperlink ref="AC300" r:id="rId541" display="https://www.marxists.org/reference/archive/mao/selected-works/volume-6/mswv6_33.htm" xr:uid="{E5B5E3A2-1A81-48DB-BDF7-A96434E544A6}"/>
    <hyperlink ref="AH300" r:id="rId542" display="https://www.marxists.org/reference/archive/mao/selected-works/volume-6/mswv6_33.htm" xr:uid="{71D773C1-DAE2-4243-8C0F-662F6D1D9C1F}"/>
    <hyperlink ref="AM300" r:id="rId543" display="https://www.marxists.org/reference/archive/mao/selected-works/volume-6/mswv6_33.htm" xr:uid="{07B85EE0-780D-4CC9-A13B-25B63FA5D761}"/>
    <hyperlink ref="X1004" r:id="rId544" xr:uid="{2A1E1409-FB25-40C9-87D9-2D9A3C8D3BFD}"/>
    <hyperlink ref="AC1004" r:id="rId545" location="n6" display="https://www.marxists.org/reference/archive/mao/selected-works/volume-8/mswv8_01.htm - n6" xr:uid="{360E3388-4DF4-4F93-A70D-5051B9C72182}"/>
    <hyperlink ref="AH1004" r:id="rId546" location="n6" display="https://www.marxists.org/reference/archive/mao/selected-works/volume-8/mswv8_01.htm - n6" xr:uid="{5A4129CC-55A2-4845-A8A8-C1C9B8B9CC80}"/>
    <hyperlink ref="AM1004" r:id="rId547" location="n6" display="https://www.marxists.org/reference/archive/mao/selected-works/volume-8/mswv8_01.htm - n6" xr:uid="{27E304F2-37A1-4737-A964-0D6A759577E6}"/>
    <hyperlink ref="X1005" r:id="rId548" location="n2" display="https://www.marxists.org/reference/archive/mao/selected-works/volume-8/mswv8_03.htm - n2" xr:uid="{0683876D-F4E3-4F81-9556-0DE6D8C15AED}"/>
    <hyperlink ref="AC1005" r:id="rId549" location="n2" display="https://www.marxists.org/reference/archive/mao/selected-works/volume-8/mswv8_03.htm - n2" xr:uid="{61BE8952-885F-404E-993D-2FBD522BE3EE}"/>
    <hyperlink ref="AH1005" r:id="rId550" location="n2" display="https://www.marxists.org/reference/archive/mao/selected-works/volume-8/mswv8_03.htm - n2" xr:uid="{091560C4-11F0-474F-BEE4-B728E218663F}"/>
    <hyperlink ref="AM1005" r:id="rId551" location="n2" display="https://www.marxists.org/reference/archive/mao/selected-works/volume-8/mswv8_03.htm - n2" xr:uid="{2F9B2BFB-8D4F-4155-9B0A-B48D211B5824}"/>
    <hyperlink ref="X1006" r:id="rId552" xr:uid="{65121112-9AB8-4DBF-AFD4-4D60AB276DC2}"/>
    <hyperlink ref="AC1006" r:id="rId553" display="https://www.marxists.org/reference/archive/mao/selected-works/volume-8/mswv8_05.htm" xr:uid="{598F0F45-DB0B-45AF-A19B-C62BB79AF95E}"/>
    <hyperlink ref="X1008" r:id="rId554" display="https://www.marxists.org/reference/archive/mao/selected-works/volume-8/mswv8_06.htm" xr:uid="{FAC52FB2-C8D3-439B-9675-8CCE70CF5AF1}"/>
    <hyperlink ref="AC1008" r:id="rId555" display="https://www.marxists.org/reference/archive/mao/selected-works/volume-8/mswv8_06.htm" xr:uid="{1D03FCBE-1693-4E67-B27E-4DD676E6BB37}"/>
    <hyperlink ref="AH1008" r:id="rId556" display="https://www.marxists.org/reference/archive/mao/selected-works/volume-8/mswv8_06.htm" xr:uid="{03E2963E-951F-4172-8859-5E22D5482E19}"/>
    <hyperlink ref="AM1008" r:id="rId557" display="https://www.marxists.org/reference/archive/mao/selected-works/volume-8/mswv8_06.htm" xr:uid="{46930302-2616-4148-B4BC-E2A8E26598B7}"/>
    <hyperlink ref="AR1008" r:id="rId558" display="https://www.marxists.org/reference/archive/mao/selected-works/volume-8/mswv8_06.htm" xr:uid="{095826CD-A199-4458-923C-68E8E923F403}"/>
    <hyperlink ref="X1009" r:id="rId559" display="https://www.marxists.org/reference/archive/mao/selected-works/volume-8/mswv8_06.htm" xr:uid="{34BAA3F6-2836-4A50-B6AB-4C561A6C0560}"/>
    <hyperlink ref="AC1009" r:id="rId560" display="https://www.marxists.org/reference/archive/mao/selected-works/volume-8/mswv8_06.htm" xr:uid="{41378D0D-F5EE-4C7C-BB6A-8601C5BF3717}"/>
    <hyperlink ref="AH1009" r:id="rId561" display="https://www.marxists.org/reference/archive/mao/selected-works/volume-8/mswv8_06.htm" xr:uid="{0CDDC161-26F9-426F-AAF6-530CC72ED9C4}"/>
    <hyperlink ref="AM1009" r:id="rId562" display="https://www.marxists.org/reference/archive/mao/selected-works/volume-8/mswv8_06.htm" xr:uid="{FD13CD4D-AEBA-4810-99BC-312B6530C3AC}"/>
    <hyperlink ref="X1010" r:id="rId563" xr:uid="{EBC3B326-CD40-406A-AFFC-1E7B2556DA58}"/>
    <hyperlink ref="AC1010" r:id="rId564" display="https://www.marxists.org/reference/archive/mao/selected-works/volume-8/mswv8_06.htm" xr:uid="{EA544E27-5456-4931-9445-4A164A8FE72C}"/>
    <hyperlink ref="AH1010" r:id="rId565" display="https://www.marxists.org/reference/archive/mao/selected-works/volume-8/mswv8_06.htm" xr:uid="{57AAE16F-2A85-43E9-8924-8C5107C2A8C0}"/>
    <hyperlink ref="AM1010" r:id="rId566" display="https://www.marxists.org/reference/archive/mao/selected-works/volume-8/mswv8_06.htm" xr:uid="{8E0BBE76-4D1B-4E6F-AF22-BE993CA6C7E3}"/>
    <hyperlink ref="AR1010" r:id="rId567" display="https://www.marxists.org/reference/archive/mao/selected-works/volume-8/mswv8_06.htm" xr:uid="{AB4948EF-A30C-428A-AB60-DC51914A7861}"/>
    <hyperlink ref="AW1010" r:id="rId568" display="https://www.marxists.org/reference/archive/mao/selected-works/volume-8/mswv8_06.htm" xr:uid="{C127A81F-ABD8-4ECE-862E-E5EC126109C2}"/>
    <hyperlink ref="BB1010" r:id="rId569" display="https://www.marxists.org/reference/archive/mao/selected-works/volume-8/mswv8_06.htm" xr:uid="{E766A48D-7D6B-4656-9A34-5E6EE0749A9F}"/>
    <hyperlink ref="BG1010" r:id="rId570" display="https://www.marxists.org/reference/archive/mao/selected-works/volume-8/mswv8_06.htm" xr:uid="{9A037ECD-4F23-4B9D-B1E8-3A71467687BE}"/>
    <hyperlink ref="BL1010" r:id="rId571" display="https://www.marxists.org/reference/archive/mao/selected-works/volume-8/mswv8_06.htm" xr:uid="{DD89B72F-410D-4850-9AC8-C7600F76DC56}"/>
    <hyperlink ref="BQ1010" r:id="rId572" display="https://www.marxists.org/reference/archive/mao/selected-works/volume-8/mswv8_06.htm" xr:uid="{2247BF58-E1C6-4D8C-AB77-4DFB7938BAAC}"/>
    <hyperlink ref="BV1010" r:id="rId573" display="https://www.marxists.org/reference/archive/mao/selected-works/volume-8/mswv8_06.htm" xr:uid="{E563CEAD-E918-446E-878B-5D1453F5DE4A}"/>
    <hyperlink ref="CA1010" r:id="rId574" display="https://www.marxists.org/reference/archive/mao/selected-works/volume-8/mswv8_06.htm" xr:uid="{7C46829D-9CEF-4439-A608-2B35F6B74799}"/>
    <hyperlink ref="CF1010" r:id="rId575" display="https://www.marxists.org/reference/archive/mao/selected-works/volume-8/mswv8_06.htm" xr:uid="{B53BA00A-AB66-4678-BEB9-5D672B458DF4}"/>
    <hyperlink ref="CK1010" r:id="rId576" display="https://www.marxists.org/reference/archive/mao/selected-works/volume-8/mswv8_06.htm" xr:uid="{3DA58CC3-75B2-434D-A838-428B974FF0A9}"/>
    <hyperlink ref="CP1010" r:id="rId577" display="https://www.marxists.org/reference/archive/mao/selected-works/volume-8/mswv8_06.htm" xr:uid="{55C15369-5215-4CB3-8AB6-12AE0180061F}"/>
    <hyperlink ref="CU1010" r:id="rId578" display="https://www.marxists.org/reference/archive/mao/selected-works/volume-8/mswv8_06.htm" xr:uid="{14E3C8CA-BBB5-4D34-9C63-E37F2990935C}"/>
    <hyperlink ref="CZ1010" r:id="rId579" display="https://www.marxists.org/reference/archive/mao/selected-works/volume-8/mswv8_06.htm" xr:uid="{8A8B1248-7A76-4B93-9946-65C99766A3A2}"/>
    <hyperlink ref="X1011" r:id="rId580" xr:uid="{7842E814-762D-463C-82EA-593451447CA9}"/>
    <hyperlink ref="AC1011" r:id="rId581" xr:uid="{BD54B01F-C6E7-4424-8095-62F74E081C54}"/>
    <hyperlink ref="AH1011" r:id="rId582" xr:uid="{3493614F-2BEA-4D3F-A425-4ED99DA79D5A}"/>
    <hyperlink ref="AM1011" r:id="rId583" xr:uid="{20D0693C-3E1A-4DF5-9165-FDD3EF4A8773}"/>
    <hyperlink ref="AR1011" r:id="rId584" xr:uid="{388B9867-B840-40E8-A003-845273A76312}"/>
    <hyperlink ref="AW1011" r:id="rId585" xr:uid="{6716678A-C2AC-4026-A3F2-90D0DCEDEBAA}"/>
    <hyperlink ref="X1012" r:id="rId586" display="https://www.marxists.org/reference/archive/mao/selected-works/volume-8/mswv8_09.htm" xr:uid="{C6FD8070-BE39-49E3-ADF9-DEA03BE70ABD}"/>
    <hyperlink ref="X1013" r:id="rId587" xr:uid="{E2B37FEA-3A1C-46C9-A34F-0F50A7BCC111}"/>
    <hyperlink ref="AC1013" r:id="rId588" display="https://www.marxists.org/reference/archive/mao/selected-works/volume-8/mswv8_10.htm" xr:uid="{BC4FF77C-2A3D-438F-9EF7-21DAE021DE61}"/>
    <hyperlink ref="AH1013" r:id="rId589" display="https://www.marxists.org/reference/archive/mao/selected-works/volume-8/mswv8_10.htm" xr:uid="{9DCE4DC4-72AC-467E-912E-58936D8695DA}"/>
    <hyperlink ref="AM1013" r:id="rId590" display="https://www.marxists.org/reference/archive/mao/selected-works/volume-8/mswv8_10.htm" xr:uid="{A784299F-A6CF-4084-8640-73D97037CAA9}"/>
    <hyperlink ref="AR1013" r:id="rId591" display="https://www.marxists.org/reference/archive/mao/selected-works/volume-8/mswv8_10.htm" xr:uid="{826D3131-DBBE-46DF-A285-EA1623FC67B9}"/>
    <hyperlink ref="AW1013" r:id="rId592" display="https://www.marxists.org/reference/archive/mao/selected-works/volume-8/mswv8_10.htm" xr:uid="{997F0A48-C10D-4338-8B45-F3C4F6F6168F}"/>
    <hyperlink ref="BB1013" r:id="rId593" display="https://www.marxists.org/reference/archive/mao/selected-works/volume-8/mswv8_10.htm" xr:uid="{9C15249D-4E01-4051-BAF1-D13A602F3B22}"/>
    <hyperlink ref="X1014" r:id="rId594" display="https://www.marxists.org/reference/archive/mao/selected-works/volume-8/mswv8_10.htm" xr:uid="{623CE988-E7B0-40FD-87EF-330B73FEA606}"/>
    <hyperlink ref="AC1014" r:id="rId595" display="https://www.marxists.org/reference/archive/mao/selected-works/volume-8/mswv8_10.htm" xr:uid="{7CB8C712-BD89-40AA-9A96-CD83641F3D91}"/>
    <hyperlink ref="AH1014" r:id="rId596" display="https://www.marxists.org/reference/archive/mao/selected-works/volume-8/mswv8_10.htm" xr:uid="{AB4F2AE3-B388-4E83-BF29-A63DF70CA060}"/>
    <hyperlink ref="AM1014" r:id="rId597" display="https://www.marxists.org/reference/archive/mao/selected-works/volume-8/mswv8_10.htm" xr:uid="{BDA4FF2C-2254-468F-B7C3-2EF8EC6E5E63}"/>
    <hyperlink ref="AR1014" r:id="rId598" display="https://www.marxists.org/reference/archive/mao/selected-works/volume-8/mswv8_10.htm" xr:uid="{0461DB1C-522C-40DE-B1E5-84B79910457B}"/>
    <hyperlink ref="AW1014" r:id="rId599" display="https://www.marxists.org/reference/archive/mao/selected-works/volume-8/mswv8_10.htm" xr:uid="{3E48886B-1431-4D12-A914-AD034D6E8649}"/>
    <hyperlink ref="BB1014" r:id="rId600" display="https://www.marxists.org/reference/archive/mao/selected-works/volume-8/mswv8_10.htm" xr:uid="{8ADF971D-E1D4-4DE8-BB65-2D6AF61B6126}"/>
    <hyperlink ref="BG1014" r:id="rId601" display="https://www.marxists.org/reference/archive/mao/selected-works/volume-8/mswv8_10.htm" xr:uid="{1F68CE6E-4100-4819-9351-1A00CA0903D7}"/>
    <hyperlink ref="BL1014" r:id="rId602" display="https://www.marxists.org/reference/archive/mao/selected-works/volume-8/mswv8_10.htm" xr:uid="{0F3CAD38-6F32-4CA0-A443-D49E07BC935A}"/>
    <hyperlink ref="X1016" r:id="rId603" xr:uid="{CE228873-C254-4E02-B041-312A8C83E7BC}"/>
    <hyperlink ref="AC1016" r:id="rId604" display="https://www.marxists.org/reference/archive/mao/selected-works/volume-8/mswv8_10.htm" xr:uid="{AEBF7090-C889-424D-B973-BB160173733D}"/>
    <hyperlink ref="AH1016" r:id="rId605" display="https://www.marxists.org/reference/archive/mao/selected-works/volume-8/mswv8_10.htm" xr:uid="{C54EEEF3-ADFB-4926-A77F-644D0AC16330}"/>
    <hyperlink ref="AM1016" r:id="rId606" display="https://www.marxists.org/reference/archive/mao/selected-works/volume-8/mswv8_10.htm" xr:uid="{15ED007D-7E1F-4F19-8213-33721CD2DC88}"/>
    <hyperlink ref="AR1016" r:id="rId607" display="https://www.marxists.org/reference/archive/mao/selected-works/volume-8/mswv8_10.htm" xr:uid="{79D89C4A-BC1E-4B00-8799-19CFFA185BB0}"/>
    <hyperlink ref="AW1016" r:id="rId608" display="https://www.marxists.org/reference/archive/mao/selected-works/volume-8/mswv8_10.htm" xr:uid="{D251AF16-2282-48B4-86DB-05AA234BCBD6}"/>
    <hyperlink ref="BB1016" r:id="rId609" display="https://www.marxists.org/reference/archive/mao/selected-works/volume-8/mswv8_10.htm" xr:uid="{93AB4A91-24EE-4710-ADC0-B6AB3F90A853}"/>
    <hyperlink ref="X1017" r:id="rId610" display="https://www.marxists.org/reference/archive/mao/selected-works/volume-8/mswv8_10.htm" xr:uid="{46FB8A17-9A5E-4D1D-BE1F-7F248453785B}"/>
    <hyperlink ref="X1015" r:id="rId611" xr:uid="{E50A6DA7-515E-4125-9FA6-56837EF312D1}"/>
    <hyperlink ref="AC1015" r:id="rId612" xr:uid="{5728C4FC-4FEB-4971-B35B-841D9B60828E}"/>
    <hyperlink ref="AH1015" r:id="rId613" xr:uid="{2225E310-CA8E-457F-9F07-1D50CF1C1CB6}"/>
    <hyperlink ref="AM1015" r:id="rId614" xr:uid="{9E4D858D-6971-43C4-8E79-A2DD74161103}"/>
    <hyperlink ref="AR1015" r:id="rId615" xr:uid="{83F13BB6-C346-431A-9147-97EA865BCA93}"/>
    <hyperlink ref="X1018" r:id="rId616" xr:uid="{99D143DF-7BAF-4B37-A1E7-7870D82E8EC5}"/>
    <hyperlink ref="AC1018" r:id="rId617" location="n2" display="https://www.marxists.org/reference/archive/mao/selected-works/volume-8/mswv8_12.htm - n2" xr:uid="{B2D2B7CB-8D44-483C-994D-06F7E412A65C}"/>
    <hyperlink ref="AH1018" r:id="rId618" location="n2" display="https://www.marxists.org/reference/archive/mao/selected-works/volume-8/mswv8_12.htm - n2" xr:uid="{19133F9D-24AF-4645-84D3-AED64A4D37BB}"/>
    <hyperlink ref="AM1018" r:id="rId619" location="n2" display="https://www.marxists.org/reference/archive/mao/selected-works/volume-8/mswv8_12.htm - n2" xr:uid="{D311064A-FFC6-400B-88C1-90A121E16F11}"/>
    <hyperlink ref="AR1018" r:id="rId620" location="n2" display="https://www.marxists.org/reference/archive/mao/selected-works/volume-8/mswv8_12.htm - n2" xr:uid="{94AC886D-68A9-4067-AB04-D9FA4E02DB63}"/>
    <hyperlink ref="AW1018" r:id="rId621" location="n2" display="https://www.marxists.org/reference/archive/mao/selected-works/volume-8/mswv8_12.htm - n2" xr:uid="{BA089DC3-BDFA-4755-B134-254E6BCCC50A}"/>
    <hyperlink ref="X1029" r:id="rId622" xr:uid="{1B6323D6-3397-45AC-B4E2-A8D81739E6A3}"/>
    <hyperlink ref="X1031" r:id="rId623" xr:uid="{715A9704-64AF-4E9C-91AB-B2AFF221C789}"/>
    <hyperlink ref="AC1031" r:id="rId624" display="https://www.marxists.org/reference/archive/mao/selected-works/volume-8/mswv8_23.htm" xr:uid="{5339C75D-356C-4A3A-A6AE-02D0C6E5E59C}"/>
    <hyperlink ref="AH1031" r:id="rId625" display="https://www.marxists.org/reference/archive/mao/selected-works/volume-8/mswv8_23.htm" xr:uid="{1F406878-7A3F-4575-97B9-0CA285A7E046}"/>
    <hyperlink ref="AM1031" r:id="rId626" display="https://www.marxists.org/reference/archive/mao/selected-works/volume-8/mswv8_23.htm" xr:uid="{484E2041-CC63-4CBD-B225-E521C4CCF335}"/>
    <hyperlink ref="X1032" r:id="rId627" xr:uid="{3AC108A5-2626-4A95-8EC2-4C5586101D9D}"/>
    <hyperlink ref="AC1032" r:id="rId628" display="https://www.marxists.org/reference/archive/mao/selected-works/volume-8/mswv8_25.htm" xr:uid="{8B897C98-97FF-4C5A-9EC1-217DCC30EE31}"/>
    <hyperlink ref="AH1032" r:id="rId629" display="https://www.marxists.org/reference/archive/mao/selected-works/volume-8/mswv8_25.htm" xr:uid="{4B59F17B-177C-4FCF-AC49-4AB7AB553D48}"/>
    <hyperlink ref="AM1032" r:id="rId630" display="https://www.marxists.org/reference/archive/mao/selected-works/volume-8/mswv8_25.htm" xr:uid="{DF7C6DD4-0E0E-4B4D-8A99-17BC1B3CA224}"/>
    <hyperlink ref="AR1032" r:id="rId631" display="https://www.marxists.org/reference/archive/mao/selected-works/volume-8/mswv8_25.htm" xr:uid="{AE5D8357-9101-4902-A3E9-4CBAD3626071}"/>
    <hyperlink ref="X1033" r:id="rId632" display="https://www.marxists.org/reference/archive/mao/selected-works/volume-8/mswv8_26.htm" xr:uid="{46F6C8AE-7677-4154-8D1D-F53332E11ED8}"/>
    <hyperlink ref="X1035" r:id="rId633" xr:uid="{250FD561-4FC0-4EF9-B666-E344ED4F22F7}"/>
    <hyperlink ref="X1039" r:id="rId634" xr:uid="{6B475373-56CB-44E8-8B28-0BB9719A9B2C}"/>
    <hyperlink ref="AC1039" r:id="rId635" xr:uid="{45ABB57B-3A9F-4981-BCE4-9D6D6637A8D8}"/>
    <hyperlink ref="X1043" r:id="rId636" location="n1" display="https://www.marxists.org/reference/archive/mao/selected-works/volume-8/mswv8_34.htm - n1" xr:uid="{5C5AF4B3-3A00-4354-BABA-CC3A3ECD8AAE}"/>
    <hyperlink ref="AC1043" r:id="rId637" location="n1" display="https://www.marxists.org/reference/archive/mao/selected-works/volume-8/mswv8_34.htm - n1" xr:uid="{AF0E8CF6-D2D9-434C-B70A-87163FF15932}"/>
    <hyperlink ref="AH1043" r:id="rId638" location="n1" display="https://www.marxists.org/reference/archive/mao/selected-works/volume-8/mswv8_34.htm - n1" xr:uid="{FDED00D9-43B9-44EA-85A6-975644F90CBA}"/>
    <hyperlink ref="AM1043" r:id="rId639" location="n1" display="https://www.marxists.org/reference/archive/mao/selected-works/volume-8/mswv8_34.htm - n1" xr:uid="{F582E5A2-D5D3-4D94-9214-55F5EAAEFD07}"/>
    <hyperlink ref="AR1043" r:id="rId640" location="n1" display="https://www.marxists.org/reference/archive/mao/selected-works/volume-8/mswv8_34.htm - n1" xr:uid="{3A11ECE5-3873-4003-893E-EF311E0AEE2C}"/>
    <hyperlink ref="AW1043" r:id="rId641" location="n1" display="https://www.marxists.org/reference/archive/mao/selected-works/volume-8/mswv8_34.htm - n1" xr:uid="{DD3D37D7-1087-4E6A-8652-CE19C34AA708}"/>
    <hyperlink ref="BB1043" r:id="rId642" location="n1" display="https://www.marxists.org/reference/archive/mao/selected-works/volume-8/mswv8_34.htm - n1" xr:uid="{09F2330A-62E6-4B13-92A3-CE20DD02C555}"/>
    <hyperlink ref="BG1043" r:id="rId643" location="n1" display="https://www.marxists.org/reference/archive/mao/selected-works/volume-8/mswv8_34.htm - n1" xr:uid="{F568684E-981E-430A-98C3-A0C33344F893}"/>
    <hyperlink ref="BL1043" r:id="rId644" location="n1" display="https://www.marxists.org/reference/archive/mao/selected-works/volume-8/mswv8_34.htm - n1" xr:uid="{176446C2-CED0-4F4F-93A0-261557EC5117}"/>
    <hyperlink ref="BQ1043" r:id="rId645" location="n1" display="https://www.marxists.org/reference/archive/mao/selected-works/volume-8/mswv8_34.htm - n1" xr:uid="{6FBF3B59-6ED5-4643-A81B-1BD5F5F02FE2}"/>
    <hyperlink ref="BV1043" r:id="rId646" location="n1" display="https://www.marxists.org/reference/archive/mao/selected-works/volume-8/mswv8_34.htm - n1" xr:uid="{3CEBBDD0-FF47-4453-8D98-7786DF0E4934}"/>
    <hyperlink ref="CA1043" r:id="rId647" location="n1" display="https://www.marxists.org/reference/archive/mao/selected-works/volume-8/mswv8_34.htm - n1" xr:uid="{E7F164A4-F145-4888-9680-16B130BA165B}"/>
    <hyperlink ref="CF1043" r:id="rId648" location="n1" display="https://www.marxists.org/reference/archive/mao/selected-works/volume-8/mswv8_34.htm - n1" xr:uid="{55F23955-9455-4BBD-8B50-77154B98B6D2}"/>
    <hyperlink ref="CK1043" r:id="rId649" location="n1" display="https://www.marxists.org/reference/archive/mao/selected-works/volume-8/mswv8_34.htm - n1" xr:uid="{88B2D11D-DCA7-4F35-A149-B58D4BEF91FB}"/>
    <hyperlink ref="CP1043" r:id="rId650" location="n1" display="https://www.marxists.org/reference/archive/mao/selected-works/volume-8/mswv8_34.htm - n1" xr:uid="{0E9D9BA0-FF46-46CB-A2A7-2522C0663C61}"/>
    <hyperlink ref="X1044" r:id="rId651" location="n3" display="https://www.marxists.org/reference/archive/mao/selected-works/volume-8/mswv8_35.htm - n3" xr:uid="{F4C7C504-870D-44D5-A5EF-96A11B8D27A3}"/>
    <hyperlink ref="AC1044" r:id="rId652" location="n3" display="https://www.marxists.org/reference/archive/mao/selected-works/volume-8/mswv8_35.htm - n3" xr:uid="{D00B28AC-CB1A-4A7E-9D7D-AFF6AD2B61A8}"/>
    <hyperlink ref="AH1044" r:id="rId653" location="n3" display="https://www.marxists.org/reference/archive/mao/selected-works/volume-8/mswv8_35.htm - n3" xr:uid="{B3897C6E-4742-4068-B18B-3F88D8136140}"/>
    <hyperlink ref="AM1044" r:id="rId654" location="n3" display="https://www.marxists.org/reference/archive/mao/selected-works/volume-8/mswv8_35.htm - n3" xr:uid="{19ACEBB8-5B00-43DE-8E04-97CE80D21F85}"/>
    <hyperlink ref="X1045" r:id="rId655" location="n1" display="https://www.marxists.org/reference/archive/mao/selected-works/volume-8/mswv8_36.htm - n1" xr:uid="{9B7D4E47-E3CD-459A-BC82-58E97FE2207D}"/>
    <hyperlink ref="X1046" r:id="rId656" location="n1" display="https://www.marxists.org/reference/archive/mao/selected-works/volume-8/mswv8_37.htm - n1" xr:uid="{A9D86DD9-7474-4269-991B-1C3A8BCF64D1}"/>
    <hyperlink ref="X1048" r:id="rId657" xr:uid="{5F22AF9D-2202-450F-9A2A-0943F2EED61C}"/>
    <hyperlink ref="AC1048" r:id="rId658" xr:uid="{40270BA0-3FDD-4A39-A42A-052E5D54B6C3}"/>
    <hyperlink ref="AH1048" r:id="rId659" xr:uid="{08FC6936-BB8E-4194-A4C5-A27C8C1E6808}"/>
    <hyperlink ref="X1050" r:id="rId660" xr:uid="{C94AECC0-84F4-4E02-9758-417FD0465F0E}"/>
    <hyperlink ref="AC1050" r:id="rId661" xr:uid="{97E8A597-5C04-4184-A81B-DD929F0124C5}"/>
    <hyperlink ref="AH1050" r:id="rId662" xr:uid="{20DBDF7A-8393-4E7A-A1A2-26517F4653EB}"/>
    <hyperlink ref="X1055" r:id="rId663" xr:uid="{3BDCC37D-A12F-435A-9242-1A5754AF1D60}"/>
    <hyperlink ref="X1062" r:id="rId664" xr:uid="{F285C1C4-8FEE-4D63-A689-B942EC2486D2}"/>
    <hyperlink ref="AC1062" r:id="rId665" xr:uid="{DADD8914-9BEF-42B6-B05E-2CC383620C29}"/>
    <hyperlink ref="AH1062" r:id="rId666" xr:uid="{5177E963-681A-4BFE-815A-B01DB4459B37}"/>
    <hyperlink ref="AM1062" r:id="rId667" xr:uid="{E13AF291-F515-4AEA-AA06-760A0575070D}"/>
    <hyperlink ref="X1066" r:id="rId668" xr:uid="{C22CAFF6-5554-4B64-8F7C-71B5E7CEC029}"/>
    <hyperlink ref="AC1066" r:id="rId669" xr:uid="{A5DB9A65-3B70-4E99-B1EA-2A77678BAE6B}"/>
    <hyperlink ref="AH1066" r:id="rId670" xr:uid="{9EBB7466-B4E8-4061-9C22-4A4B9110A70E}"/>
    <hyperlink ref="AM1066" r:id="rId671" xr:uid="{6B3638FF-AD13-451C-88B1-A3D837255D91}"/>
    <hyperlink ref="AR1066" r:id="rId672" xr:uid="{BCF3FE93-2753-4852-ABCB-E9539793AD85}"/>
    <hyperlink ref="AW1066" r:id="rId673" xr:uid="{757C2ED3-BBA1-417D-A42B-143DF668EADC}"/>
    <hyperlink ref="BB1066" r:id="rId674" xr:uid="{413FC017-CC7A-44B9-8D94-1E9649244C09}"/>
    <hyperlink ref="BG1066" r:id="rId675" xr:uid="{3FAFC2CC-ADBC-4CC5-B1E4-59CBB73D8ECD}"/>
    <hyperlink ref="BL1066" r:id="rId676" xr:uid="{7885902A-238E-420C-BFAD-F7760B290D50}"/>
    <hyperlink ref="BQ1066" r:id="rId677" xr:uid="{FF1A6A8A-F845-4409-8B34-CBB3438DC5EF}"/>
    <hyperlink ref="BV1066" r:id="rId678" xr:uid="{CEA43CC6-8323-4A93-870D-75A2A91E6D63}"/>
    <hyperlink ref="CA1066" r:id="rId679" xr:uid="{E550387B-EC0B-4ECD-824C-4DB23EA12B77}"/>
    <hyperlink ref="X1067" r:id="rId680" xr:uid="{58138A51-D92A-4A9C-9A7D-2054933B3BB0}"/>
    <hyperlink ref="AC1067" r:id="rId681" display="https://www.marxists.org/reference/archive/mao/selected-works/volume-8/mswv8_63.htm" xr:uid="{10184E8F-2ED2-4480-A446-42C59586BC1D}"/>
    <hyperlink ref="AH1067" r:id="rId682" display="https://www.marxists.org/reference/archive/mao/selected-works/volume-8/mswv8_63.htm" xr:uid="{3E87DF5F-9DD7-43BD-AABB-795991D72DBA}"/>
    <hyperlink ref="AM1067" r:id="rId683" display="https://www.marxists.org/reference/archive/mao/selected-works/volume-8/mswv8_63.htm" xr:uid="{15C0CF00-5B11-4036-AA90-39A3033B2B2D}"/>
    <hyperlink ref="X1076" r:id="rId684" xr:uid="{593C3423-6A78-4183-B6BE-F597F818D75D}"/>
    <hyperlink ref="AC1076" r:id="rId685" xr:uid="{F33443EA-C1FB-4D09-8678-E8C83DC45D59}"/>
    <hyperlink ref="AH1076" r:id="rId686" xr:uid="{49461BA5-83B7-41A0-9E84-E13F2B8A1254}"/>
    <hyperlink ref="AM1076" r:id="rId687" xr:uid="{0DE5348E-26F4-41C5-B421-50DB305868AA}"/>
    <hyperlink ref="AR1076" r:id="rId688" xr:uid="{D1D4EB9C-CC48-4C94-995B-979632485D9E}"/>
    <hyperlink ref="AW1076" r:id="rId689" xr:uid="{59B9749F-8174-4037-BB2B-1411B6AAB3B2}"/>
    <hyperlink ref="BB1076" r:id="rId690" xr:uid="{3E815A4D-54BE-4233-8716-E138108E3B2A}"/>
    <hyperlink ref="BG1076" r:id="rId691" xr:uid="{9B88E917-4361-4CE6-A777-BAD858D9D7C9}"/>
    <hyperlink ref="BL1076" r:id="rId692" xr:uid="{AE89A263-DF47-4687-91C7-7AE0E0BB3A4B}"/>
    <hyperlink ref="X1080" r:id="rId693" xr:uid="{E4E38D91-2C21-4874-964C-0FE118E7DB78}"/>
    <hyperlink ref="AC1080" r:id="rId694" xr:uid="{D3C1458B-B63F-483E-8602-72AF57BA2CD3}"/>
    <hyperlink ref="AH1080" r:id="rId695" xr:uid="{9C9271DE-AA0A-4411-A6F2-3E9D3491C961}"/>
    <hyperlink ref="X1085" r:id="rId696" location="n8   " xr:uid="{501045B2-40D7-45FD-AB8D-9FC68616CD8F}"/>
    <hyperlink ref="AC1085" r:id="rId697" location="n8   " xr:uid="{7CF129BF-6CE8-42C1-825F-B130D12CD992}"/>
    <hyperlink ref="AH1085" r:id="rId698" location="n8   " xr:uid="{A9428F8A-6F3B-4731-BFA3-461B03E30846}"/>
    <hyperlink ref="AM1085" r:id="rId699" location="n8   " xr:uid="{A697387F-811B-4974-B432-B1A2DC1871C5}"/>
    <hyperlink ref="AR1085" r:id="rId700" location="n8   " xr:uid="{1AF85CD8-41F7-4CDA-AEA6-985CAC728A24}"/>
    <hyperlink ref="AW1085" r:id="rId701" location="n8   " xr:uid="{7FC24BBE-9BAD-4E04-B9C2-85766BBA5F37}"/>
    <hyperlink ref="BB1085" r:id="rId702" location="n8   " xr:uid="{27E78CF5-A74C-4F7F-801C-EA4201B5512D}"/>
    <hyperlink ref="BG1085" r:id="rId703" location="n8   " xr:uid="{B1D0F1B2-0F24-4404-B937-2F4B129564C1}"/>
    <hyperlink ref="BL1085" r:id="rId704" location="n8   " xr:uid="{306DB21E-03F6-454E-B144-CA56DD963292}"/>
    <hyperlink ref="BQ1085" r:id="rId705" location="n8   " xr:uid="{33C818A7-536D-4A50-B09A-A56F64D43B24}"/>
    <hyperlink ref="BV1085" r:id="rId706" location="n8   " xr:uid="{5FA508D5-B7C5-499E-9D0F-2BA8876056A9}"/>
    <hyperlink ref="X1086" r:id="rId707" xr:uid="{A7B2CB1B-0945-488F-8692-D95328D052CC}"/>
    <hyperlink ref="AC1086" r:id="rId708" xr:uid="{01D52D5E-88DF-4481-882B-5C765E812352}"/>
    <hyperlink ref="X1087" r:id="rId709" xr:uid="{2D6BC5EF-97EB-4AD2-91D4-5F675EE0AB10}"/>
    <hyperlink ref="AC1087" r:id="rId710" display="https://www.marxists.org/reference/archive/mao/selected-works/volume-9/mswv9_16.htm" xr:uid="{F044596A-8A1E-4427-9172-01B76204160D}"/>
    <hyperlink ref="AH1087" r:id="rId711" display="https://www.marxists.org/reference/archive/mao/selected-works/volume-9/mswv9_16.htm" xr:uid="{0F0A46AC-EFAF-4050-BEA8-74CE3F013596}"/>
    <hyperlink ref="AM1087" r:id="rId712" display="https://www.marxists.org/reference/archive/mao/selected-works/volume-9/mswv9_16.htm" xr:uid="{8568C2C4-142B-4465-8E42-1FDE4E942208}"/>
    <hyperlink ref="AR1087" r:id="rId713" display="https://www.marxists.org/reference/archive/mao/selected-works/volume-9/mswv9_16.htm" xr:uid="{EE6E2495-124D-42E7-B69C-8D9F7ADB0C37}"/>
    <hyperlink ref="AW1087" r:id="rId714" display="https://www.marxists.org/reference/archive/mao/selected-works/volume-9/mswv9_16.htm" xr:uid="{4F9FB9C2-0C4D-437B-8D76-D548B38CF512}"/>
    <hyperlink ref="BB1087" r:id="rId715" display="https://www.marxists.org/reference/archive/mao/selected-works/volume-9/mswv9_16.htm" xr:uid="{23D5227A-EA5C-4B0B-869D-DC06DC116BBC}"/>
    <hyperlink ref="BG1087" r:id="rId716" display="https://www.marxists.org/reference/archive/mao/selected-works/volume-9/mswv9_16.htm" xr:uid="{E58899C4-A7A0-4EF0-A844-958F3EB532A5}"/>
    <hyperlink ref="BL1087" r:id="rId717" display="https://www.marxists.org/reference/archive/mao/selected-works/volume-9/mswv9_16.htm" xr:uid="{50622AFA-2CF2-4A2C-8B5E-1240D7EBD2E3}"/>
    <hyperlink ref="BQ1087" r:id="rId718" display="https://www.marxists.org/reference/archive/mao/selected-works/volume-9/mswv9_16.htm" xr:uid="{C5F6635D-F6AD-4070-A51D-10748E73A378}"/>
    <hyperlink ref="BV1087" r:id="rId719" display="https://www.marxists.org/reference/archive/mao/selected-works/volume-9/mswv9_16.htm" xr:uid="{4A1A295E-6D6E-4B42-BD18-60C48916EB53}"/>
    <hyperlink ref="CA1087" r:id="rId720" display="https://www.marxists.org/reference/archive/mao/selected-works/volume-9/mswv9_16.htm" xr:uid="{E1AA6C47-E307-493A-80ED-52FC91904762}"/>
    <hyperlink ref="X1089" r:id="rId721" display="https://www.marxists.org/reference/archive/mao/selected-works/volume-9/mswv9_17.htm" xr:uid="{FD8A30D1-38F4-4C3E-AC62-95FEC677DA2E}"/>
    <hyperlink ref="X1092" r:id="rId722" xr:uid="{52B7051A-7E78-4F52-B21D-3D9D40A71899}"/>
    <hyperlink ref="X1094" r:id="rId723" xr:uid="{AD1F2F3A-5C8A-4894-BE10-C3F9E1F4D4F4}"/>
    <hyperlink ref="AC1094" r:id="rId724" xr:uid="{483E6644-CF0D-4101-BBAF-792DAEE5FA81}"/>
    <hyperlink ref="AH1094" r:id="rId725" xr:uid="{DA4B2B34-2CA2-4AC3-BFDC-702898B6392C}"/>
    <hyperlink ref="X1095" r:id="rId726" display="https://www.marxists.org/reference/archive/mao/selected-works/volume-9/mswv9_22.htm" xr:uid="{6E94CB93-C69B-4365-99E7-423449F388AB}"/>
    <hyperlink ref="AC1095" r:id="rId727" display="https://www.marxists.org/reference/archive/mao/selected-works/volume-9/mswv9_22.htm" xr:uid="{36F5EE25-835C-4A08-B653-81E7B0069FB3}"/>
    <hyperlink ref="AH1095" r:id="rId728" display="https://www.marxists.org/reference/archive/mao/selected-works/volume-9/mswv9_22.htm" xr:uid="{BC718929-1156-43E4-9111-B34CDEDA9F45}"/>
    <hyperlink ref="AM1095" r:id="rId729" display="https://www.marxists.org/reference/archive/mao/selected-works/volume-9/mswv9_22.htm" xr:uid="{D5047F87-C3A9-4E6F-B125-A46A66611290}"/>
    <hyperlink ref="X1096" r:id="rId730" display="https://www.marxists.org/reference/archive/mao/selected-works/volume-9/mswv9_23.htm" xr:uid="{11455ADF-951D-4173-90E9-C9B6EDD86ABC}"/>
    <hyperlink ref="AC1096" r:id="rId731" display="https://www.marxists.org/reference/archive/mao/selected-works/volume-9/mswv9_23.htm" xr:uid="{6877F9A5-8102-45A6-9D6C-FD08337B31A4}"/>
    <hyperlink ref="AH1096" r:id="rId732" display="https://www.marxists.org/reference/archive/mao/selected-works/volume-9/mswv9_23.htm" xr:uid="{DD001550-996B-40D2-B5BA-0742029DAB94}"/>
    <hyperlink ref="AM1096" r:id="rId733" display="https://www.marxists.org/reference/archive/mao/selected-works/volume-9/mswv9_23.htm" xr:uid="{A9DE6BE7-D09C-4EDA-BDC5-0188FB3214F5}"/>
    <hyperlink ref="X1099" r:id="rId734" xr:uid="{9D4AFB4E-6D6F-4193-98FF-5491F7DD3669}"/>
    <hyperlink ref="X1101" r:id="rId735" display="https://www.marxists.org/reference/archive/mao/selected-works/volume-9/mswv9_27.htm" xr:uid="{85350DDB-1155-4E90-92FF-1BBE48A72543}"/>
    <hyperlink ref="AC1101" r:id="rId736" display="https://www.marxists.org/reference/archive/mao/selected-works/volume-9/mswv9_27.htm" xr:uid="{F50C2FCF-991B-494F-8F97-73C7DABA282E}"/>
    <hyperlink ref="AH1101" r:id="rId737" display="https://www.marxists.org/reference/archive/mao/selected-works/volume-9/mswv9_27.htm" xr:uid="{E881443D-3CE8-4137-B05B-4DF10DBC3CA3}"/>
    <hyperlink ref="AM1101" r:id="rId738" display="https://www.marxists.org/reference/archive/mao/selected-works/volume-9/mswv9_27.htm" xr:uid="{58DB4BE1-1E3D-4295-83A0-2D5AFAB416A3}"/>
    <hyperlink ref="AR1101" r:id="rId739" display="https://www.marxists.org/reference/archive/mao/selected-works/volume-9/mswv9_27.htm" xr:uid="{73A08873-0B62-4C41-B380-C1B480D8EB97}"/>
    <hyperlink ref="AW1101" r:id="rId740" display="https://www.marxists.org/reference/archive/mao/selected-works/volume-9/mswv9_27.htm" xr:uid="{74682F1D-A302-4811-AA16-3D8926FF190D}"/>
    <hyperlink ref="BB1101" r:id="rId741" display="https://www.marxists.org/reference/archive/mao/selected-works/volume-9/mswv9_27.htm" xr:uid="{A8E5CB9F-A49A-4B26-8A94-E322790A5523}"/>
    <hyperlink ref="BG1101" r:id="rId742" display="https://www.marxists.org/reference/archive/mao/selected-works/volume-9/mswv9_27.htm" xr:uid="{DDC242E4-442C-4B49-BC63-C305565EB3E1}"/>
    <hyperlink ref="BL1101" r:id="rId743" display="https://www.marxists.org/reference/archive/mao/selected-works/volume-9/mswv9_27.htm" xr:uid="{A44BDA93-2DA0-4624-BEC1-6FEFB3780C95}"/>
    <hyperlink ref="BQ1101" r:id="rId744" display="https://www.marxists.org/reference/archive/mao/selected-works/volume-9/mswv9_27.htm" xr:uid="{4F33CB66-D861-4DA3-A986-9AA7D6500E47}"/>
    <hyperlink ref="BV1101" r:id="rId745" display="https://www.marxists.org/reference/archive/mao/selected-works/volume-9/mswv9_27.htm" xr:uid="{585C1399-10DE-416A-9E03-EBCA83FE56DF}"/>
    <hyperlink ref="CA1101" r:id="rId746" display="https://www.marxists.org/reference/archive/mao/selected-works/volume-9/mswv9_27.htm" xr:uid="{A75A0483-4A28-42CE-8F8C-81CC6E510F8C}"/>
    <hyperlink ref="CF1101" r:id="rId747" display="https://www.marxists.org/reference/archive/mao/selected-works/volume-9/mswv9_27.htm" xr:uid="{550FEC61-BE4A-4AF3-83A4-CA148D9EC5D7}"/>
    <hyperlink ref="CK1101" r:id="rId748" display="https://www.marxists.org/reference/archive/mao/selected-works/volume-9/mswv9_27.htm" xr:uid="{3A2B6C8D-5338-4849-8465-11C1DBC5DABA}"/>
    <hyperlink ref="CP1101" r:id="rId749" display="https://www.marxists.org/reference/archive/mao/selected-works/volume-9/mswv9_27.htm" xr:uid="{F27F6CDD-8CAA-4A4C-8914-3CDA17BF0273}"/>
    <hyperlink ref="CU1101" r:id="rId750" display="https://www.marxists.org/reference/archive/mao/selected-works/volume-9/mswv9_27.htm" xr:uid="{A436BB88-2E33-46F8-977F-ECF4A09EE6BA}"/>
    <hyperlink ref="CZ1101" r:id="rId751" display="https://www.marxists.org/reference/archive/mao/selected-works/volume-9/mswv9_27.htm" xr:uid="{BE78D759-769A-4DC4-AC2A-2F8A81724D50}"/>
    <hyperlink ref="DE1101" r:id="rId752" display="https://www.marxists.org/reference/archive/mao/selected-works/volume-9/mswv9_27.htm" xr:uid="{8AC1DAB0-DD90-4F09-9643-810BCBE51072}"/>
    <hyperlink ref="DJ1101" r:id="rId753" display="https://www.marxists.org/reference/archive/mao/selected-works/volume-9/mswv9_27.htm" xr:uid="{FD64D3FF-F151-4F4F-8385-B334D07BDEC7}"/>
    <hyperlink ref="X1102" r:id="rId754" display="https://www.marxists.org/reference/archive/mao/selected-works/volume-9/mswv9_28.htm" xr:uid="{E8C76C9A-1C37-4485-8769-C41F2725D06A}"/>
    <hyperlink ref="AC1102" r:id="rId755" display="https://www.marxists.org/reference/archive/mao/selected-works/volume-9/mswv9_28.htm" xr:uid="{01A3D10E-0093-4CA6-AE58-E78EDDB61A3E}"/>
    <hyperlink ref="AH1102" r:id="rId756" display="https://www.marxists.org/reference/archive/mao/selected-works/volume-9/mswv9_28.htm" xr:uid="{3DC41C79-0B32-4F49-8098-637A53B7C354}"/>
    <hyperlink ref="AM1102" r:id="rId757" display="https://www.marxists.org/reference/archive/mao/selected-works/volume-9/mswv9_28.htm" xr:uid="{B2D4E8F7-6925-45D0-80D5-B7A05DB30C74}"/>
    <hyperlink ref="AR1102" r:id="rId758" display="https://www.marxists.org/reference/archive/mao/selected-works/volume-9/mswv9_28.htm" xr:uid="{90B46A39-83E0-4A09-9607-0410A4AC7424}"/>
    <hyperlink ref="AW1102" r:id="rId759" display="https://www.marxists.org/reference/archive/mao/selected-works/volume-9/mswv9_28.htm" xr:uid="{1AD7C633-C0F3-4CEB-B489-89439539B1B7}"/>
    <hyperlink ref="BB1102" r:id="rId760" display="https://www.marxists.org/reference/archive/mao/selected-works/volume-9/mswv9_28.htm" xr:uid="{08F23C3D-7B50-43C9-8024-BF961D0E0E8C}"/>
    <hyperlink ref="X1103" r:id="rId761" display="https://www.marxists.org/reference/archive/mao/selected-works/volume-9/mswv9_29.htm" xr:uid="{B3DE55FC-2770-47BE-9E1D-C8232E038974}"/>
    <hyperlink ref="X1109" r:id="rId762" xr:uid="{AF121654-88DA-44DF-88E4-A7E547E9C829}"/>
    <hyperlink ref="AC1109" r:id="rId763" xr:uid="{7C2F671F-508A-4DCB-B695-63D563A72B45}"/>
    <hyperlink ref="AH1109" r:id="rId764" xr:uid="{6A4B1085-D603-4F7F-A65F-77DC9D4DAA3D}"/>
    <hyperlink ref="AM1109" r:id="rId765" xr:uid="{6D3090ED-91F7-40C4-B84B-E616CA971718}"/>
    <hyperlink ref="AR1109" r:id="rId766" xr:uid="{B6D4DC7E-0BCB-4B26-BEC4-D050C0B9D8BA}"/>
    <hyperlink ref="X1112" r:id="rId767" display="https://www.marxists.org/reference/archive/mao/selected-works/volume-9/mswv9_38.htm" xr:uid="{CFBBE4E0-A7E7-4EDB-A99E-F8AF52F9F9A9}"/>
    <hyperlink ref="AC1112" r:id="rId768" display="https://www.marxists.org/reference/archive/mao/selected-works/volume-9/mswv9_38.htm" xr:uid="{1E0FD030-2BBE-4DBD-841A-9AE67EC373E6}"/>
    <hyperlink ref="X1117" r:id="rId769" xr:uid="{E8CEA6C0-4F73-4035-B0A2-489421EAD5EC}"/>
    <hyperlink ref="X1122" r:id="rId770" xr:uid="{BFF5028B-1F6D-4CA8-BA16-6FC9095D94FB}"/>
    <hyperlink ref="AC1122" r:id="rId771" xr:uid="{536EAFFA-BC1B-48E7-A500-C0B11FF07E42}"/>
    <hyperlink ref="AH1122" r:id="rId772" xr:uid="{468B851F-F9ED-464E-A3FC-57B11619FCE8}"/>
    <hyperlink ref="AM1122" r:id="rId773" xr:uid="{7EB60328-A0EB-4883-9FF2-4971CF6AB106}"/>
    <hyperlink ref="AR1122" r:id="rId774" xr:uid="{A6079688-6B62-4469-9328-2125A57A4766}"/>
    <hyperlink ref="AW1122" r:id="rId775" xr:uid="{DBA40FA8-7EED-4BFC-97E9-046FD1B3336C}"/>
    <hyperlink ref="BB1122" r:id="rId776" xr:uid="{36A82CCE-00FD-4265-A582-5E4448BA0583}"/>
    <hyperlink ref="BG1122" r:id="rId777" xr:uid="{698FF8AB-0EC1-463D-AE32-EEFD4BD5C8AD}"/>
    <hyperlink ref="BL1122" r:id="rId778" xr:uid="{0592C73C-C74F-4034-9534-3D165A7D1B98}"/>
    <hyperlink ref="BQ1122" r:id="rId779" xr:uid="{69AD6438-DB26-4D17-8C38-E56857332E1E}"/>
    <hyperlink ref="X1123" r:id="rId780" display="https://www.marxists.org/reference/archive/mao/selected-works/volume-9/mswv9_51.htm" xr:uid="{C00EB656-D4C1-46E5-937C-02ED7BEC8658}"/>
    <hyperlink ref="X1124" r:id="rId781" xr:uid="{D2B142BD-ED2D-4F33-8B3B-D44EA7368836}"/>
    <hyperlink ref="AC1124" r:id="rId782" xr:uid="{61FB3C8B-9221-4531-9ED5-5AB16614361F}"/>
    <hyperlink ref="AH1124" r:id="rId783" xr:uid="{C382AED8-8769-4393-8E18-242E21D9C2A6}"/>
    <hyperlink ref="X1125" r:id="rId784" xr:uid="{38A24129-5DD8-42CD-B03A-243E925164E7}"/>
    <hyperlink ref="X1127" r:id="rId785" xr:uid="{0E459D1A-834C-430D-B608-3F48AE91E817}"/>
    <hyperlink ref="X1129" r:id="rId786" xr:uid="{4CA027CC-A5F8-4A0A-9CD1-4187BBE16582}"/>
    <hyperlink ref="X1130" r:id="rId787" xr:uid="{25E59819-446E-4CCA-B7EB-B6D3F1B0D8D9}"/>
    <hyperlink ref="X1131" r:id="rId788" xr:uid="{978786F4-5A86-4D76-A488-3C25563040BC}"/>
    <hyperlink ref="X1135" r:id="rId789" xr:uid="{B4110F3B-2A74-4795-90B5-B8DC74D12589}"/>
    <hyperlink ref="AC1135" r:id="rId790" xr:uid="{931F3DB5-FB35-488F-A701-51C41BC78E7E}"/>
    <hyperlink ref="AH1135" r:id="rId791" xr:uid="{503EA8D0-43C7-4C6F-8F07-86ED556BE863}"/>
    <hyperlink ref="AM1135" r:id="rId792" xr:uid="{580C1CB3-717F-405F-9D30-FA827FA6CF5F}"/>
    <hyperlink ref="AR1135" r:id="rId793" xr:uid="{58FBBDC6-9098-4D16-8CB2-AEA289721012}"/>
    <hyperlink ref="AW1135" r:id="rId794" xr:uid="{B95CBB97-BBE1-4CD8-92BC-34453BE4923B}"/>
    <hyperlink ref="X1136" r:id="rId795" xr:uid="{18125BB2-AE20-4627-88D7-1B79C9DA582C}"/>
    <hyperlink ref="X1137" r:id="rId796" display="https://www.marxists.org/reference/archive/mao/selected-works/volume-9/mswv9_71.htm" xr:uid="{C7589A00-2BC5-4C3A-A088-4DFAB5ED6C39}"/>
    <hyperlink ref="AC1137" r:id="rId797" display="https://www.marxists.org/reference/archive/mao/selected-works/volume-9/mswv9_71.htm" xr:uid="{FF14570C-A76B-45E7-AC30-715E7E4C17A6}"/>
    <hyperlink ref="X1139" r:id="rId798" xr:uid="{B7089A20-5300-43DA-A957-89FE5CCE2AF2}"/>
    <hyperlink ref="AC1139" r:id="rId799" xr:uid="{E1D25CB6-1B17-4C1E-AE52-0F96165D822C}"/>
    <hyperlink ref="AH1139" r:id="rId800" xr:uid="{99EC9B6D-2A6B-4B26-8F8C-B02A5C298E15}"/>
    <hyperlink ref="AM1139" r:id="rId801" xr:uid="{21311816-6D59-496A-ACD1-52E5745AC7D3}"/>
    <hyperlink ref="X1142" r:id="rId802" xr:uid="{865E0F0B-C24D-40E3-A68D-AD337D8F57F7}"/>
    <hyperlink ref="X1143" r:id="rId803" display="https://www.marxists.org/reference/archive/mao/selected-works/volume-9/mswv9_76.htm" xr:uid="{530EA6CC-B028-40A2-A189-064D886CA88B}"/>
    <hyperlink ref="AC1143" r:id="rId804" display="https://www.marxists.org/reference/archive/mao/selected-works/volume-9/mswv9_76.htm" xr:uid="{637F0A88-B2E3-49A4-AEA3-4A06865D60EE}"/>
    <hyperlink ref="AH1143" r:id="rId805" display="https://www.marxists.org/reference/archive/mao/selected-works/volume-9/mswv9_76.htm" xr:uid="{2A8DACB0-C57F-453A-B005-974CE2E6210F}"/>
    <hyperlink ref="AM1143" r:id="rId806" display="https://www.marxists.org/reference/archive/mao/selected-works/volume-9/mswv9_76.htm" xr:uid="{BCBAD118-0077-4B25-B35C-13225B17EE03}"/>
    <hyperlink ref="X1149" r:id="rId807" xr:uid="{5B4D88C5-A3A8-4DA2-89D1-8E38992D1D16}"/>
    <hyperlink ref="X1150" r:id="rId808" xr:uid="{7AEA12FA-FBE2-49C5-A07E-0C012E39766F}"/>
    <hyperlink ref="AC1150" r:id="rId809" xr:uid="{3BD3A33F-3AB8-4C08-BD8B-3F74773C5981}"/>
    <hyperlink ref="AH1150" r:id="rId810" xr:uid="{E203C46D-7CEC-4AB1-A1C4-F74855EA5812}"/>
    <hyperlink ref="AM1150" r:id="rId811" xr:uid="{A14107FB-B382-4C24-A1DE-D54A888BB2A2}"/>
    <hyperlink ref="AR1150" r:id="rId812" xr:uid="{762ADB4A-3E73-494C-A1D3-774B070EAB03}"/>
    <hyperlink ref="AW1150" r:id="rId813" xr:uid="{020EDE68-5F07-45FC-8A98-FA2789268E4C}"/>
    <hyperlink ref="BB1150" r:id="rId814" xr:uid="{24240F56-C2AD-4C3A-A5A3-88A71DE0CBB4}"/>
    <hyperlink ref="BG1150" r:id="rId815" xr:uid="{512628B4-3173-46A4-826A-1D54DC5CC39E}"/>
    <hyperlink ref="BL1150" r:id="rId816" xr:uid="{4F71FE8C-CE1E-418E-B0D5-4E53C502B3C1}"/>
    <hyperlink ref="BQ1150" r:id="rId817" xr:uid="{DA23593D-BF9A-4673-8E2E-4864B4731B91}"/>
    <hyperlink ref="BV1150" r:id="rId818" xr:uid="{7CE3FED3-147D-4744-BF9B-6E394A25D8D2}"/>
    <hyperlink ref="CA1150" r:id="rId819" xr:uid="{E909F28A-1402-4D7B-A130-5B5B105BB96D}"/>
    <hyperlink ref="X1155" r:id="rId820" display="https://www.marxists.org/reference/archive/mao/selected-works/volume-9/mswv9_82.htm" xr:uid="{7E07BA31-C4B7-4A2A-83D1-E8817348F734}"/>
    <hyperlink ref="AC1155" r:id="rId821" display="https://www.marxists.org/reference/archive/mao/selected-works/volume-9/mswv9_82.htm" xr:uid="{589EE9CA-44E8-477C-A9F7-C51558EA8F93}"/>
    <hyperlink ref="X1156" r:id="rId822" xr:uid="{A600712C-8047-41CA-AC33-C0E99F1E4669}"/>
    <hyperlink ref="AC1156" r:id="rId823" xr:uid="{4CBCDC57-B68A-4CBB-824E-086DF93F867E}"/>
    <hyperlink ref="X1159" r:id="rId824" xr:uid="{05565E2F-3811-4708-9417-C03A8EAE9643}"/>
    <hyperlink ref="X1165" r:id="rId825" xr:uid="{8E39CAA9-D225-4FC3-8379-C997B472E828}"/>
    <hyperlink ref="X891" r:id="rId826" xr:uid="{C4DD6BB0-CF11-4719-BFBA-DF62C4A588CF}"/>
    <hyperlink ref="X932" r:id="rId827" xr:uid="{6D5C0171-41CB-49A0-98DE-D0EE9A9EDBFE}"/>
    <hyperlink ref="AC932" r:id="rId828" xr:uid="{AF39D5C8-B868-4D27-8C49-382A9DB49E1F}"/>
    <hyperlink ref="AH932" r:id="rId829" xr:uid="{36A4B254-5DCA-43EA-A31F-B83F9553EB1F}"/>
    <hyperlink ref="X949" r:id="rId830" xr:uid="{34B82D13-62E7-4060-B4FB-D66C57EC7961}"/>
    <hyperlink ref="X951" r:id="rId831" xr:uid="{4F85403A-F06F-4E6E-9004-348335402F3F}"/>
    <hyperlink ref="X954" r:id="rId832" display="https://digitalarchive.wilsoncenter.org/document/minutes-chairman-mao-zedongs-first-meeting-nehru" xr:uid="{64A2FF0E-C0DB-4E65-A36A-96BF21CC2C0C}"/>
    <hyperlink ref="X955" r:id="rId833" display="https://digitalarchive.wilsoncenter.org/document/minutes-chairman-mao-zedongs-second-meeting-nehru" xr:uid="{E2B123F0-22A4-406D-B35A-86C68C52D29E}"/>
    <hyperlink ref="AC955" r:id="rId834" display="https://digitalarchive.wilsoncenter.org/document/minutes-chairman-mao-zedongs-second-meeting-nehru" xr:uid="{4AFE533F-E7BC-4BEB-8B6A-824F77D63589}"/>
    <hyperlink ref="AH955" r:id="rId835" display="https://digitalarchive.wilsoncenter.org/document/minutes-chairman-mao-zedongs-second-meeting-nehru" xr:uid="{B9E4E342-3972-4D53-8B45-5733373C8BB7}"/>
    <hyperlink ref="AM955" r:id="rId836" display="https://digitalarchive.wilsoncenter.org/document/minutes-chairman-mao-zedongs-second-meeting-nehru" xr:uid="{95EABAE7-0C18-4696-89F4-6C7546A1EEE5}"/>
    <hyperlink ref="AR955" r:id="rId837" display="https://digitalarchive.wilsoncenter.org/document/minutes-chairman-mao-zedongs-second-meeting-nehru" xr:uid="{CFFC2A89-41F4-48ED-8868-6D9BB2321801}"/>
    <hyperlink ref="AW955" r:id="rId838" display="https://digitalarchive.wilsoncenter.org/document/minutes-chairman-mao-zedongs-second-meeting-nehru" xr:uid="{6F0B12AC-81A9-4808-A99D-485543656CF6}"/>
    <hyperlink ref="BB955" r:id="rId839" display="https://digitalarchive.wilsoncenter.org/document/minutes-chairman-mao-zedongs-second-meeting-nehru" xr:uid="{31D9E319-BE6C-4207-8D29-58006732CA23}"/>
    <hyperlink ref="X956" r:id="rId840" display="https://digitalarchive.wilsoncenter.org/document/minutes-chairman-mao-zedongs-third-meeting-nehru" xr:uid="{5E96EB55-813E-4868-A4D1-FB61F1456D5F}"/>
    <hyperlink ref="AC956" r:id="rId841" display="https://digitalarchive.wilsoncenter.org/document/minutes-chairman-mao-zedongs-third-meeting-nehru" xr:uid="{1287C853-90AF-454E-A902-7BFBFD80E58B}"/>
    <hyperlink ref="X977" r:id="rId842" location="_ftn2  " xr:uid="{16C3EFBC-615A-4769-9317-5FF5BE5FB2B3}"/>
    <hyperlink ref="AC977" r:id="rId843" location="_ftn2  " xr:uid="{3C3286F7-7B55-4EAA-B640-54DA1E53BCA8}"/>
    <hyperlink ref="AH977" r:id="rId844" location="_ftn2  " xr:uid="{40887906-007C-4F69-8EDF-FEA4E692FE19}"/>
    <hyperlink ref="AM977" r:id="rId845" location="_ftn2  " xr:uid="{52F36957-50F0-48DA-9B02-BBDC36C05ABF}"/>
    <hyperlink ref="AR977" r:id="rId846" location="_ftn2  " xr:uid="{36798781-C967-476E-AF05-CDFC109FBB0D}"/>
    <hyperlink ref="AW977" r:id="rId847" location="_ftn2  " xr:uid="{C0ED85D4-31F4-4EC3-B577-E214786C6364}"/>
    <hyperlink ref="BB977" r:id="rId848" location="_ftn2  " xr:uid="{76246725-E00C-459E-8202-64BFE9696752}"/>
    <hyperlink ref="BG977" r:id="rId849" location="_ftn2  " xr:uid="{7F2B762E-59B4-41E2-87ED-570B8774398F}"/>
    <hyperlink ref="BL977" r:id="rId850" location="_ftn2  " xr:uid="{9E95B8CF-4BEE-462A-9570-01BF4DE8C452}"/>
    <hyperlink ref="BQ977" r:id="rId851" location="_ftn2  " xr:uid="{38E929B5-76EF-48D0-AEEF-1273DDC42D8D}"/>
    <hyperlink ref="BV977" r:id="rId852" location="_ftn2  " xr:uid="{9E6F5A36-459B-44E6-A8D3-BF36149F2C63}"/>
    <hyperlink ref="CA977" r:id="rId853" location="_ftn2  " xr:uid="{8BEE849D-307F-46FB-BA7F-9C7F1D200269}"/>
    <hyperlink ref="X978" r:id="rId854" xr:uid="{9FAC7E84-9F1B-4395-8C0D-5FE00F448874}"/>
    <hyperlink ref="AC978" r:id="rId855" xr:uid="{47D89726-ED55-4BAA-AF79-ECFFB4388EE3}"/>
    <hyperlink ref="AH978" r:id="rId856" xr:uid="{0346EEC1-8C4E-47A6-B036-3EF1ED78CED0}"/>
    <hyperlink ref="X979" r:id="rId857" xr:uid="{625BD494-6A96-45C9-8BDB-B83A2696B0E7}"/>
    <hyperlink ref="AC979" r:id="rId858" xr:uid="{7EBAAA9C-4899-4481-B907-2DDF73F2F00C}"/>
    <hyperlink ref="X990" r:id="rId859" display="https://digitalarchive.wilsoncenter.org/document/brief-summary-conversation-between-comrade-mao-zedong-and-delegation-peoples-assembly" xr:uid="{C3806AFD-7066-4976-BB5C-963B35B6E721}"/>
    <hyperlink ref="AC990" r:id="rId860" display="https://digitalarchive.wilsoncenter.org/document/brief-summary-conversation-between-comrade-mao-zedong-and-delegation-peoples-assembly" xr:uid="{47113A21-E46E-4D49-B78C-D66BA8F9EF98}"/>
    <hyperlink ref="X995" r:id="rId861" display="https://digitalarchive.wilsoncenter.org/document/notes-conversation-between-polish-defense-minister-spychalski-and-prc-leader-mao-zedong" xr:uid="{6D5F44A6-C85E-4018-9946-815E1E5DB6FC}"/>
    <hyperlink ref="AC995" r:id="rId862" display="https://digitalarchive.wilsoncenter.org/document/notes-conversation-between-polish-defense-minister-spychalski-and-prc-leader-mao-zedong" xr:uid="{14E725A2-F511-4791-BE53-16DD203F0B73}"/>
    <hyperlink ref="X1001" r:id="rId863" display="https://digitalarchive.wilsoncenter.org/document/addition-memorandum-conversation-between-czechoslovak-parliamentary-delegation-and-mao" xr:uid="{7E14F25E-E077-4DFE-BD60-D76EE96E2FFD}"/>
    <hyperlink ref="X1007" r:id="rId864" display="https://digitalarchive.wilsoncenter.org/document/conversation-mao-zedong-soviet-ambassador-pavel-yudin-excerpt" xr:uid="{FE30CE3A-7115-4A2F-B9DD-0DD70AB19A44}"/>
    <hyperlink ref="X1019" r:id="rId865" xr:uid="{79921E48-B6DA-42F6-91C3-BE1FE3724BA9}"/>
    <hyperlink ref="AC1019" r:id="rId866" xr:uid="{8C04B541-464B-4257-978F-D805C8A5CED2}"/>
    <hyperlink ref="AH1019" r:id="rId867" xr:uid="{FCA1DBDE-7B2C-442B-97D3-8302CC1FAAB0}"/>
    <hyperlink ref="AM1019" r:id="rId868" xr:uid="{92B68648-27B6-4C29-BC75-34F8524A515D}"/>
    <hyperlink ref="X1021" r:id="rId869" xr:uid="{FD35AB64-667A-4408-8805-3E0E3B3E4A89}"/>
    <hyperlink ref="X1023" r:id="rId870" xr:uid="{DE769D0A-1479-40FF-8C2A-D2F8D3BF5E88}"/>
    <hyperlink ref="AC1023" r:id="rId871" xr:uid="{1B74614D-1A38-4BC6-AB59-0F380FAD2496}"/>
    <hyperlink ref="X1024" r:id="rId872" display="https://digitalarchive.wilsoncenter.org/document/speech-mao-zedong-fifteenth-meeting-supreme-state-council-excerpt" xr:uid="{E5059752-54C4-4FB5-B5DE-6E290ED97476}"/>
    <hyperlink ref="X1026" r:id="rId873" display="https://digitalarchive.wilsoncenter.org/document/memorandum-conversation-mao-zedong-six-delegates-socialist-countries-china-2-october-1958" xr:uid="{0AA01467-6EE7-4DBB-A7D1-47B1D7159513}"/>
    <hyperlink ref="AC1026" r:id="rId874" display="https://digitalarchive.wilsoncenter.org/document/memorandum-conversation-mao-zedong-six-delegates-socialist-countries-china-2-october-1958" xr:uid="{C861813E-9DED-4042-A0A6-5807C24D78E6}"/>
    <hyperlink ref="X1041" r:id="rId875" xr:uid="{63639CAA-C6AF-48C4-801B-C40D8CDCF78D}"/>
    <hyperlink ref="AC1041" r:id="rId876" xr:uid="{20583EEA-A767-455F-A27E-8A839152B39C}"/>
    <hyperlink ref="X1056" r:id="rId877" xr:uid="{6782E487-9B1A-4345-A12C-A68183491414}"/>
    <hyperlink ref="AC1056" r:id="rId878" xr:uid="{FE250972-3872-417C-8F0A-E1A157EB3622}"/>
    <hyperlink ref="AH1056" r:id="rId879" xr:uid="{3216717F-7AD0-4AEB-9BF8-5EFA41C3BBE1}"/>
    <hyperlink ref="X1057" r:id="rId880" display="https://digitalarchive.wilsoncenter.org/document/memorandum-conversation-comrade-mao-zedong-hangzhou-7-june-1960" xr:uid="{1DB86793-7AEB-412D-B51A-DCBC645F8C20}"/>
    <hyperlink ref="AC1057" r:id="rId881" display="https://digitalarchive.wilsoncenter.org/document/memorandum-conversation-comrade-mao-zedong-hangzhou-7-june-1960" xr:uid="{CD8E55B8-E1CD-4528-8586-48CD59150C28}"/>
    <hyperlink ref="X1060" r:id="rId882" display="https://digitalarchive.wilsoncenter.org/document/memorandum-conversation-between-mao-zedong-and-ernesto-che-guevara" xr:uid="{5078CAEC-A23A-4FC4-96EE-F89D84E6D150}"/>
    <hyperlink ref="AC1060" r:id="rId883" display="https://digitalarchive.wilsoncenter.org/document/memorandum-conversation-between-mao-zedong-and-ernesto-che-guevara" xr:uid="{E22DEC84-75FA-44E2-A463-6F8FA96E33AC}"/>
    <hyperlink ref="AH1060" r:id="rId884" display="https://digitalarchive.wilsoncenter.org/document/memorandum-conversation-between-mao-zedong-and-ernesto-che-guevara" xr:uid="{071EDC5F-3579-49D3-98C9-092ECD8335AF}"/>
    <hyperlink ref="X1063" r:id="rId885" xr:uid="{A6CCD667-01B3-4C56-9744-9CB0C33E2D73}"/>
    <hyperlink ref="AC1063" r:id="rId886" xr:uid="{F9A1811C-0DC8-475F-B3A2-F601F08BB8AA}"/>
    <hyperlink ref="AH1063" r:id="rId887" xr:uid="{BB38590A-1213-4547-876B-921EE1FE0009}"/>
    <hyperlink ref="AM1063" r:id="rId888" xr:uid="{AE85DF13-D78A-4F5F-BC61-5392DF67C9B8}"/>
    <hyperlink ref="X1064" r:id="rId889" display="https://digitalarchive.wilsoncenter.org/document/transcript-talks-during-chairman-maos-reception-prince-souvanna-phouma-and-prince" xr:uid="{AB75D60B-9DD3-46B3-89AF-EB5C1811842B}"/>
    <hyperlink ref="AC1064" r:id="rId890" display="https://digitalarchive.wilsoncenter.org/document/transcript-talks-during-chairman-maos-reception-prince-souvanna-phouma-and-prince" xr:uid="{37B33620-7AB7-47E5-9C16-0A58B56B981C}"/>
    <hyperlink ref="X1071" r:id="rId891" xr:uid="{98D2626C-0503-40A7-AF2F-A174B31068B9}"/>
    <hyperlink ref="AC1071" r:id="rId892" xr:uid="{BEE6AECD-1C1A-41E8-8BE7-ECDFB27105B1}"/>
    <hyperlink ref="AH1071" r:id="rId893" xr:uid="{792F5770-5AAD-457F-86BA-F07A287CEEB9}"/>
    <hyperlink ref="AM1071" r:id="rId894" xr:uid="{DA4C89DF-7FEB-446B-95DA-1B4DC886CA97}"/>
    <hyperlink ref="AR1071" r:id="rId895" xr:uid="{BF2A49DD-B0AF-4F8F-A4D3-E7893E397051}"/>
    <hyperlink ref="X1072" r:id="rId896" display="https://digitalarchive.wilsoncenter.org/document/memorandum-conversation-chairman-maos-reception-delegation-brazilian-communist-party-old" xr:uid="{989F9C3C-F187-43B7-A597-1B951EDB0497}"/>
    <hyperlink ref="X1073" r:id="rId897" xr:uid="{1946AB02-67D8-418B-B533-28A468B98DEB}"/>
    <hyperlink ref="AC1073" r:id="rId898" xr:uid="{35A62DAC-9626-4E59-A69B-A3C45C3FB975}"/>
    <hyperlink ref="AH1073" r:id="rId899" xr:uid="{3D64793C-EB7A-4874-8943-61C1AAFA0565}"/>
    <hyperlink ref="AM1073" r:id="rId900" xr:uid="{76142175-EA6C-44A3-8196-E488DE8A3293}"/>
    <hyperlink ref="AR1073" r:id="rId901" xr:uid="{E00635F3-A21E-4300-B81A-5131089E5CDE}"/>
    <hyperlink ref="AW1073" r:id="rId902" xr:uid="{36C19EBD-32E0-4052-A49C-14FF7661A1A4}"/>
    <hyperlink ref="BB1073" r:id="rId903" xr:uid="{80936FE2-2310-43FC-8D4F-8FCE828788F0}"/>
    <hyperlink ref="X1078" r:id="rId904" xr:uid="{936BF385-0F4A-4C3A-A4DE-8932BFD19AB8}"/>
    <hyperlink ref="X1079" r:id="rId905" display="https://digitalarchive.wilsoncenter.org/document/conversation-comrade-mao-zedong-delegation-peoples-army-albania-haded-comrade-beqir" xr:uid="{7B159860-EAE3-45C4-BEAE-7B86E5A2BA8A}"/>
    <hyperlink ref="X1098" r:id="rId906" display="https://digitalarchive.wilsoncenter.org/document/record-conversation-chairman-maos-reception-pakistani-minister-commerce-wahid-zaman" xr:uid="{BC11739F-A47A-484A-BF5D-5380B1AD22C0}"/>
    <hyperlink ref="AC1098" r:id="rId907" display="https://digitalarchive.wilsoncenter.org/document/record-conversation-chairman-maos-reception-pakistani-minister-commerce-wahid-zaman" xr:uid="{E6AF605E-20F1-44A8-8AF7-699235724C37}"/>
    <hyperlink ref="X1100" r:id="rId908" display="https://digitalarchive.wilsoncenter.org/document/record-conversation-chairman-maos-reception-algerian-ambassador-china-mohamed-yala" xr:uid="{05FBC924-7D6F-4AD1-93BB-2D5188FE89BA}"/>
    <hyperlink ref="X1104" r:id="rId909" display="https://digitalarchive.wilsoncenter.org/document/discussion-between-mao-zedong-and-somsi-head-cultural-group-laotian-patriotic-front" xr:uid="{DC9F9AC1-EFB3-4D25-B07F-BB48ED67DAAC}"/>
    <hyperlink ref="AC1104" r:id="rId910" display="https://digitalarchive.wilsoncenter.org/document/discussion-between-mao-zedong-and-somsi-head-cultural-group-laotian-patriotic-front" xr:uid="{AF82A282-A44F-45C5-A7C8-C3B6CB77A43C}"/>
    <hyperlink ref="AH1104" r:id="rId911" display="https://digitalarchive.wilsoncenter.org/document/discussion-between-mao-zedong-and-somsi-head-cultural-group-laotian-patriotic-front" xr:uid="{F9A944E7-9952-409A-BE59-F8B0970C5D7D}"/>
    <hyperlink ref="AM1104" r:id="rId912" display="https://digitalarchive.wilsoncenter.org/document/discussion-between-mao-zedong-and-somsi-head-cultural-group-laotian-patriotic-front" xr:uid="{F3EAB90F-D560-4477-BB22-495656FEED06}"/>
    <hyperlink ref="X1105" r:id="rId913" display="https://digitalarchive.wilsoncenter.org/document/discussion-between-mao-zedong-and-cambodian-prince-sihanouk" xr:uid="{2B53BE3E-C3FE-49A7-80B3-E8F18B018803}"/>
    <hyperlink ref="AC1105" r:id="rId914" display="https://digitalarchive.wilsoncenter.org/document/discussion-between-mao-zedong-and-cambodian-prince-sihanouk" xr:uid="{84B1B729-3ED6-4EFB-83E3-DC997B875977}"/>
    <hyperlink ref="AH1105" r:id="rId915" display="https://digitalarchive.wilsoncenter.org/document/discussion-between-mao-zedong-and-cambodian-prince-sihanouk" xr:uid="{BA8DB369-BDEC-44FE-B84D-408FCBFE46BF}"/>
    <hyperlink ref="X1107" r:id="rId916" xr:uid="{21FC3CEC-0DD2-4D30-9B77-469C6FD3EFF4}"/>
    <hyperlink ref="X1110" r:id="rId917" display="https://digitalarchive.wilsoncenter.org/document/record-conversation-chairman-maos-reception-algerian-militia-delegation" xr:uid="{49DEFC39-2BA5-4A2C-A5BB-B769C8B04F35}"/>
    <hyperlink ref="AC1110" r:id="rId918" display="https://digitalarchive.wilsoncenter.org/document/record-conversation-chairman-maos-reception-algerian-militia-delegation" xr:uid="{B2E11636-F824-4849-9480-4B2C5AE249D7}"/>
    <hyperlink ref="AH1110" r:id="rId919" display="https://digitalarchive.wilsoncenter.org/document/record-conversation-chairman-maos-reception-algerian-militia-delegation" xr:uid="{77A05E3F-F72F-43F3-BAF4-318B63A9ABC4}"/>
    <hyperlink ref="AM1110" r:id="rId920" display="https://digitalarchive.wilsoncenter.org/document/record-conversation-chairman-maos-reception-algerian-militia-delegation" xr:uid="{51061837-C8A7-40E4-9289-CB9E4285852F}"/>
    <hyperlink ref="AR1110" r:id="rId921" display="https://digitalarchive.wilsoncenter.org/document/record-conversation-chairman-maos-reception-algerian-militia-delegation" xr:uid="{234B8D19-1E74-4144-BDF3-80EC6677D070}"/>
    <hyperlink ref="X1114" r:id="rId922" display="https://digitalarchive.wilsoncenter.org/document/minutes-conversation-between-kosygin-and-mao-zedong" xr:uid="{78A69663-5A06-4008-A2E8-D040262C4517}"/>
    <hyperlink ref="AC1114" r:id="rId923" display="https://digitalarchive.wilsoncenter.org/document/minutes-conversation-between-kosygin-and-mao-zedong" xr:uid="{31A9F98A-12F4-4692-85AC-95E32C1DF4E1}"/>
    <hyperlink ref="AH1114" r:id="rId924" display="https://digitalarchive.wilsoncenter.org/document/minutes-conversation-between-kosygin-and-mao-zedong" xr:uid="{77F4C386-39D7-4847-9027-4872FAB808BF}"/>
    <hyperlink ref="AM1114" r:id="rId925" display="https://digitalarchive.wilsoncenter.org/document/minutes-conversation-between-kosygin-and-mao-zedong" xr:uid="{9A7BC069-5F27-4FE1-9790-DE60E0401EE3}"/>
    <hyperlink ref="X1116" r:id="rId926" xr:uid="{6BBD614D-FD0E-42CC-9ED2-04F5DA755543}"/>
    <hyperlink ref="AC1116" r:id="rId927" xr:uid="{958B9B88-74F6-4BCC-8156-24E74207BFAF}"/>
    <hyperlink ref="AH1116" r:id="rId928" xr:uid="{40EE093A-C635-463F-ADC9-C958CC07915B}"/>
    <hyperlink ref="AM1116" r:id="rId929" xr:uid="{79F73328-10B4-4476-A313-8543D8FD8D6B}"/>
    <hyperlink ref="X1121" r:id="rId930" xr:uid="{A629F6CC-96D3-4A5A-8DEC-6419788ED0CD}"/>
    <hyperlink ref="X1126" r:id="rId931" display="https://digitalarchive.wilsoncenter.org/document/meeting-comrade-mao-zedong-5-may-1966" xr:uid="{6DBB7C01-A671-4F81-A803-6927216A1CFE}"/>
    <hyperlink ref="AC1126" r:id="rId932" display="https://digitalarchive.wilsoncenter.org/document/meeting-comrade-mao-zedong-5-may-1966" xr:uid="{496261E9-0001-4074-AD4B-D5B361E9925D}"/>
    <hyperlink ref="AH1126" r:id="rId933" display="https://digitalarchive.wilsoncenter.org/document/meeting-comrade-mao-zedong-5-may-1966" xr:uid="{AD8E94CC-B565-4622-8BE6-B8A9EBF2C6E0}"/>
    <hyperlink ref="AM1126" r:id="rId934" display="https://digitalarchive.wilsoncenter.org/document/meeting-comrade-mao-zedong-5-may-1966" xr:uid="{A02AF83E-65E5-4567-A540-23C29F3EC001}"/>
    <hyperlink ref="AR1126" r:id="rId935" display="https://digitalarchive.wilsoncenter.org/document/meeting-comrade-mao-zedong-5-may-1966" xr:uid="{56BFE86F-2AE0-472B-A147-ECB96F3D6E2B}"/>
    <hyperlink ref="AW1126" r:id="rId936" display="https://digitalarchive.wilsoncenter.org/document/meeting-comrade-mao-zedong-5-may-1966" xr:uid="{7CC0D0A5-6D3B-4D18-A2B2-B6FE27E86454}"/>
    <hyperlink ref="BB1126" r:id="rId937" display="https://digitalarchive.wilsoncenter.org/document/meeting-comrade-mao-zedong-5-may-1966" xr:uid="{3BA7ABA6-8DAC-44E6-B1B6-B941B93CF79C}"/>
    <hyperlink ref="BG1126" r:id="rId938" display="https://digitalarchive.wilsoncenter.org/document/meeting-comrade-mao-zedong-5-may-1966" xr:uid="{3113D859-F590-4DB3-BB91-E6C7C0379270}"/>
    <hyperlink ref="X1140" r:id="rId939" display="https://digitalarchive.wilsoncenter.org/document/memorandum-conversation-between-chairman-mao-zedong-and-comrades-hysni-kapo-and-beqir" xr:uid="{BDAFAE35-153F-4BAC-A91C-8379531A162C}"/>
    <hyperlink ref="AC1140" r:id="rId940" display="https://digitalarchive.wilsoncenter.org/document/memorandum-conversation-between-chairman-mao-zedong-and-comrades-hysni-kapo-and-beqir" xr:uid="{EC6EE5C7-EB85-4824-8A1A-6A429BBAC99C}"/>
    <hyperlink ref="AH1140" r:id="rId941" display="https://digitalarchive.wilsoncenter.org/document/memorandum-conversation-between-chairman-mao-zedong-and-comrades-hysni-kapo-and-beqir" xr:uid="{052AD3D5-F39B-499E-868B-850DCD04E4C7}"/>
    <hyperlink ref="AM1140" r:id="rId942" display="https://digitalarchive.wilsoncenter.org/document/memorandum-conversation-between-chairman-mao-zedong-and-comrades-hysni-kapo-and-beqir" xr:uid="{8B812701-7CD8-4C4B-AE78-A02B20C59EEC}"/>
    <hyperlink ref="X1145" r:id="rId943" xr:uid="{E4CD6AAD-9413-47E3-8E2F-149CE9980660}"/>
    <hyperlink ref="AC1145" r:id="rId944" xr:uid="{7FF6C8C5-5581-4A43-B5BE-7315E5F019BE}"/>
    <hyperlink ref="AH1145" r:id="rId945" xr:uid="{C8F9A2F2-82B1-489A-B05B-F91087D3776B}"/>
    <hyperlink ref="AM1145" r:id="rId946" xr:uid="{365AECCB-E4A3-4844-A445-66469820FB69}"/>
    <hyperlink ref="X1146" r:id="rId947" display="https://digitalarchive.wilsoncenter.org/document/memorandum-conversation-between-albanian-labor-party-delegation-and-chinese-communist" xr:uid="{8DB6159B-5A63-4EE6-85F7-004299051A6C}"/>
    <hyperlink ref="X1152" r:id="rId948" display="https://digitalarchive.wilsoncenter.org/document/conversation-between-party-labor-albania-delegation-headed-comrade-beqir-balluku-and" xr:uid="{4C10700A-38FD-4D39-B647-B17568DA738D}"/>
    <hyperlink ref="X1153" r:id="rId949" display="https://digitalarchive.wilsoncenter.org/document/discussion-between-mao-zedong-and-pham-van-dong" xr:uid="{D9CB880D-59E8-406B-B6B7-7A5000DA9C52}"/>
    <hyperlink ref="X1154" r:id="rId950" display="https://digitalarchive.wilsoncenter.org/document/conversations-between-mao-zedong-and-e-f-hill" xr:uid="{57CC39A9-A467-4319-BEFC-8083DB584F82}"/>
    <hyperlink ref="AC1154" r:id="rId951" display="https://digitalarchive.wilsoncenter.org/document/conversations-between-mao-zedong-and-e-f-hill" xr:uid="{27FC0757-CA38-4C2C-AF1A-B197790C3C0B}"/>
    <hyperlink ref="AH1154" r:id="rId952" display="https://digitalarchive.wilsoncenter.org/document/conversations-between-mao-zedong-and-e-f-hill" xr:uid="{085D44AE-FB64-43C7-AF49-E4B449740E32}"/>
    <hyperlink ref="AM1154" r:id="rId953" display="https://digitalarchive.wilsoncenter.org/document/conversations-between-mao-zedong-and-e-f-hill" xr:uid="{DA4B3F94-7103-4D4F-B35F-D345E8E549A1}"/>
    <hyperlink ref="AR1154" r:id="rId954" display="https://digitalarchive.wilsoncenter.org/document/conversations-between-mao-zedong-and-e-f-hill" xr:uid="{D55FEEB5-CAF7-4768-BC18-832B1D65F339}"/>
    <hyperlink ref="AW1165" r:id="rId955" display="https://digitalarchive.wilsoncenter.org/document/conversations-between-mao-zedong-and-e-f-hill" xr:uid="{CC681BAF-0CC2-490C-935D-644D4791198A}"/>
    <hyperlink ref="BB1154" r:id="rId956" display="https://digitalarchive.wilsoncenter.org/document/conversations-between-mao-zedong-and-e-f-hill" xr:uid="{FB6A0080-E0FA-47A6-8797-002FF85590FC}"/>
    <hyperlink ref="BG1154" r:id="rId957" display="https://digitalarchive.wilsoncenter.org/document/conversations-between-mao-zedong-and-e-f-hill" xr:uid="{F79212CA-D5F0-494E-AB18-AA602DFA48A3}"/>
    <hyperlink ref="BL1154" r:id="rId958" display="https://digitalarchive.wilsoncenter.org/document/conversations-between-mao-zedong-and-e-f-hill" xr:uid="{674349B3-709E-4890-9C05-2B627AC9D586}"/>
    <hyperlink ref="X1158" r:id="rId959" display="https://digitalarchive.wilsoncenter.org/document/discussion-between-mao-zedong-and-le-duan-0" xr:uid="{1B42A093-4E4B-4FDE-BB9E-58BCA5E8E082}"/>
    <hyperlink ref="AC1158" r:id="rId960" display="https://digitalarchive.wilsoncenter.org/document/discussion-between-mao-zedong-and-le-duan-0" xr:uid="{D305C1C8-2AF4-4194-8BF1-C5F9DF08DE7A}"/>
    <hyperlink ref="AH1158" r:id="rId961" display="https://digitalarchive.wilsoncenter.org/document/discussion-between-mao-zedong-and-le-duan-0" xr:uid="{16DF309E-87A5-4C24-B62D-A0D1EF1FB8A6}"/>
    <hyperlink ref="AM1158" r:id="rId962" display="https://digitalarchive.wilsoncenter.org/document/discussion-between-mao-zedong-and-le-duan-0" xr:uid="{849584FA-FD7D-418F-A1D2-8218D79B0088}"/>
    <hyperlink ref="AR1158" r:id="rId963" display="https://digitalarchive.wilsoncenter.org/document/discussion-between-mao-zedong-and-le-duan-0" xr:uid="{D8D79EAC-F8F7-42F8-943E-789CBA545355}"/>
    <hyperlink ref="AW1158" r:id="rId964" display="https://digitalarchive.wilsoncenter.org/document/discussion-between-mao-zedong-and-le-duan-0" xr:uid="{6A1ABFDA-A2B5-41F8-BB04-34F9324E7351}"/>
    <hyperlink ref="BB1158" r:id="rId965" display="https://digitalarchive.wilsoncenter.org/document/discussion-between-mao-zedong-and-le-duan-0" xr:uid="{642780B9-21AE-4664-A9DA-71422FC507B4}"/>
    <hyperlink ref="BG1158" r:id="rId966" display="https://digitalarchive.wilsoncenter.org/document/discussion-between-mao-zedong-and-le-duan-0" xr:uid="{6DE942A3-1D77-4DE0-979E-44BC18491DE0}"/>
    <hyperlink ref="X1160" r:id="rId967" display="https://digitalarchive.wilsoncenter.org/document/discussion-between-mao-zedong-and-kaysone-phomvihane" xr:uid="{7B3CE2E4-5D4B-41E5-91A1-4AA0E7766632}"/>
    <hyperlink ref="AC1160" r:id="rId968" display="https://digitalarchive.wilsoncenter.org/document/discussion-between-mao-zedong-and-kaysone-phomvihane" xr:uid="{64BD35E3-3235-43F6-A487-8CDE354A1BF7}"/>
    <hyperlink ref="X1161" r:id="rId969" display="https://digitalarchive.wilsoncenter.org/document/summary-conversation-between-mao-zedong-and-delegation-peoples-republic-congo" xr:uid="{846A79F0-BEF2-441C-B62D-E19D86D70349}"/>
    <hyperlink ref="X1163" r:id="rId970" display="https://digitalarchive.wilsoncenter.org/document/conversation-between-comrade-mao-zedong-and-other-chinese-leaders-comrade-abdyl-kellezi" xr:uid="{58659D5B-7E84-4500-A79A-40829B930451}"/>
    <hyperlink ref="AC1163" r:id="rId971" display="https://digitalarchive.wilsoncenter.org/document/conversation-between-comrade-mao-zedong-and-other-chinese-leaders-comrade-abdyl-kellezi" xr:uid="{97412D99-3B3F-458F-8579-EA7C6CD444DB}"/>
    <hyperlink ref="X1164" r:id="rId972" display="https://digitalarchive.wilsoncenter.org/document/record-conversation-chairman-mao-zedongs-meeting-edgar-snow" xr:uid="{5A527BD1-1C16-48E5-8F72-8566A21050C8}"/>
    <hyperlink ref="AC1164" r:id="rId973" display="https://digitalarchive.wilsoncenter.org/document/record-conversation-chairman-mao-zedongs-meeting-edgar-snow" xr:uid="{13C312EC-CCA4-47CB-B3CB-9E25B30C6375}"/>
    <hyperlink ref="AH1164" r:id="rId974" display="https://digitalarchive.wilsoncenter.org/document/record-conversation-chairman-mao-zedongs-meeting-edgar-snow" xr:uid="{438D9875-243A-4640-91A7-2438AC453423}"/>
    <hyperlink ref="AM1164" r:id="rId975" display="https://digitalarchive.wilsoncenter.org/document/record-conversation-chairman-mao-zedongs-meeting-edgar-snow" xr:uid="{562A1B2C-630D-4332-95A0-DDE65FF5721A}"/>
    <hyperlink ref="AR1164" r:id="rId976" display="https://digitalarchive.wilsoncenter.org/document/record-conversation-chairman-mao-zedongs-meeting-edgar-snow" xr:uid="{20B83B05-17B0-46FF-BEC8-657E418C787E}"/>
    <hyperlink ref="AW1164" r:id="rId977" display="https://digitalarchive.wilsoncenter.org/document/record-conversation-chairman-mao-zedongs-meeting-edgar-snow" xr:uid="{5806F73A-10E1-4C73-A286-E44EBD586AB3}"/>
  </hyperlinks>
  <pageMargins left="0.7" right="0.7" top="0.75" bottom="0.75" header="0.3" footer="0.3"/>
  <pageSetup orientation="portrait" r:id="rId97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137AA-8BD9-493C-A709-AC974D28FD7E}">
  <dimension ref="A1:KX214"/>
  <sheetViews>
    <sheetView workbookViewId="0">
      <pane ySplit="1" topLeftCell="A179" activePane="bottomLeft" state="frozen"/>
      <selection activeCell="BQ1" sqref="BQ1"/>
      <selection pane="bottomLeft" activeCell="P217" sqref="P217"/>
    </sheetView>
  </sheetViews>
  <sheetFormatPr defaultRowHeight="14.4" x14ac:dyDescent="0.3"/>
  <cols>
    <col min="1" max="1" width="21.5546875" style="17" bestFit="1" customWidth="1"/>
    <col min="2" max="2" width="12.44140625" style="17" bestFit="1" customWidth="1"/>
    <col min="3" max="3" width="10.5546875" style="17" bestFit="1" customWidth="1"/>
    <col min="4" max="4" width="5" style="17" bestFit="1" customWidth="1"/>
    <col min="5" max="5" width="127" style="17" bestFit="1" customWidth="1"/>
    <col min="6" max="6" width="22.21875" style="17" bestFit="1" customWidth="1"/>
    <col min="7" max="7" width="5.88671875" style="17" bestFit="1" customWidth="1"/>
    <col min="8" max="8" width="19" style="17" bestFit="1" customWidth="1"/>
    <col min="9" max="9" width="26.44140625" style="17" bestFit="1" customWidth="1"/>
    <col min="10" max="10" width="16" style="17" bestFit="1" customWidth="1"/>
    <col min="11" max="11" width="11" style="17" bestFit="1" customWidth="1"/>
    <col min="12" max="12" width="19.6640625" style="17" bestFit="1" customWidth="1"/>
    <col min="13" max="13" width="8.88671875" style="17"/>
    <col min="14" max="14" width="10" style="17" bestFit="1" customWidth="1"/>
    <col min="15" max="16" width="8.88671875" style="17"/>
    <col min="17" max="17" width="13.88671875" style="17" bestFit="1" customWidth="1"/>
    <col min="18" max="18" width="8.88671875" style="17"/>
    <col min="19" max="19" width="23.88671875" style="17" bestFit="1" customWidth="1"/>
    <col min="20" max="20" width="10.77734375" style="17" bestFit="1" customWidth="1"/>
    <col min="21" max="21" width="8.88671875" style="17"/>
    <col min="22" max="22" width="7.6640625" style="17" customWidth="1"/>
    <col min="23" max="34" width="8.88671875" style="17"/>
    <col min="35" max="35" width="12" style="17" bestFit="1" customWidth="1"/>
    <col min="36" max="16384" width="8.88671875" style="17"/>
  </cols>
  <sheetData>
    <row r="1" spans="1:310" s="15" customFormat="1" x14ac:dyDescent="0.3">
      <c r="A1" s="15" t="s">
        <v>13</v>
      </c>
      <c r="B1" s="15" t="s">
        <v>653</v>
      </c>
      <c r="C1" s="15" t="s">
        <v>0</v>
      </c>
      <c r="D1" s="15" t="s">
        <v>1</v>
      </c>
      <c r="E1" s="15" t="s">
        <v>2</v>
      </c>
      <c r="F1" s="15" t="s">
        <v>6</v>
      </c>
      <c r="G1" s="15" t="s">
        <v>3</v>
      </c>
      <c r="H1" s="15" t="s">
        <v>7</v>
      </c>
      <c r="I1" s="15" t="s">
        <v>7340</v>
      </c>
      <c r="J1" s="15" t="s">
        <v>4</v>
      </c>
      <c r="K1" s="15" t="s">
        <v>5</v>
      </c>
      <c r="L1" s="15" t="s">
        <v>6593</v>
      </c>
      <c r="M1" s="15" t="s">
        <v>8</v>
      </c>
      <c r="N1" s="15" t="s">
        <v>9</v>
      </c>
      <c r="O1" s="15" t="s">
        <v>6591</v>
      </c>
      <c r="P1" s="15" t="s">
        <v>10</v>
      </c>
      <c r="Q1" s="15" t="s">
        <v>14</v>
      </c>
      <c r="R1" s="15" t="s">
        <v>11</v>
      </c>
      <c r="S1" s="15" t="s">
        <v>51</v>
      </c>
      <c r="T1" s="15" t="s">
        <v>6641</v>
      </c>
      <c r="U1" s="15" t="s">
        <v>26</v>
      </c>
      <c r="V1" s="15" t="s">
        <v>32</v>
      </c>
      <c r="W1" s="15" t="s">
        <v>12</v>
      </c>
      <c r="X1" s="15" t="s">
        <v>16</v>
      </c>
      <c r="Y1" s="15" t="s">
        <v>15</v>
      </c>
      <c r="Z1" s="15" t="s">
        <v>31</v>
      </c>
      <c r="AA1" s="15" t="s">
        <v>32</v>
      </c>
      <c r="AB1" s="15" t="s">
        <v>17</v>
      </c>
      <c r="AC1" s="15" t="s">
        <v>33</v>
      </c>
      <c r="AD1" s="15" t="s">
        <v>18</v>
      </c>
      <c r="AE1" s="15" t="s">
        <v>38</v>
      </c>
      <c r="AF1" s="15" t="s">
        <v>39</v>
      </c>
      <c r="AG1" s="15" t="s">
        <v>40</v>
      </c>
      <c r="AH1" s="15" t="s">
        <v>41</v>
      </c>
      <c r="AI1" s="15" t="s">
        <v>42</v>
      </c>
      <c r="AJ1" s="15" t="s">
        <v>69</v>
      </c>
      <c r="AK1" s="15" t="s">
        <v>70</v>
      </c>
      <c r="AL1" s="15" t="s">
        <v>71</v>
      </c>
      <c r="AM1" s="15" t="s">
        <v>72</v>
      </c>
      <c r="AN1" s="15" t="s">
        <v>73</v>
      </c>
      <c r="AO1" s="15" t="s">
        <v>78</v>
      </c>
      <c r="AP1" s="15" t="s">
        <v>79</v>
      </c>
      <c r="AQ1" s="15" t="s">
        <v>80</v>
      </c>
      <c r="AR1" s="15" t="s">
        <v>81</v>
      </c>
      <c r="AS1" s="15" t="s">
        <v>82</v>
      </c>
      <c r="AT1" s="15" t="s">
        <v>86</v>
      </c>
      <c r="AU1" s="15" t="s">
        <v>87</v>
      </c>
      <c r="AV1" s="15" t="s">
        <v>88</v>
      </c>
      <c r="AW1" s="15" t="s">
        <v>89</v>
      </c>
      <c r="AX1" s="15" t="s">
        <v>90</v>
      </c>
      <c r="AY1" s="15" t="s">
        <v>95</v>
      </c>
      <c r="AZ1" s="15" t="s">
        <v>96</v>
      </c>
      <c r="BA1" s="15" t="s">
        <v>97</v>
      </c>
      <c r="BB1" s="15" t="s">
        <v>98</v>
      </c>
      <c r="BC1" s="15" t="s">
        <v>99</v>
      </c>
      <c r="BD1" s="15" t="s">
        <v>104</v>
      </c>
      <c r="BE1" s="15" t="s">
        <v>105</v>
      </c>
      <c r="BF1" s="15" t="s">
        <v>106</v>
      </c>
      <c r="BG1" s="15" t="s">
        <v>107</v>
      </c>
      <c r="BH1" s="15" t="s">
        <v>108</v>
      </c>
      <c r="BI1" s="15" t="s">
        <v>113</v>
      </c>
      <c r="BJ1" s="15" t="s">
        <v>114</v>
      </c>
      <c r="BK1" s="15" t="s">
        <v>115</v>
      </c>
      <c r="BL1" s="15" t="s">
        <v>116</v>
      </c>
      <c r="BM1" s="15" t="s">
        <v>117</v>
      </c>
      <c r="BN1" s="15" t="s">
        <v>120</v>
      </c>
      <c r="BO1" s="15" t="s">
        <v>121</v>
      </c>
      <c r="BP1" s="15" t="s">
        <v>122</v>
      </c>
      <c r="BQ1" s="15" t="s">
        <v>123</v>
      </c>
      <c r="BR1" s="15" t="s">
        <v>124</v>
      </c>
      <c r="BS1" s="15" t="s">
        <v>128</v>
      </c>
      <c r="BT1" s="15" t="s">
        <v>129</v>
      </c>
      <c r="BU1" s="15" t="s">
        <v>130</v>
      </c>
      <c r="BV1" s="15" t="s">
        <v>131</v>
      </c>
      <c r="BW1" s="15" t="s">
        <v>132</v>
      </c>
      <c r="BX1" s="15" t="s">
        <v>170</v>
      </c>
      <c r="BY1" s="15" t="s">
        <v>171</v>
      </c>
      <c r="BZ1" s="15" t="s">
        <v>172</v>
      </c>
      <c r="CA1" s="15" t="s">
        <v>173</v>
      </c>
      <c r="CB1" s="15" t="s">
        <v>174</v>
      </c>
      <c r="CC1" s="15" t="s">
        <v>178</v>
      </c>
      <c r="CD1" s="15" t="s">
        <v>179</v>
      </c>
      <c r="CE1" s="15" t="s">
        <v>180</v>
      </c>
      <c r="CF1" s="15" t="s">
        <v>181</v>
      </c>
      <c r="CG1" s="15" t="s">
        <v>182</v>
      </c>
      <c r="CH1" s="15" t="s">
        <v>185</v>
      </c>
      <c r="CI1" s="15" t="s">
        <v>186</v>
      </c>
      <c r="CJ1" s="15" t="s">
        <v>187</v>
      </c>
      <c r="CK1" s="15" t="s">
        <v>188</v>
      </c>
      <c r="CL1" s="15" t="s">
        <v>189</v>
      </c>
      <c r="CM1" s="15" t="s">
        <v>190</v>
      </c>
      <c r="CN1" s="15" t="s">
        <v>191</v>
      </c>
      <c r="CO1" s="15" t="s">
        <v>192</v>
      </c>
      <c r="CP1" s="15" t="s">
        <v>193</v>
      </c>
      <c r="CQ1" s="15" t="s">
        <v>194</v>
      </c>
      <c r="CR1" s="15" t="s">
        <v>199</v>
      </c>
      <c r="CS1" s="15" t="s">
        <v>200</v>
      </c>
      <c r="CT1" s="15" t="s">
        <v>201</v>
      </c>
      <c r="CU1" s="15" t="s">
        <v>202</v>
      </c>
      <c r="CV1" s="15" t="s">
        <v>203</v>
      </c>
      <c r="CW1" s="15" t="s">
        <v>208</v>
      </c>
      <c r="CX1" s="15" t="s">
        <v>209</v>
      </c>
      <c r="CY1" s="15" t="s">
        <v>210</v>
      </c>
      <c r="CZ1" s="15" t="s">
        <v>211</v>
      </c>
      <c r="DA1" s="15" t="s">
        <v>212</v>
      </c>
      <c r="DB1" s="15" t="s">
        <v>215</v>
      </c>
      <c r="DC1" s="15" t="s">
        <v>216</v>
      </c>
      <c r="DD1" s="15" t="s">
        <v>217</v>
      </c>
      <c r="DE1" s="15" t="s">
        <v>218</v>
      </c>
      <c r="DF1" s="15" t="s">
        <v>219</v>
      </c>
      <c r="DG1" s="15" t="s">
        <v>224</v>
      </c>
      <c r="DH1" s="15" t="s">
        <v>225</v>
      </c>
      <c r="DI1" s="15" t="s">
        <v>226</v>
      </c>
      <c r="DJ1" s="15" t="s">
        <v>227</v>
      </c>
      <c r="DK1" s="15" t="s">
        <v>228</v>
      </c>
      <c r="DL1" s="15" t="s">
        <v>233</v>
      </c>
      <c r="DM1" s="15" t="s">
        <v>234</v>
      </c>
      <c r="DN1" s="15" t="s">
        <v>235</v>
      </c>
      <c r="DO1" s="15" t="s">
        <v>236</v>
      </c>
      <c r="DP1" s="15" t="s">
        <v>237</v>
      </c>
      <c r="DQ1" s="15" t="s">
        <v>241</v>
      </c>
      <c r="DR1" s="15" t="s">
        <v>242</v>
      </c>
      <c r="DS1" s="15" t="s">
        <v>243</v>
      </c>
      <c r="DT1" s="15" t="s">
        <v>244</v>
      </c>
      <c r="DU1" s="15" t="s">
        <v>245</v>
      </c>
      <c r="DV1" s="15" t="s">
        <v>448</v>
      </c>
      <c r="DW1" s="15" t="s">
        <v>449</v>
      </c>
      <c r="DX1" s="15" t="s">
        <v>450</v>
      </c>
      <c r="DY1" s="15" t="s">
        <v>451</v>
      </c>
      <c r="DZ1" s="15" t="s">
        <v>452</v>
      </c>
      <c r="EA1" s="15" t="s">
        <v>457</v>
      </c>
      <c r="EB1" s="15" t="s">
        <v>458</v>
      </c>
      <c r="EC1" s="15" t="s">
        <v>459</v>
      </c>
      <c r="ED1" s="15" t="s">
        <v>460</v>
      </c>
      <c r="EE1" s="15" t="s">
        <v>461</v>
      </c>
      <c r="EF1" s="15" t="s">
        <v>462</v>
      </c>
      <c r="EG1" s="15" t="s">
        <v>463</v>
      </c>
      <c r="EH1" s="15" t="s">
        <v>464</v>
      </c>
      <c r="EI1" s="15" t="s">
        <v>465</v>
      </c>
      <c r="EJ1" s="15" t="s">
        <v>466</v>
      </c>
      <c r="EK1" s="15" t="s">
        <v>732</v>
      </c>
      <c r="EL1" s="15" t="s">
        <v>731</v>
      </c>
      <c r="EM1" s="15" t="s">
        <v>726</v>
      </c>
      <c r="EN1" s="15" t="s">
        <v>727</v>
      </c>
      <c r="EO1" s="15" t="s">
        <v>728</v>
      </c>
      <c r="EP1" s="15" t="s">
        <v>2439</v>
      </c>
      <c r="EQ1" s="15" t="s">
        <v>2440</v>
      </c>
      <c r="ER1" s="15" t="s">
        <v>2441</v>
      </c>
      <c r="ES1" s="15" t="s">
        <v>2442</v>
      </c>
      <c r="ET1" s="15" t="s">
        <v>2443</v>
      </c>
      <c r="EU1" s="15" t="s">
        <v>2447</v>
      </c>
      <c r="EV1" s="15" t="s">
        <v>2448</v>
      </c>
      <c r="EW1" s="15" t="s">
        <v>2449</v>
      </c>
      <c r="EX1" s="15" t="s">
        <v>2450</v>
      </c>
      <c r="EY1" s="15" t="s">
        <v>2451</v>
      </c>
      <c r="EZ1" s="15" t="s">
        <v>2453</v>
      </c>
      <c r="FA1" s="15" t="s">
        <v>2454</v>
      </c>
      <c r="FB1" s="15" t="s">
        <v>2455</v>
      </c>
      <c r="FC1" s="15" t="s">
        <v>2456</v>
      </c>
      <c r="FD1" s="15" t="s">
        <v>2457</v>
      </c>
      <c r="FE1" s="15" t="s">
        <v>2462</v>
      </c>
      <c r="FF1" s="15" t="s">
        <v>2463</v>
      </c>
      <c r="FG1" s="15" t="s">
        <v>2464</v>
      </c>
      <c r="FH1" s="15" t="s">
        <v>2465</v>
      </c>
      <c r="FI1" s="15" t="s">
        <v>2466</v>
      </c>
      <c r="FJ1" s="15" t="s">
        <v>2470</v>
      </c>
      <c r="FK1" s="15" t="s">
        <v>2471</v>
      </c>
      <c r="FL1" s="15" t="s">
        <v>2472</v>
      </c>
      <c r="FM1" s="15" t="s">
        <v>2473</v>
      </c>
      <c r="FN1" s="15" t="s">
        <v>2474</v>
      </c>
      <c r="FO1" s="15" t="s">
        <v>2480</v>
      </c>
      <c r="FP1" s="15" t="s">
        <v>2481</v>
      </c>
      <c r="FQ1" s="15" t="s">
        <v>2482</v>
      </c>
      <c r="FR1" s="15" t="s">
        <v>2483</v>
      </c>
      <c r="FS1" s="15" t="s">
        <v>2484</v>
      </c>
      <c r="FT1" s="15" t="s">
        <v>3196</v>
      </c>
      <c r="FU1" s="15" t="s">
        <v>3197</v>
      </c>
      <c r="FV1" s="15" t="s">
        <v>3198</v>
      </c>
      <c r="FW1" s="15" t="s">
        <v>3199</v>
      </c>
      <c r="FX1" s="15" t="s">
        <v>3200</v>
      </c>
      <c r="FY1" s="15" t="s">
        <v>3944</v>
      </c>
      <c r="FZ1" s="15" t="s">
        <v>3945</v>
      </c>
      <c r="GA1" s="15" t="s">
        <v>3946</v>
      </c>
      <c r="GB1" s="15" t="s">
        <v>3947</v>
      </c>
      <c r="GC1" s="15" t="s">
        <v>3948</v>
      </c>
      <c r="GD1" s="15" t="s">
        <v>3955</v>
      </c>
      <c r="GE1" s="15" t="s">
        <v>3956</v>
      </c>
      <c r="GF1" s="15" t="s">
        <v>3957</v>
      </c>
      <c r="GG1" s="15" t="s">
        <v>3958</v>
      </c>
      <c r="GH1" s="15" t="s">
        <v>3959</v>
      </c>
      <c r="GI1" s="15" t="s">
        <v>3960</v>
      </c>
      <c r="GJ1" s="15" t="s">
        <v>3961</v>
      </c>
      <c r="GK1" s="15" t="s">
        <v>3962</v>
      </c>
      <c r="GL1" s="15" t="s">
        <v>3963</v>
      </c>
      <c r="GM1" s="15" t="s">
        <v>3964</v>
      </c>
      <c r="GN1" s="15" t="s">
        <v>3970</v>
      </c>
      <c r="GO1" s="15" t="s">
        <v>3971</v>
      </c>
      <c r="GP1" s="15" t="s">
        <v>3972</v>
      </c>
      <c r="GQ1" s="15" t="s">
        <v>3973</v>
      </c>
      <c r="GR1" s="15" t="s">
        <v>3974</v>
      </c>
      <c r="GS1" s="15" t="s">
        <v>3975</v>
      </c>
      <c r="GT1" s="15" t="s">
        <v>3976</v>
      </c>
      <c r="GU1" s="15" t="s">
        <v>3977</v>
      </c>
      <c r="GV1" s="15" t="s">
        <v>3978</v>
      </c>
      <c r="GW1" s="15" t="s">
        <v>3979</v>
      </c>
      <c r="GX1" s="15" t="s">
        <v>3983</v>
      </c>
      <c r="GY1" s="15" t="s">
        <v>3984</v>
      </c>
      <c r="GZ1" s="15" t="s">
        <v>3985</v>
      </c>
      <c r="HA1" s="15" t="s">
        <v>3986</v>
      </c>
      <c r="HB1" s="15" t="s">
        <v>3987</v>
      </c>
      <c r="HC1" s="15" t="s">
        <v>3988</v>
      </c>
      <c r="HD1" s="15" t="s">
        <v>3989</v>
      </c>
      <c r="HE1" s="15" t="s">
        <v>3990</v>
      </c>
      <c r="HF1" s="15" t="s">
        <v>3991</v>
      </c>
      <c r="HG1" s="15" t="s">
        <v>3992</v>
      </c>
      <c r="HH1" s="15" t="s">
        <v>3997</v>
      </c>
      <c r="HI1" s="15" t="s">
        <v>3998</v>
      </c>
      <c r="HJ1" s="15" t="s">
        <v>3999</v>
      </c>
      <c r="HK1" s="15" t="s">
        <v>4000</v>
      </c>
      <c r="HL1" s="15" t="s">
        <v>4001</v>
      </c>
      <c r="HM1" s="15" t="s">
        <v>4017</v>
      </c>
      <c r="HN1" s="15" t="s">
        <v>4018</v>
      </c>
      <c r="HO1" s="15" t="s">
        <v>4019</v>
      </c>
      <c r="HP1" s="15" t="s">
        <v>4020</v>
      </c>
      <c r="HQ1" s="15" t="s">
        <v>4021</v>
      </c>
      <c r="HR1" s="15" t="s">
        <v>4022</v>
      </c>
      <c r="HS1" s="15" t="s">
        <v>4023</v>
      </c>
      <c r="HT1" s="15" t="s">
        <v>4024</v>
      </c>
      <c r="HU1" s="15" t="s">
        <v>4025</v>
      </c>
      <c r="HV1" s="15" t="s">
        <v>4026</v>
      </c>
      <c r="HW1" s="15" t="s">
        <v>4027</v>
      </c>
      <c r="HX1" s="15" t="s">
        <v>4028</v>
      </c>
      <c r="HY1" s="15" t="s">
        <v>4029</v>
      </c>
      <c r="HZ1" s="15" t="s">
        <v>4030</v>
      </c>
      <c r="IA1" s="15" t="s">
        <v>4031</v>
      </c>
      <c r="IB1" s="15" t="s">
        <v>4032</v>
      </c>
      <c r="IC1" s="15" t="s">
        <v>4033</v>
      </c>
      <c r="ID1" s="15" t="s">
        <v>4034</v>
      </c>
      <c r="IE1" s="15" t="s">
        <v>4035</v>
      </c>
      <c r="IF1" s="15" t="s">
        <v>4036</v>
      </c>
      <c r="IG1" s="15" t="s">
        <v>4040</v>
      </c>
      <c r="IH1" s="15" t="s">
        <v>4041</v>
      </c>
      <c r="II1" s="15" t="s">
        <v>4042</v>
      </c>
      <c r="IJ1" s="15" t="s">
        <v>4043</v>
      </c>
      <c r="IK1" s="15" t="s">
        <v>4044</v>
      </c>
      <c r="IL1" s="15" t="s">
        <v>4046</v>
      </c>
      <c r="IM1" s="15" t="s">
        <v>4045</v>
      </c>
      <c r="IN1" s="15" t="s">
        <v>4047</v>
      </c>
      <c r="IO1" s="15" t="s">
        <v>4048</v>
      </c>
      <c r="IP1" s="15" t="s">
        <v>4049</v>
      </c>
      <c r="IQ1" s="15" t="s">
        <v>4050</v>
      </c>
      <c r="IR1" s="15" t="s">
        <v>4051</v>
      </c>
      <c r="IS1" s="15" t="s">
        <v>4052</v>
      </c>
      <c r="IT1" s="15" t="s">
        <v>4053</v>
      </c>
      <c r="IU1" s="15" t="s">
        <v>4054</v>
      </c>
      <c r="IV1" s="15" t="s">
        <v>4055</v>
      </c>
      <c r="IW1" s="15" t="s">
        <v>4056</v>
      </c>
      <c r="IX1" s="15" t="s">
        <v>4057</v>
      </c>
      <c r="IY1" s="15" t="s">
        <v>4058</v>
      </c>
      <c r="IZ1" s="15" t="s">
        <v>4059</v>
      </c>
      <c r="JA1" s="15" t="s">
        <v>4062</v>
      </c>
      <c r="JB1" s="15" t="s">
        <v>4063</v>
      </c>
      <c r="JC1" s="15" t="s">
        <v>4064</v>
      </c>
      <c r="JD1" s="15" t="s">
        <v>4065</v>
      </c>
      <c r="JE1" s="15" t="s">
        <v>4066</v>
      </c>
      <c r="JF1" s="15" t="s">
        <v>4077</v>
      </c>
      <c r="JG1" s="15" t="s">
        <v>4078</v>
      </c>
      <c r="JH1" s="15" t="s">
        <v>4079</v>
      </c>
      <c r="JI1" s="15" t="s">
        <v>4080</v>
      </c>
      <c r="JJ1" s="15" t="s">
        <v>4081</v>
      </c>
      <c r="JK1" s="15" t="s">
        <v>4082</v>
      </c>
      <c r="JL1" s="15" t="s">
        <v>4083</v>
      </c>
      <c r="JM1" s="15" t="s">
        <v>4084</v>
      </c>
      <c r="JN1" s="15" t="s">
        <v>4085</v>
      </c>
      <c r="JO1" s="15" t="s">
        <v>4086</v>
      </c>
      <c r="JP1" s="15" t="s">
        <v>4087</v>
      </c>
      <c r="JQ1" s="15" t="s">
        <v>4088</v>
      </c>
      <c r="JR1" s="15" t="s">
        <v>4089</v>
      </c>
      <c r="JS1" s="15" t="s">
        <v>4090</v>
      </c>
      <c r="JT1" s="15" t="s">
        <v>4091</v>
      </c>
      <c r="JU1" s="15" t="s">
        <v>4092</v>
      </c>
      <c r="JV1" s="15" t="s">
        <v>4093</v>
      </c>
      <c r="JW1" s="15" t="s">
        <v>4094</v>
      </c>
      <c r="JX1" s="15" t="s">
        <v>4095</v>
      </c>
      <c r="JY1" s="15" t="s">
        <v>4096</v>
      </c>
      <c r="JZ1" s="15" t="s">
        <v>4100</v>
      </c>
      <c r="KA1" s="15" t="s">
        <v>4101</v>
      </c>
      <c r="KB1" s="15" t="s">
        <v>4102</v>
      </c>
      <c r="KC1" s="15" t="s">
        <v>4103</v>
      </c>
      <c r="KD1" s="15" t="s">
        <v>4104</v>
      </c>
      <c r="KE1" s="15" t="s">
        <v>4111</v>
      </c>
      <c r="KF1" s="15" t="s">
        <v>4112</v>
      </c>
      <c r="KG1" s="15" t="s">
        <v>4113</v>
      </c>
      <c r="KH1" s="15" t="s">
        <v>4114</v>
      </c>
      <c r="KI1" s="15" t="s">
        <v>4115</v>
      </c>
      <c r="KJ1" s="15" t="s">
        <v>4116</v>
      </c>
      <c r="KK1" s="15" t="s">
        <v>4117</v>
      </c>
      <c r="KL1" s="15" t="s">
        <v>4118</v>
      </c>
      <c r="KM1" s="15" t="s">
        <v>4119</v>
      </c>
      <c r="KN1" s="15" t="s">
        <v>4120</v>
      </c>
      <c r="KO1" s="15" t="s">
        <v>4127</v>
      </c>
      <c r="KP1" s="15" t="s">
        <v>4128</v>
      </c>
      <c r="KQ1" s="15" t="s">
        <v>4129</v>
      </c>
      <c r="KR1" s="15" t="s">
        <v>4130</v>
      </c>
      <c r="KS1" s="15" t="s">
        <v>4131</v>
      </c>
      <c r="KT1" s="15" t="s">
        <v>4132</v>
      </c>
      <c r="KU1" s="15" t="s">
        <v>4133</v>
      </c>
      <c r="KV1" s="15" t="s">
        <v>4134</v>
      </c>
      <c r="KW1" s="15" t="s">
        <v>4135</v>
      </c>
      <c r="KX1" s="15" t="s">
        <v>4136</v>
      </c>
    </row>
    <row r="2" spans="1:310" x14ac:dyDescent="0.3">
      <c r="A2" s="25" t="s">
        <v>2385</v>
      </c>
      <c r="B2" s="17" t="s">
        <v>664</v>
      </c>
      <c r="C2" s="18">
        <v>27419</v>
      </c>
      <c r="D2" s="17">
        <v>1975</v>
      </c>
      <c r="E2" s="17" t="s">
        <v>4955</v>
      </c>
      <c r="F2" s="17">
        <f t="shared" ref="F2:F33" si="0">H2/G2</f>
        <v>914</v>
      </c>
      <c r="G2" s="17">
        <v>1</v>
      </c>
      <c r="H2" s="17">
        <v>914</v>
      </c>
      <c r="I2" s="17" t="s">
        <v>1221</v>
      </c>
      <c r="J2" s="17" t="s">
        <v>57</v>
      </c>
      <c r="K2" s="17" t="s">
        <v>24</v>
      </c>
      <c r="L2" s="17">
        <f>COUNTIF(U2:KX2,L1)</f>
        <v>0</v>
      </c>
      <c r="M2" s="17">
        <f>COUNTIF(U2:KX2,M1)</f>
        <v>3</v>
      </c>
      <c r="N2" s="17">
        <f>COUNTIF(U2:KX2,N1)</f>
        <v>0</v>
      </c>
      <c r="O2" s="17">
        <f>COUNTIF(U2:KX2,O1)</f>
        <v>0</v>
      </c>
      <c r="P2" s="17">
        <f>COUNTIF(U2:KX2,P1)</f>
        <v>0</v>
      </c>
      <c r="Q2" s="17" t="s">
        <v>47</v>
      </c>
      <c r="R2" s="17">
        <f t="shared" ref="R2:R33" si="1">SUM(L2:Q2)</f>
        <v>3</v>
      </c>
      <c r="S2" s="17">
        <f>H2/R2</f>
        <v>304.66666666666669</v>
      </c>
      <c r="T2" s="17">
        <f>4000-S2</f>
        <v>3695.3333333333335</v>
      </c>
      <c r="U2" s="17" t="s">
        <v>8</v>
      </c>
      <c r="V2" s="17" t="s">
        <v>392</v>
      </c>
      <c r="W2" s="34" t="s">
        <v>4956</v>
      </c>
      <c r="X2" s="17" t="s">
        <v>4957</v>
      </c>
      <c r="Y2" s="16" t="s">
        <v>4958</v>
      </c>
      <c r="Z2" s="17" t="s">
        <v>8</v>
      </c>
      <c r="AA2" s="17" t="s">
        <v>1010</v>
      </c>
      <c r="AB2" s="34" t="s">
        <v>4959</v>
      </c>
      <c r="AC2" s="17" t="s">
        <v>4960</v>
      </c>
      <c r="AD2" s="16" t="s">
        <v>4958</v>
      </c>
      <c r="AE2" s="17" t="s">
        <v>8</v>
      </c>
      <c r="AF2" s="17" t="s">
        <v>1010</v>
      </c>
      <c r="AG2" s="34" t="s">
        <v>4961</v>
      </c>
      <c r="AH2" s="17" t="s">
        <v>4962</v>
      </c>
      <c r="AI2" s="16" t="s">
        <v>4958</v>
      </c>
    </row>
    <row r="3" spans="1:310" x14ac:dyDescent="0.3">
      <c r="A3" s="25" t="s">
        <v>2385</v>
      </c>
      <c r="B3" s="17" t="s">
        <v>664</v>
      </c>
      <c r="C3" s="18">
        <v>27458</v>
      </c>
      <c r="D3" s="17">
        <v>1975</v>
      </c>
      <c r="E3" s="17" t="s">
        <v>4963</v>
      </c>
      <c r="F3" s="17">
        <f t="shared" si="0"/>
        <v>1492</v>
      </c>
      <c r="G3" s="17">
        <v>1</v>
      </c>
      <c r="H3" s="17">
        <v>1492</v>
      </c>
      <c r="I3" s="17" t="s">
        <v>60</v>
      </c>
      <c r="J3" s="17" t="s">
        <v>56</v>
      </c>
      <c r="K3" s="17" t="s">
        <v>24</v>
      </c>
      <c r="L3" s="17">
        <f>COUNTIF(U3:KX3,L1)</f>
        <v>0</v>
      </c>
      <c r="M3" s="17">
        <f>COUNTIF(U3:KX3,M1)</f>
        <v>0</v>
      </c>
      <c r="N3" s="17">
        <f>COUNTIF(U3:KX3,N1)</f>
        <v>0</v>
      </c>
      <c r="O3" s="17">
        <f>COUNTIF(U3:KX3,O1)</f>
        <v>0</v>
      </c>
      <c r="P3" s="17">
        <f>COUNTIF(U3:KX3,P1)</f>
        <v>0</v>
      </c>
      <c r="Q3" s="17" t="s">
        <v>47</v>
      </c>
      <c r="R3" s="17">
        <f t="shared" si="1"/>
        <v>0</v>
      </c>
      <c r="S3" s="17">
        <v>0</v>
      </c>
      <c r="T3" s="17">
        <v>0</v>
      </c>
    </row>
    <row r="4" spans="1:310" x14ac:dyDescent="0.3">
      <c r="A4" s="25" t="s">
        <v>9173</v>
      </c>
      <c r="B4" s="17" t="s">
        <v>664</v>
      </c>
      <c r="C4" s="18">
        <v>27526</v>
      </c>
      <c r="D4" s="17">
        <v>1975</v>
      </c>
      <c r="E4" s="17" t="s">
        <v>9408</v>
      </c>
      <c r="F4" s="17">
        <f t="shared" si="0"/>
        <v>2293</v>
      </c>
      <c r="G4" s="17">
        <v>1</v>
      </c>
      <c r="H4" s="17">
        <v>2293</v>
      </c>
      <c r="I4" s="17" t="s">
        <v>2513</v>
      </c>
      <c r="J4" s="17" t="s">
        <v>23</v>
      </c>
      <c r="K4" s="17" t="s">
        <v>24</v>
      </c>
      <c r="L4" s="17">
        <f>COUNTIF(U4:KX4,L1)</f>
        <v>0</v>
      </c>
      <c r="M4" s="17">
        <f>COUNTIF(U4:KX4,M1)</f>
        <v>0</v>
      </c>
      <c r="N4" s="17">
        <f>COUNTIF(U4:KX4,N1)</f>
        <v>0</v>
      </c>
      <c r="O4" s="17">
        <f>COUNTIF(U4:KX4,O1)</f>
        <v>0</v>
      </c>
      <c r="P4" s="17">
        <f>COUNTIF(U4:KX4,P1)</f>
        <v>0</v>
      </c>
      <c r="Q4" s="17" t="s">
        <v>47</v>
      </c>
      <c r="R4" s="17">
        <f t="shared" si="1"/>
        <v>0</v>
      </c>
      <c r="S4" s="17">
        <v>0</v>
      </c>
      <c r="T4" s="17">
        <v>0</v>
      </c>
    </row>
    <row r="5" spans="1:310" x14ac:dyDescent="0.3">
      <c r="A5" s="25" t="s">
        <v>9173</v>
      </c>
      <c r="B5" s="17" t="s">
        <v>664</v>
      </c>
      <c r="C5" s="18">
        <v>27527</v>
      </c>
      <c r="D5" s="17">
        <v>1975</v>
      </c>
      <c r="E5" s="17" t="s">
        <v>9409</v>
      </c>
      <c r="F5" s="17">
        <f t="shared" si="0"/>
        <v>2205</v>
      </c>
      <c r="G5" s="17">
        <v>1</v>
      </c>
      <c r="H5" s="17">
        <v>2205</v>
      </c>
      <c r="I5" s="17" t="s">
        <v>2513</v>
      </c>
      <c r="J5" s="17" t="s">
        <v>23</v>
      </c>
      <c r="K5" s="17" t="s">
        <v>24</v>
      </c>
      <c r="L5" s="17">
        <f>COUNTIF(U5:KX5,L1)</f>
        <v>0</v>
      </c>
      <c r="M5" s="17">
        <f>COUNTIF(U5:KX5,M1)</f>
        <v>0</v>
      </c>
      <c r="N5" s="17">
        <f>COUNTIF(U5:KX5,N1)</f>
        <v>1</v>
      </c>
      <c r="O5" s="17">
        <f>COUNTIF(U5:KX5,O1)</f>
        <v>0</v>
      </c>
      <c r="P5" s="17">
        <f>COUNTIF(U5:KX5,P1)</f>
        <v>2</v>
      </c>
      <c r="Q5" s="17" t="s">
        <v>47</v>
      </c>
      <c r="R5" s="17">
        <f t="shared" si="1"/>
        <v>3</v>
      </c>
      <c r="S5" s="17">
        <f>H5/R5</f>
        <v>735</v>
      </c>
      <c r="T5" s="17">
        <f>4000-S5</f>
        <v>3265</v>
      </c>
      <c r="U5" s="17" t="s">
        <v>10</v>
      </c>
      <c r="V5" s="17" t="s">
        <v>9410</v>
      </c>
      <c r="W5" s="43" t="s">
        <v>9411</v>
      </c>
      <c r="X5" s="17" t="s">
        <v>9412</v>
      </c>
      <c r="Y5" s="16" t="s">
        <v>9413</v>
      </c>
      <c r="Z5" s="17" t="s">
        <v>9</v>
      </c>
      <c r="AA5" s="17" t="s">
        <v>9414</v>
      </c>
      <c r="AB5" s="43" t="s">
        <v>9415</v>
      </c>
      <c r="AC5" s="17" t="s">
        <v>9416</v>
      </c>
      <c r="AD5" s="16" t="s">
        <v>9413</v>
      </c>
      <c r="AE5" s="17" t="s">
        <v>10</v>
      </c>
      <c r="AF5" s="17" t="s">
        <v>7269</v>
      </c>
      <c r="AG5" s="43" t="s">
        <v>9417</v>
      </c>
      <c r="AH5" s="17" t="s">
        <v>9418</v>
      </c>
      <c r="AI5" s="16" t="s">
        <v>9413</v>
      </c>
    </row>
    <row r="6" spans="1:310" x14ac:dyDescent="0.3">
      <c r="A6" s="25" t="s">
        <v>9173</v>
      </c>
      <c r="B6" s="17" t="s">
        <v>664</v>
      </c>
      <c r="C6" s="18">
        <v>27528</v>
      </c>
      <c r="D6" s="17">
        <v>1975</v>
      </c>
      <c r="E6" s="17" t="s">
        <v>9419</v>
      </c>
      <c r="F6" s="17">
        <f t="shared" si="0"/>
        <v>1036</v>
      </c>
      <c r="G6" s="17">
        <v>1</v>
      </c>
      <c r="H6" s="17">
        <v>1036</v>
      </c>
      <c r="I6" s="17" t="s">
        <v>2513</v>
      </c>
      <c r="J6" s="17" t="s">
        <v>23</v>
      </c>
      <c r="K6" s="17" t="s">
        <v>24</v>
      </c>
      <c r="L6" s="17">
        <f>COUNTIF(U6:KX6,L1)</f>
        <v>0</v>
      </c>
      <c r="M6" s="17">
        <f>COUNTIF(U6:KX6,M1)</f>
        <v>0</v>
      </c>
      <c r="N6" s="17">
        <f>COUNTIF(U6:KX6,N1)</f>
        <v>0</v>
      </c>
      <c r="O6" s="17">
        <f>COUNTIF(U6:KX6,O1)</f>
        <v>0</v>
      </c>
      <c r="P6" s="17">
        <f>COUNTIF(U6:KX6,P1)</f>
        <v>0</v>
      </c>
      <c r="Q6" s="17" t="s">
        <v>47</v>
      </c>
      <c r="R6" s="17">
        <f t="shared" si="1"/>
        <v>0</v>
      </c>
      <c r="S6" s="17">
        <v>0</v>
      </c>
      <c r="T6" s="17">
        <v>0</v>
      </c>
      <c r="W6" s="43"/>
      <c r="Y6" s="16"/>
      <c r="AB6" s="43"/>
      <c r="AD6" s="16"/>
      <c r="AG6" s="43"/>
      <c r="AI6" s="16"/>
    </row>
    <row r="7" spans="1:310" x14ac:dyDescent="0.3">
      <c r="A7" s="17" t="s">
        <v>2385</v>
      </c>
      <c r="B7" s="17" t="s">
        <v>664</v>
      </c>
      <c r="C7" s="18">
        <v>27543</v>
      </c>
      <c r="D7" s="17">
        <v>1975</v>
      </c>
      <c r="E7" s="35" t="s">
        <v>4964</v>
      </c>
      <c r="F7" s="17">
        <f t="shared" si="0"/>
        <v>1671</v>
      </c>
      <c r="G7" s="17">
        <v>1</v>
      </c>
      <c r="H7" s="17">
        <v>1671</v>
      </c>
      <c r="I7" s="17" t="s">
        <v>60</v>
      </c>
      <c r="J7" s="17" t="s">
        <v>57</v>
      </c>
      <c r="K7" s="17" t="s">
        <v>24</v>
      </c>
      <c r="L7" s="17">
        <f>COUNTIF(U7:KX7,L1)</f>
        <v>0</v>
      </c>
      <c r="M7" s="17">
        <f>COUNTIF(U7:KX7,M1)</f>
        <v>0</v>
      </c>
      <c r="N7" s="17">
        <f>COUNTIF(U7:KX7,N1)</f>
        <v>0</v>
      </c>
      <c r="O7" s="17">
        <f>COUNTIF(U7:KX7,O1)</f>
        <v>0</v>
      </c>
      <c r="P7" s="17">
        <f>COUNTIF(U7:KX7,P1)</f>
        <v>0</v>
      </c>
      <c r="Q7" s="17" t="s">
        <v>47</v>
      </c>
      <c r="R7" s="17">
        <f t="shared" si="1"/>
        <v>0</v>
      </c>
      <c r="S7" s="17">
        <v>0</v>
      </c>
      <c r="T7" s="17">
        <v>0</v>
      </c>
    </row>
    <row r="8" spans="1:310" x14ac:dyDescent="0.3">
      <c r="A8" s="17" t="s">
        <v>2385</v>
      </c>
      <c r="B8" s="17" t="s">
        <v>664</v>
      </c>
      <c r="C8" s="18">
        <v>27579</v>
      </c>
      <c r="D8" s="17">
        <v>1975</v>
      </c>
      <c r="E8" s="35" t="s">
        <v>4965</v>
      </c>
      <c r="F8" s="17">
        <f t="shared" si="0"/>
        <v>1179</v>
      </c>
      <c r="G8" s="17">
        <v>1</v>
      </c>
      <c r="H8" s="17">
        <v>1179</v>
      </c>
      <c r="I8" s="17" t="s">
        <v>60</v>
      </c>
      <c r="J8" s="17" t="s">
        <v>56</v>
      </c>
      <c r="K8" s="17" t="s">
        <v>24</v>
      </c>
      <c r="L8" s="17">
        <f>COUNTIF(U8:KX8,L1)</f>
        <v>0</v>
      </c>
      <c r="M8" s="17">
        <f>COUNTIF(U8:KX8,M1)</f>
        <v>3</v>
      </c>
      <c r="N8" s="17">
        <f>COUNTIF(U8:KX8,N1)</f>
        <v>0</v>
      </c>
      <c r="O8" s="17">
        <f>COUNTIF(U8:KX8,O1)</f>
        <v>0</v>
      </c>
      <c r="P8" s="17">
        <f>COUNTIF(U8:KX8,P1)</f>
        <v>0</v>
      </c>
      <c r="Q8" s="17" t="s">
        <v>47</v>
      </c>
      <c r="R8" s="17">
        <f t="shared" si="1"/>
        <v>3</v>
      </c>
      <c r="S8" s="17">
        <f>H8/R8</f>
        <v>393</v>
      </c>
      <c r="T8" s="17">
        <f>4000-S8</f>
        <v>3607</v>
      </c>
      <c r="U8" s="17" t="s">
        <v>8</v>
      </c>
      <c r="V8" s="17" t="s">
        <v>392</v>
      </c>
      <c r="W8" s="34" t="s">
        <v>4966</v>
      </c>
      <c r="X8" s="17" t="s">
        <v>4967</v>
      </c>
      <c r="Y8" s="32" t="s">
        <v>4968</v>
      </c>
      <c r="Z8" s="17" t="s">
        <v>8</v>
      </c>
      <c r="AA8" s="17" t="s">
        <v>4969</v>
      </c>
      <c r="AB8" s="34" t="s">
        <v>4970</v>
      </c>
      <c r="AC8" s="17" t="s">
        <v>4971</v>
      </c>
      <c r="AD8" s="32" t="s">
        <v>4968</v>
      </c>
      <c r="AE8" s="17" t="s">
        <v>8</v>
      </c>
      <c r="AF8" s="17" t="s">
        <v>4972</v>
      </c>
      <c r="AG8" s="34" t="s">
        <v>4973</v>
      </c>
      <c r="AH8" s="17" t="s">
        <v>4974</v>
      </c>
      <c r="AI8" s="32" t="s">
        <v>4968</v>
      </c>
    </row>
    <row r="9" spans="1:310" x14ac:dyDescent="0.3">
      <c r="A9" s="17" t="s">
        <v>2385</v>
      </c>
      <c r="B9" s="17" t="s">
        <v>664</v>
      </c>
      <c r="C9" s="18">
        <v>27589</v>
      </c>
      <c r="D9" s="17">
        <v>1975</v>
      </c>
      <c r="E9" s="17" t="s">
        <v>4975</v>
      </c>
      <c r="F9" s="17">
        <f t="shared" si="0"/>
        <v>972.6</v>
      </c>
      <c r="G9" s="17">
        <v>5</v>
      </c>
      <c r="H9" s="17">
        <v>4863</v>
      </c>
      <c r="I9" s="17" t="s">
        <v>996</v>
      </c>
      <c r="J9" s="17" t="s">
        <v>56</v>
      </c>
      <c r="K9" s="17" t="s">
        <v>24</v>
      </c>
      <c r="L9" s="17">
        <f>COUNTIF(U9:KX9,L1)</f>
        <v>0</v>
      </c>
      <c r="M9" s="17">
        <f>COUNTIF(U9:KX9,M1)</f>
        <v>8</v>
      </c>
      <c r="N9" s="17">
        <f>COUNTIF(U9:KX9,N1)</f>
        <v>0</v>
      </c>
      <c r="O9" s="17">
        <f>COUNTIF(U9:KX9,O1)</f>
        <v>0</v>
      </c>
      <c r="P9" s="17">
        <f>COUNTIF(U9:KX9,P1)</f>
        <v>0</v>
      </c>
      <c r="Q9" s="17" t="s">
        <v>47</v>
      </c>
      <c r="R9" s="17">
        <f t="shared" si="1"/>
        <v>8</v>
      </c>
      <c r="S9" s="17">
        <f>H9/R9</f>
        <v>607.875</v>
      </c>
      <c r="T9" s="17">
        <f>4000-S9</f>
        <v>3392.125</v>
      </c>
      <c r="U9" s="17" t="s">
        <v>8</v>
      </c>
      <c r="V9" s="17" t="s">
        <v>1010</v>
      </c>
      <c r="W9" s="34" t="s">
        <v>4976</v>
      </c>
      <c r="X9" s="17" t="s">
        <v>4936</v>
      </c>
      <c r="Y9" s="32" t="s">
        <v>4977</v>
      </c>
      <c r="Z9" s="17" t="s">
        <v>8</v>
      </c>
      <c r="AA9" s="17" t="s">
        <v>1010</v>
      </c>
      <c r="AB9" s="34" t="s">
        <v>4978</v>
      </c>
      <c r="AC9" s="17" t="s">
        <v>4979</v>
      </c>
      <c r="AD9" s="32" t="s">
        <v>4977</v>
      </c>
      <c r="AE9" s="17" t="s">
        <v>8</v>
      </c>
      <c r="AF9" s="17" t="s">
        <v>4969</v>
      </c>
      <c r="AG9" s="34" t="s">
        <v>4980</v>
      </c>
      <c r="AH9" s="17" t="s">
        <v>4981</v>
      </c>
      <c r="AI9" s="32" t="s">
        <v>4977</v>
      </c>
      <c r="AJ9" s="17" t="s">
        <v>8</v>
      </c>
      <c r="AK9" s="17" t="s">
        <v>1010</v>
      </c>
      <c r="AL9" s="34" t="s">
        <v>4982</v>
      </c>
      <c r="AM9" s="17" t="s">
        <v>4983</v>
      </c>
      <c r="AN9" s="32" t="s">
        <v>4977</v>
      </c>
      <c r="AO9" s="17" t="s">
        <v>8</v>
      </c>
      <c r="AP9" s="17" t="s">
        <v>1010</v>
      </c>
      <c r="AQ9" s="34" t="s">
        <v>4984</v>
      </c>
      <c r="AR9" s="17" t="s">
        <v>4985</v>
      </c>
      <c r="AS9" s="32" t="s">
        <v>4977</v>
      </c>
      <c r="AT9" s="17" t="s">
        <v>8</v>
      </c>
      <c r="AU9" s="17" t="s">
        <v>4988</v>
      </c>
      <c r="AV9" s="34" t="s">
        <v>4986</v>
      </c>
      <c r="AW9" s="17" t="s">
        <v>4987</v>
      </c>
      <c r="AX9" s="32" t="s">
        <v>4977</v>
      </c>
      <c r="AY9" s="17" t="s">
        <v>8</v>
      </c>
      <c r="AZ9" s="17" t="s">
        <v>4989</v>
      </c>
      <c r="BA9" s="34" t="s">
        <v>4990</v>
      </c>
      <c r="BB9" s="17" t="s">
        <v>4991</v>
      </c>
      <c r="BC9" s="32" t="s">
        <v>4977</v>
      </c>
      <c r="BD9" s="17" t="s">
        <v>8</v>
      </c>
      <c r="BE9" s="17" t="s">
        <v>1010</v>
      </c>
      <c r="BF9" s="34" t="s">
        <v>4992</v>
      </c>
      <c r="BG9" s="17" t="s">
        <v>4993</v>
      </c>
      <c r="BH9" s="32" t="s">
        <v>4977</v>
      </c>
    </row>
    <row r="10" spans="1:310" x14ac:dyDescent="0.3">
      <c r="A10" s="17" t="s">
        <v>2385</v>
      </c>
      <c r="B10" s="17" t="s">
        <v>664</v>
      </c>
      <c r="C10" s="18">
        <v>27609</v>
      </c>
      <c r="D10" s="17">
        <v>1975</v>
      </c>
      <c r="E10" s="17" t="s">
        <v>4994</v>
      </c>
      <c r="F10" s="17">
        <f t="shared" si="0"/>
        <v>1290</v>
      </c>
      <c r="G10" s="17">
        <v>1</v>
      </c>
      <c r="H10" s="17">
        <v>1290</v>
      </c>
      <c r="I10" s="17" t="s">
        <v>60</v>
      </c>
      <c r="J10" s="17" t="s">
        <v>57</v>
      </c>
      <c r="K10" s="17" t="s">
        <v>24</v>
      </c>
      <c r="L10" s="17">
        <f>COUNTIF(U10:KX10,L1)</f>
        <v>0</v>
      </c>
      <c r="M10" s="17">
        <f>COUNTIF(U10:KX10,M1)</f>
        <v>0</v>
      </c>
      <c r="N10" s="17">
        <f>COUNTIF(U10:KX10,N1)</f>
        <v>0</v>
      </c>
      <c r="O10" s="17">
        <f>COUNTIF(U10:KX10,O1)</f>
        <v>0</v>
      </c>
      <c r="P10" s="17">
        <f>COUNTIF(U10:KX10,P1)</f>
        <v>0</v>
      </c>
      <c r="Q10" s="17" t="s">
        <v>47</v>
      </c>
      <c r="R10" s="17">
        <f t="shared" si="1"/>
        <v>0</v>
      </c>
      <c r="S10" s="17">
        <v>0</v>
      </c>
      <c r="T10" s="17">
        <v>0</v>
      </c>
    </row>
    <row r="11" spans="1:310" x14ac:dyDescent="0.3">
      <c r="A11" s="17" t="s">
        <v>2385</v>
      </c>
      <c r="B11" s="17" t="s">
        <v>664</v>
      </c>
      <c r="C11" s="18">
        <v>27624</v>
      </c>
      <c r="D11" s="17">
        <v>1975</v>
      </c>
      <c r="E11" s="17" t="s">
        <v>4995</v>
      </c>
      <c r="F11" s="17">
        <f t="shared" si="0"/>
        <v>1368</v>
      </c>
      <c r="G11" s="17">
        <v>1</v>
      </c>
      <c r="H11" s="17">
        <v>1368</v>
      </c>
      <c r="I11" s="17" t="s">
        <v>60</v>
      </c>
      <c r="J11" s="17" t="s">
        <v>56</v>
      </c>
      <c r="K11" s="17" t="s">
        <v>24</v>
      </c>
      <c r="L11" s="17">
        <f>COUNTIF(U11:KX11,L1)</f>
        <v>0</v>
      </c>
      <c r="M11" s="17">
        <f>COUNTIF(U11:KX11,M1)</f>
        <v>0</v>
      </c>
      <c r="N11" s="17">
        <f>COUNTIF(U11:KX11,N1)</f>
        <v>0</v>
      </c>
      <c r="O11" s="17">
        <f>COUNTIF(U11:KX11,O1)</f>
        <v>0</v>
      </c>
      <c r="P11" s="17">
        <f>COUNTIF(U11:KX11,P1)</f>
        <v>0</v>
      </c>
      <c r="Q11" s="17" t="s">
        <v>47</v>
      </c>
      <c r="R11" s="17">
        <f t="shared" si="1"/>
        <v>0</v>
      </c>
      <c r="S11" s="17">
        <v>0</v>
      </c>
      <c r="T11" s="17">
        <v>0</v>
      </c>
      <c r="W11" s="34"/>
      <c r="Y11" s="16"/>
    </row>
    <row r="12" spans="1:310" x14ac:dyDescent="0.3">
      <c r="A12" s="17" t="s">
        <v>2385</v>
      </c>
      <c r="B12" s="17" t="s">
        <v>664</v>
      </c>
      <c r="C12" s="18">
        <v>27663</v>
      </c>
      <c r="D12" s="17">
        <v>1975</v>
      </c>
      <c r="E12" s="17" t="s">
        <v>4996</v>
      </c>
      <c r="F12" s="17">
        <f t="shared" si="0"/>
        <v>1054</v>
      </c>
      <c r="G12" s="17">
        <v>1</v>
      </c>
      <c r="H12" s="17">
        <v>1054</v>
      </c>
      <c r="I12" s="17" t="s">
        <v>60</v>
      </c>
      <c r="J12" s="17" t="s">
        <v>57</v>
      </c>
      <c r="K12" s="17" t="s">
        <v>24</v>
      </c>
      <c r="L12" s="17">
        <f>COUNTIF(U12:KX12,L1)</f>
        <v>0</v>
      </c>
      <c r="M12" s="17">
        <f>COUNTIF(U12:KX12,M1)</f>
        <v>0</v>
      </c>
      <c r="N12" s="17">
        <f>COUNTIF(U12:KX12,N1)</f>
        <v>0</v>
      </c>
      <c r="O12" s="17">
        <f>COUNTIF(U12:KX12,O1)</f>
        <v>0</v>
      </c>
      <c r="P12" s="17">
        <f>COUNTIF(U12:KX12,P1)</f>
        <v>0</v>
      </c>
      <c r="Q12" s="17" t="s">
        <v>47</v>
      </c>
      <c r="R12" s="17">
        <f t="shared" si="1"/>
        <v>0</v>
      </c>
      <c r="S12" s="17">
        <v>0</v>
      </c>
      <c r="T12" s="17">
        <v>0</v>
      </c>
    </row>
    <row r="13" spans="1:310" x14ac:dyDescent="0.3">
      <c r="A13" s="17" t="s">
        <v>2385</v>
      </c>
      <c r="B13" s="17" t="s">
        <v>664</v>
      </c>
      <c r="C13" s="18">
        <v>27664</v>
      </c>
      <c r="D13" s="17">
        <v>1975</v>
      </c>
      <c r="E13" s="17" t="s">
        <v>4997</v>
      </c>
      <c r="F13" s="17">
        <f t="shared" si="0"/>
        <v>1218</v>
      </c>
      <c r="G13" s="17">
        <v>1</v>
      </c>
      <c r="H13" s="17">
        <v>1218</v>
      </c>
      <c r="I13" s="17" t="s">
        <v>60</v>
      </c>
      <c r="J13" s="17" t="s">
        <v>57</v>
      </c>
      <c r="K13" s="17" t="s">
        <v>24</v>
      </c>
      <c r="L13" s="17">
        <f>COUNTIF(U13:KX13,L1)</f>
        <v>0</v>
      </c>
      <c r="M13" s="17">
        <f>COUNTIF(U13:KX13,M1)</f>
        <v>3</v>
      </c>
      <c r="N13" s="17">
        <f>COUNTIF(U13:KX13,N1)</f>
        <v>0</v>
      </c>
      <c r="O13" s="17">
        <f>COUNTIF(U13:KX13,O1)</f>
        <v>0</v>
      </c>
      <c r="P13" s="17">
        <f>COUNTIF(U13:KX13,P1)</f>
        <v>0</v>
      </c>
      <c r="Q13" s="17" t="s">
        <v>47</v>
      </c>
      <c r="R13" s="17">
        <f t="shared" si="1"/>
        <v>3</v>
      </c>
      <c r="S13" s="17">
        <f>H13/R13</f>
        <v>406</v>
      </c>
      <c r="T13" s="17">
        <f>4000-S13</f>
        <v>3594</v>
      </c>
      <c r="U13" s="17" t="s">
        <v>8</v>
      </c>
      <c r="V13" s="17" t="s">
        <v>4998</v>
      </c>
      <c r="W13" s="34" t="s">
        <v>4999</v>
      </c>
      <c r="X13" s="17" t="s">
        <v>5000</v>
      </c>
      <c r="Y13" s="32" t="s">
        <v>5001</v>
      </c>
      <c r="Z13" s="17" t="s">
        <v>8</v>
      </c>
      <c r="AA13" s="17" t="s">
        <v>392</v>
      </c>
      <c r="AB13" s="34" t="s">
        <v>5003</v>
      </c>
      <c r="AC13" s="17" t="s">
        <v>5002</v>
      </c>
      <c r="AD13" s="32" t="s">
        <v>5001</v>
      </c>
      <c r="AE13" s="17" t="s">
        <v>8</v>
      </c>
      <c r="AF13" s="17" t="s">
        <v>392</v>
      </c>
      <c r="AG13" s="17" t="s">
        <v>5004</v>
      </c>
      <c r="AH13" s="17" t="s">
        <v>5005</v>
      </c>
      <c r="AI13" s="32" t="s">
        <v>5001</v>
      </c>
    </row>
    <row r="14" spans="1:310" x14ac:dyDescent="0.3">
      <c r="A14" s="17" t="s">
        <v>9173</v>
      </c>
      <c r="B14" s="17" t="s">
        <v>664</v>
      </c>
      <c r="C14" s="18">
        <v>27666</v>
      </c>
      <c r="D14" s="17">
        <v>1975</v>
      </c>
      <c r="E14" s="17" t="s">
        <v>9420</v>
      </c>
      <c r="F14" s="17">
        <f t="shared" si="0"/>
        <v>337</v>
      </c>
      <c r="G14" s="17">
        <v>1</v>
      </c>
      <c r="H14" s="17">
        <v>337</v>
      </c>
      <c r="I14" s="17" t="s">
        <v>9112</v>
      </c>
      <c r="J14" s="17" t="s">
        <v>23</v>
      </c>
      <c r="K14" s="17" t="s">
        <v>24</v>
      </c>
      <c r="L14" s="17">
        <f>COUNTIF(U14:KX14,L1)</f>
        <v>0</v>
      </c>
      <c r="M14" s="17">
        <f>COUNTIF(U14:KX14,M1)</f>
        <v>0</v>
      </c>
      <c r="N14" s="17">
        <f>COUNTIF(U14:KX14,N1)</f>
        <v>0</v>
      </c>
      <c r="O14" s="17">
        <f>COUNTIF(U14:KX14,O1)</f>
        <v>0</v>
      </c>
      <c r="P14" s="17">
        <f>COUNTIF(U14:KX14,P1)</f>
        <v>0</v>
      </c>
      <c r="Q14" s="17" t="s">
        <v>47</v>
      </c>
      <c r="R14" s="17">
        <f t="shared" si="1"/>
        <v>0</v>
      </c>
      <c r="S14" s="17">
        <v>0</v>
      </c>
      <c r="T14" s="17">
        <v>0</v>
      </c>
      <c r="W14" s="34"/>
      <c r="Y14" s="32"/>
      <c r="AB14" s="34"/>
      <c r="AD14" s="32"/>
      <c r="AI14" s="32"/>
    </row>
    <row r="15" spans="1:310" x14ac:dyDescent="0.3">
      <c r="A15" s="17" t="s">
        <v>9173</v>
      </c>
      <c r="B15" s="17" t="s">
        <v>664</v>
      </c>
      <c r="C15" s="18">
        <v>28225</v>
      </c>
      <c r="D15" s="17">
        <v>1977</v>
      </c>
      <c r="E15" s="17" t="s">
        <v>9421</v>
      </c>
      <c r="F15" s="17">
        <f t="shared" si="0"/>
        <v>376</v>
      </c>
      <c r="G15" s="17">
        <v>1</v>
      </c>
      <c r="H15" s="17">
        <v>376</v>
      </c>
      <c r="I15" s="17" t="s">
        <v>60</v>
      </c>
      <c r="J15" s="17" t="s">
        <v>56</v>
      </c>
      <c r="K15" s="17" t="s">
        <v>24</v>
      </c>
      <c r="L15" s="17">
        <f>COUNTIF(U15:KX15,L1)</f>
        <v>0</v>
      </c>
      <c r="M15" s="17">
        <f>COUNTIF(U15:KX15,M1)</f>
        <v>0</v>
      </c>
      <c r="N15" s="17">
        <f>COUNTIF(U15:KX15,N1)</f>
        <v>0</v>
      </c>
      <c r="O15" s="17">
        <f>COUNTIF(U15:KX15,O1)</f>
        <v>0</v>
      </c>
      <c r="P15" s="17">
        <f>COUNTIF(U15:KX15,P1)</f>
        <v>0</v>
      </c>
      <c r="Q15" s="17" t="s">
        <v>47</v>
      </c>
      <c r="R15" s="17">
        <f t="shared" si="1"/>
        <v>0</v>
      </c>
      <c r="S15" s="17">
        <v>0</v>
      </c>
      <c r="T15" s="17">
        <v>0</v>
      </c>
      <c r="W15" s="34"/>
      <c r="Y15" s="32"/>
      <c r="AB15" s="34"/>
      <c r="AD15" s="32"/>
      <c r="AI15" s="32"/>
    </row>
    <row r="16" spans="1:310" x14ac:dyDescent="0.3">
      <c r="A16" s="17" t="s">
        <v>2385</v>
      </c>
      <c r="B16" s="17" t="s">
        <v>664</v>
      </c>
      <c r="C16" s="18">
        <v>28269</v>
      </c>
      <c r="D16" s="17">
        <v>1977</v>
      </c>
      <c r="E16" s="17" t="s">
        <v>5006</v>
      </c>
      <c r="F16" s="17">
        <f t="shared" si="0"/>
        <v>467</v>
      </c>
      <c r="G16" s="17">
        <v>1</v>
      </c>
      <c r="H16" s="17">
        <v>467</v>
      </c>
      <c r="I16" s="17" t="s">
        <v>60</v>
      </c>
      <c r="J16" s="17" t="s">
        <v>56</v>
      </c>
      <c r="K16" s="17" t="s">
        <v>24</v>
      </c>
      <c r="L16" s="17">
        <f>COUNTIF(U16:KX16,L1)</f>
        <v>0</v>
      </c>
      <c r="M16" s="17">
        <f>COUNTIF(U16:KX16,M1)</f>
        <v>4</v>
      </c>
      <c r="N16" s="17">
        <f>COUNTIF(U16:KX16,N1)</f>
        <v>0</v>
      </c>
      <c r="O16" s="17">
        <f>COUNTIF(U16:KX16,O1)</f>
        <v>0</v>
      </c>
      <c r="P16" s="17">
        <f>COUNTIF(U16:KX16,P1)</f>
        <v>0</v>
      </c>
      <c r="Q16" s="17" t="s">
        <v>47</v>
      </c>
      <c r="R16" s="17">
        <f t="shared" si="1"/>
        <v>4</v>
      </c>
      <c r="S16" s="17">
        <f t="shared" ref="S16:S23" si="2">H16/R16</f>
        <v>116.75</v>
      </c>
      <c r="T16" s="17">
        <f t="shared" ref="T16:T23" si="3">4000-S16</f>
        <v>3883.25</v>
      </c>
      <c r="U16" s="17" t="s">
        <v>8</v>
      </c>
      <c r="V16" s="17" t="s">
        <v>392</v>
      </c>
      <c r="W16" s="34" t="s">
        <v>5007</v>
      </c>
      <c r="X16" s="17" t="s">
        <v>5008</v>
      </c>
      <c r="Y16" s="32" t="s">
        <v>5009</v>
      </c>
      <c r="Z16" s="17" t="s">
        <v>8</v>
      </c>
      <c r="AA16" s="17" t="s">
        <v>392</v>
      </c>
      <c r="AB16" s="34" t="s">
        <v>5010</v>
      </c>
      <c r="AC16" s="17" t="s">
        <v>5011</v>
      </c>
      <c r="AD16" s="32" t="s">
        <v>5009</v>
      </c>
      <c r="AE16" s="17" t="s">
        <v>8</v>
      </c>
      <c r="AF16" s="17" t="s">
        <v>392</v>
      </c>
      <c r="AG16" s="34" t="s">
        <v>5012</v>
      </c>
      <c r="AH16" s="17" t="s">
        <v>5013</v>
      </c>
      <c r="AI16" s="32" t="s">
        <v>5009</v>
      </c>
      <c r="AJ16" s="17" t="s">
        <v>8</v>
      </c>
      <c r="AK16" s="17" t="s">
        <v>5014</v>
      </c>
      <c r="AL16" s="34" t="s">
        <v>5015</v>
      </c>
      <c r="AM16" s="17" t="s">
        <v>5016</v>
      </c>
      <c r="AN16" s="32" t="s">
        <v>5009</v>
      </c>
    </row>
    <row r="17" spans="1:110" x14ac:dyDescent="0.3">
      <c r="A17" s="17" t="s">
        <v>2385</v>
      </c>
      <c r="B17" s="17" t="s">
        <v>664</v>
      </c>
      <c r="C17" s="18">
        <v>28269</v>
      </c>
      <c r="D17" s="17">
        <v>1977</v>
      </c>
      <c r="E17" s="17" t="s">
        <v>5017</v>
      </c>
      <c r="F17" s="17">
        <f t="shared" si="0"/>
        <v>691</v>
      </c>
      <c r="G17" s="17">
        <v>1</v>
      </c>
      <c r="H17" s="17">
        <v>691</v>
      </c>
      <c r="I17" s="17" t="s">
        <v>60</v>
      </c>
      <c r="J17" s="17" t="s">
        <v>56</v>
      </c>
      <c r="K17" s="17" t="s">
        <v>24</v>
      </c>
      <c r="L17" s="17">
        <f>COUNTIF(U17:KX17,L1)</f>
        <v>0</v>
      </c>
      <c r="M17" s="17">
        <f>COUNTIF(U17:KX17,M1)</f>
        <v>1</v>
      </c>
      <c r="N17" s="17">
        <f>COUNTIF(U17:KX17,N1)</f>
        <v>0</v>
      </c>
      <c r="O17" s="17">
        <f>COUNTIF(U17:KX17,O1)</f>
        <v>0</v>
      </c>
      <c r="P17" s="17">
        <f>COUNTIF(U17:KX17,P1)</f>
        <v>0</v>
      </c>
      <c r="Q17" s="17" t="s">
        <v>47</v>
      </c>
      <c r="R17" s="17">
        <f t="shared" si="1"/>
        <v>1</v>
      </c>
      <c r="S17" s="17">
        <f t="shared" si="2"/>
        <v>691</v>
      </c>
      <c r="T17" s="17">
        <f t="shared" si="3"/>
        <v>3309</v>
      </c>
      <c r="U17" s="17" t="s">
        <v>8</v>
      </c>
      <c r="V17" s="17" t="s">
        <v>5018</v>
      </c>
      <c r="W17" s="34" t="s">
        <v>5019</v>
      </c>
      <c r="X17" s="17" t="s">
        <v>5020</v>
      </c>
      <c r="Y17" s="32" t="s">
        <v>5021</v>
      </c>
    </row>
    <row r="18" spans="1:110" x14ac:dyDescent="0.3">
      <c r="A18" s="17" t="s">
        <v>2385</v>
      </c>
      <c r="B18" s="17" t="s">
        <v>664</v>
      </c>
      <c r="C18" s="18">
        <v>28327</v>
      </c>
      <c r="D18" s="17">
        <v>1977</v>
      </c>
      <c r="E18" s="17" t="s">
        <v>5022</v>
      </c>
      <c r="F18" s="17">
        <f t="shared" si="0"/>
        <v>2337</v>
      </c>
      <c r="G18" s="17">
        <v>1</v>
      </c>
      <c r="H18" s="17">
        <v>2337</v>
      </c>
      <c r="I18" s="17" t="s">
        <v>60</v>
      </c>
      <c r="J18" s="17" t="s">
        <v>56</v>
      </c>
      <c r="K18" s="17" t="s">
        <v>24</v>
      </c>
      <c r="L18" s="17">
        <f>COUNTIF(U18:KX18,L1)</f>
        <v>0</v>
      </c>
      <c r="M18" s="17">
        <f>COUNTIF(U18:KX18,M1)</f>
        <v>10</v>
      </c>
      <c r="N18" s="17">
        <f>COUNTIF(U18:KX18,N1)</f>
        <v>0</v>
      </c>
      <c r="O18" s="17">
        <f>COUNTIF(U18:KX18,O1)</f>
        <v>0</v>
      </c>
      <c r="P18" s="17">
        <f>COUNTIF(U18:KX18,P1)</f>
        <v>0</v>
      </c>
      <c r="Q18" s="17" t="s">
        <v>47</v>
      </c>
      <c r="R18" s="17">
        <f t="shared" si="1"/>
        <v>10</v>
      </c>
      <c r="S18" s="17">
        <f t="shared" si="2"/>
        <v>233.7</v>
      </c>
      <c r="T18" s="17">
        <f t="shared" si="3"/>
        <v>3766.3</v>
      </c>
      <c r="U18" s="17" t="s">
        <v>8</v>
      </c>
      <c r="V18" s="17" t="s">
        <v>5023</v>
      </c>
      <c r="W18" s="34" t="s">
        <v>5024</v>
      </c>
      <c r="X18" s="17" t="s">
        <v>5025</v>
      </c>
      <c r="Y18" s="32" t="s">
        <v>5026</v>
      </c>
      <c r="Z18" s="17" t="s">
        <v>8</v>
      </c>
      <c r="AA18" s="17" t="s">
        <v>392</v>
      </c>
      <c r="AB18" s="34" t="s">
        <v>5027</v>
      </c>
      <c r="AC18" s="17" t="s">
        <v>5028</v>
      </c>
      <c r="AD18" s="32" t="s">
        <v>5026</v>
      </c>
      <c r="AE18" s="17" t="s">
        <v>8</v>
      </c>
      <c r="AF18" s="17" t="s">
        <v>392</v>
      </c>
      <c r="AG18" s="34" t="s">
        <v>5029</v>
      </c>
      <c r="AH18" s="17" t="s">
        <v>5030</v>
      </c>
      <c r="AI18" s="32" t="s">
        <v>5026</v>
      </c>
      <c r="AJ18" s="17" t="s">
        <v>8</v>
      </c>
      <c r="AK18" s="17" t="s">
        <v>5031</v>
      </c>
      <c r="AL18" s="34" t="s">
        <v>5032</v>
      </c>
      <c r="AM18" s="17" t="s">
        <v>5033</v>
      </c>
      <c r="AN18" s="32" t="s">
        <v>5026</v>
      </c>
      <c r="AO18" s="17" t="s">
        <v>8</v>
      </c>
      <c r="AP18" s="17" t="s">
        <v>392</v>
      </c>
      <c r="AQ18" s="34" t="s">
        <v>5034</v>
      </c>
      <c r="AR18" s="17" t="s">
        <v>5035</v>
      </c>
      <c r="AS18" s="32" t="s">
        <v>5026</v>
      </c>
      <c r="AT18" s="17" t="s">
        <v>8</v>
      </c>
      <c r="AU18" s="17" t="s">
        <v>392</v>
      </c>
      <c r="AV18" s="34" t="s">
        <v>5036</v>
      </c>
      <c r="AW18" s="17" t="s">
        <v>5037</v>
      </c>
      <c r="AX18" s="32" t="s">
        <v>5026</v>
      </c>
      <c r="AY18" s="17" t="s">
        <v>8</v>
      </c>
      <c r="AZ18" s="17" t="s">
        <v>4969</v>
      </c>
      <c r="BA18" s="34" t="s">
        <v>5038</v>
      </c>
      <c r="BB18" s="17" t="s">
        <v>5039</v>
      </c>
      <c r="BC18" s="32" t="s">
        <v>5026</v>
      </c>
      <c r="BD18" s="17" t="s">
        <v>8</v>
      </c>
      <c r="BE18" s="17" t="s">
        <v>392</v>
      </c>
      <c r="BF18" s="34" t="s">
        <v>5040</v>
      </c>
      <c r="BG18" s="17" t="s">
        <v>5041</v>
      </c>
      <c r="BH18" s="32" t="s">
        <v>5026</v>
      </c>
      <c r="BI18" s="17" t="s">
        <v>8</v>
      </c>
      <c r="BJ18" s="17" t="s">
        <v>392</v>
      </c>
      <c r="BK18" s="34" t="s">
        <v>5042</v>
      </c>
      <c r="BL18" s="17" t="s">
        <v>5043</v>
      </c>
      <c r="BM18" s="32" t="s">
        <v>5026</v>
      </c>
      <c r="BN18" s="17" t="s">
        <v>8</v>
      </c>
      <c r="BO18" s="17" t="s">
        <v>5044</v>
      </c>
      <c r="BP18" s="34" t="s">
        <v>5045</v>
      </c>
      <c r="BQ18" s="17" t="s">
        <v>5046</v>
      </c>
      <c r="BR18" s="32" t="s">
        <v>5026</v>
      </c>
    </row>
    <row r="19" spans="1:110" x14ac:dyDescent="0.3">
      <c r="A19" s="17" t="s">
        <v>2385</v>
      </c>
      <c r="B19" s="17" t="s">
        <v>664</v>
      </c>
      <c r="C19" s="18">
        <v>28345</v>
      </c>
      <c r="D19" s="17">
        <v>1977</v>
      </c>
      <c r="E19" s="17" t="s">
        <v>5047</v>
      </c>
      <c r="F19" s="17">
        <f t="shared" si="0"/>
        <v>4750</v>
      </c>
      <c r="G19" s="17">
        <v>1</v>
      </c>
      <c r="H19" s="17">
        <v>4750</v>
      </c>
      <c r="I19" s="17" t="s">
        <v>60</v>
      </c>
      <c r="J19" s="17" t="s">
        <v>57</v>
      </c>
      <c r="K19" s="17" t="s">
        <v>24</v>
      </c>
      <c r="L19" s="17">
        <f>COUNTIF(U19:KX19,L1)</f>
        <v>2</v>
      </c>
      <c r="M19" s="17">
        <f>COUNTIF(U19:KX19,M1)</f>
        <v>4</v>
      </c>
      <c r="N19" s="17">
        <f>COUNTIF(U19:KX19,N1)</f>
        <v>0</v>
      </c>
      <c r="O19" s="17">
        <f>COUNTIF(U19:KX19,O1)</f>
        <v>0</v>
      </c>
      <c r="P19" s="17">
        <f>COUNTIF(U19:KX19,P1)</f>
        <v>0</v>
      </c>
      <c r="Q19" s="17" t="s">
        <v>47</v>
      </c>
      <c r="R19" s="17">
        <f t="shared" si="1"/>
        <v>6</v>
      </c>
      <c r="S19" s="17">
        <f t="shared" si="2"/>
        <v>791.66666666666663</v>
      </c>
      <c r="T19" s="17">
        <f t="shared" si="3"/>
        <v>3208.3333333333335</v>
      </c>
      <c r="U19" s="17" t="s">
        <v>8</v>
      </c>
      <c r="V19" s="17" t="s">
        <v>2522</v>
      </c>
      <c r="W19" s="34" t="s">
        <v>5048</v>
      </c>
      <c r="X19" s="17" t="s">
        <v>5049</v>
      </c>
      <c r="Y19" s="32" t="s">
        <v>5050</v>
      </c>
      <c r="Z19" s="17" t="s">
        <v>8</v>
      </c>
      <c r="AA19" s="17" t="s">
        <v>392</v>
      </c>
      <c r="AB19" s="34" t="s">
        <v>5051</v>
      </c>
      <c r="AC19" s="17" t="s">
        <v>5052</v>
      </c>
      <c r="AD19" s="32" t="s">
        <v>5050</v>
      </c>
      <c r="AE19" s="17" t="s">
        <v>8</v>
      </c>
      <c r="AF19" s="17" t="s">
        <v>5053</v>
      </c>
      <c r="AG19" s="34" t="s">
        <v>5054</v>
      </c>
      <c r="AH19" s="17" t="s">
        <v>5055</v>
      </c>
      <c r="AI19" s="32" t="s">
        <v>5050</v>
      </c>
      <c r="AJ19" s="17" t="s">
        <v>8</v>
      </c>
      <c r="AK19" s="17" t="s">
        <v>392</v>
      </c>
      <c r="AL19" s="34" t="s">
        <v>5056</v>
      </c>
      <c r="AM19" s="17" t="s">
        <v>5057</v>
      </c>
      <c r="AN19" s="32" t="s">
        <v>5050</v>
      </c>
      <c r="AO19" s="17" t="s">
        <v>6593</v>
      </c>
      <c r="AP19" s="17" t="s">
        <v>5059</v>
      </c>
      <c r="AQ19" s="34" t="s">
        <v>5058</v>
      </c>
      <c r="AR19" s="17" t="s">
        <v>5060</v>
      </c>
      <c r="AS19" s="32" t="s">
        <v>5050</v>
      </c>
      <c r="AT19" s="17" t="s">
        <v>6593</v>
      </c>
      <c r="AU19" s="17" t="s">
        <v>603</v>
      </c>
      <c r="AV19" s="34" t="s">
        <v>5061</v>
      </c>
      <c r="AW19" s="17" t="s">
        <v>4435</v>
      </c>
      <c r="AX19" s="32" t="s">
        <v>5050</v>
      </c>
    </row>
    <row r="20" spans="1:110" x14ac:dyDescent="0.3">
      <c r="A20" s="17" t="s">
        <v>2385</v>
      </c>
      <c r="B20" s="17" t="s">
        <v>664</v>
      </c>
      <c r="C20" s="18">
        <v>28360</v>
      </c>
      <c r="D20" s="17">
        <v>1977</v>
      </c>
      <c r="E20" s="17" t="s">
        <v>5062</v>
      </c>
      <c r="F20" s="17">
        <f t="shared" si="0"/>
        <v>2742</v>
      </c>
      <c r="G20" s="17">
        <v>1</v>
      </c>
      <c r="H20" s="17">
        <v>2742</v>
      </c>
      <c r="I20" s="17" t="s">
        <v>996</v>
      </c>
      <c r="J20" s="17" t="s">
        <v>56</v>
      </c>
      <c r="K20" s="17" t="s">
        <v>24</v>
      </c>
      <c r="L20" s="17">
        <f>COUNTIF(U20:KX20,L1)</f>
        <v>0</v>
      </c>
      <c r="M20" s="17">
        <f>COUNTIF(U20:KX20,M1)</f>
        <v>3</v>
      </c>
      <c r="N20" s="17">
        <f>COUNTIF(U20:KX20,N1)</f>
        <v>0</v>
      </c>
      <c r="O20" s="17">
        <f>COUNTIF(U20:KX20,O1)</f>
        <v>0</v>
      </c>
      <c r="P20" s="17">
        <f>COUNTIF(U20:KX20,P1)</f>
        <v>2</v>
      </c>
      <c r="Q20" s="17" t="s">
        <v>47</v>
      </c>
      <c r="R20" s="17">
        <f t="shared" si="1"/>
        <v>5</v>
      </c>
      <c r="S20" s="17">
        <f t="shared" si="2"/>
        <v>548.4</v>
      </c>
      <c r="T20" s="17">
        <f t="shared" si="3"/>
        <v>3451.6</v>
      </c>
      <c r="U20" s="17" t="s">
        <v>10</v>
      </c>
      <c r="V20" s="17" t="s">
        <v>1010</v>
      </c>
      <c r="W20" s="34" t="s">
        <v>5063</v>
      </c>
      <c r="X20" s="17" t="s">
        <v>5064</v>
      </c>
      <c r="Y20" s="32" t="s">
        <v>5065</v>
      </c>
      <c r="Z20" s="17" t="s">
        <v>8</v>
      </c>
      <c r="AA20" s="17" t="s">
        <v>5067</v>
      </c>
      <c r="AB20" s="34" t="s">
        <v>5066</v>
      </c>
      <c r="AC20" s="17" t="s">
        <v>5068</v>
      </c>
      <c r="AD20" s="32" t="s">
        <v>5065</v>
      </c>
      <c r="AE20" s="17" t="s">
        <v>10</v>
      </c>
      <c r="AF20" s="17" t="s">
        <v>2767</v>
      </c>
      <c r="AG20" s="34" t="s">
        <v>5069</v>
      </c>
      <c r="AH20" s="17" t="s">
        <v>5070</v>
      </c>
      <c r="AI20" s="32" t="s">
        <v>5065</v>
      </c>
      <c r="AJ20" s="17" t="s">
        <v>8</v>
      </c>
      <c r="AK20" s="17" t="s">
        <v>5072</v>
      </c>
      <c r="AL20" s="34" t="s">
        <v>5071</v>
      </c>
      <c r="AM20" s="17" t="s">
        <v>5073</v>
      </c>
      <c r="AN20" s="32" t="s">
        <v>5065</v>
      </c>
      <c r="AO20" s="17" t="s">
        <v>8</v>
      </c>
      <c r="AP20" s="17" t="s">
        <v>4969</v>
      </c>
      <c r="AQ20" s="34" t="s">
        <v>5074</v>
      </c>
      <c r="AR20" s="17" t="s">
        <v>5075</v>
      </c>
      <c r="AS20" s="32" t="s">
        <v>5065</v>
      </c>
    </row>
    <row r="21" spans="1:110" x14ac:dyDescent="0.3">
      <c r="A21" s="17" t="s">
        <v>2385</v>
      </c>
      <c r="B21" s="17" t="s">
        <v>664</v>
      </c>
      <c r="C21" s="18">
        <v>28387</v>
      </c>
      <c r="D21" s="17">
        <v>1977</v>
      </c>
      <c r="E21" s="17" t="s">
        <v>5076</v>
      </c>
      <c r="F21" s="17">
        <f t="shared" si="0"/>
        <v>2456</v>
      </c>
      <c r="G21" s="17">
        <v>1</v>
      </c>
      <c r="H21" s="17">
        <v>2456</v>
      </c>
      <c r="I21" s="17" t="s">
        <v>60</v>
      </c>
      <c r="J21" s="17" t="s">
        <v>56</v>
      </c>
      <c r="K21" s="17" t="s">
        <v>24</v>
      </c>
      <c r="L21" s="17">
        <f>COUNTIF(U21:KX21,L1)</f>
        <v>0</v>
      </c>
      <c r="M21" s="17">
        <f>COUNTIF(U21:KX21,M1)</f>
        <v>2</v>
      </c>
      <c r="N21" s="17">
        <f>COUNTIF(U21:KX21,N1)</f>
        <v>0</v>
      </c>
      <c r="O21" s="17">
        <f>COUNTIF(U21:KX21,O1)</f>
        <v>0</v>
      </c>
      <c r="P21" s="17">
        <f>COUNTIF(U21:KX21,P1)</f>
        <v>0</v>
      </c>
      <c r="Q21" s="17" t="s">
        <v>47</v>
      </c>
      <c r="R21" s="17">
        <f t="shared" si="1"/>
        <v>2</v>
      </c>
      <c r="S21" s="17">
        <f t="shared" si="2"/>
        <v>1228</v>
      </c>
      <c r="T21" s="17">
        <f t="shared" si="3"/>
        <v>2772</v>
      </c>
      <c r="U21" s="17" t="s">
        <v>8</v>
      </c>
      <c r="V21" s="17" t="s">
        <v>1167</v>
      </c>
      <c r="W21" s="34" t="s">
        <v>5077</v>
      </c>
      <c r="X21" s="17" t="s">
        <v>5078</v>
      </c>
      <c r="Y21" s="32" t="s">
        <v>5079</v>
      </c>
      <c r="Z21" s="17" t="s">
        <v>8</v>
      </c>
      <c r="AA21" s="17" t="s">
        <v>392</v>
      </c>
      <c r="AB21" s="34" t="s">
        <v>5080</v>
      </c>
      <c r="AC21" s="17" t="s">
        <v>5081</v>
      </c>
      <c r="AD21" s="32" t="s">
        <v>5079</v>
      </c>
    </row>
    <row r="22" spans="1:110" x14ac:dyDescent="0.3">
      <c r="A22" s="17" t="s">
        <v>2385</v>
      </c>
      <c r="B22" s="17" t="s">
        <v>664</v>
      </c>
      <c r="C22" s="18">
        <v>28487</v>
      </c>
      <c r="D22" s="17">
        <v>1977</v>
      </c>
      <c r="E22" s="17" t="s">
        <v>5082</v>
      </c>
      <c r="F22" s="17">
        <f t="shared" si="0"/>
        <v>1213.4000000000001</v>
      </c>
      <c r="G22" s="17">
        <v>5</v>
      </c>
      <c r="H22" s="17">
        <v>6067</v>
      </c>
      <c r="I22" s="17" t="s">
        <v>996</v>
      </c>
      <c r="J22" s="17" t="s">
        <v>56</v>
      </c>
      <c r="K22" s="17" t="s">
        <v>24</v>
      </c>
      <c r="L22" s="17">
        <f>COUNTIF(U22:KX22,L1)</f>
        <v>0</v>
      </c>
      <c r="M22" s="17">
        <f>COUNTIF(U22:KX22,M1)</f>
        <v>11</v>
      </c>
      <c r="N22" s="17">
        <f>COUNTIF(U22:KX22,N1)</f>
        <v>0</v>
      </c>
      <c r="O22" s="17">
        <f>COUNTIF(U22:KX22,O1)</f>
        <v>0</v>
      </c>
      <c r="P22" s="17">
        <f>COUNTIF(U22:KX22,P1)</f>
        <v>0</v>
      </c>
      <c r="Q22" s="17" t="s">
        <v>47</v>
      </c>
      <c r="R22" s="17">
        <f t="shared" si="1"/>
        <v>11</v>
      </c>
      <c r="S22" s="17">
        <f t="shared" si="2"/>
        <v>551.5454545454545</v>
      </c>
      <c r="T22" s="17">
        <f t="shared" si="3"/>
        <v>3448.4545454545455</v>
      </c>
      <c r="U22" s="17" t="s">
        <v>8</v>
      </c>
      <c r="V22" s="17" t="s">
        <v>1010</v>
      </c>
      <c r="W22" s="34" t="s">
        <v>5084</v>
      </c>
      <c r="X22" s="17" t="s">
        <v>5085</v>
      </c>
      <c r="Y22" s="32" t="s">
        <v>5083</v>
      </c>
      <c r="Z22" s="17" t="s">
        <v>8</v>
      </c>
      <c r="AA22" s="17" t="s">
        <v>5087</v>
      </c>
      <c r="AB22" s="34" t="s">
        <v>5086</v>
      </c>
      <c r="AC22" s="17" t="s">
        <v>5088</v>
      </c>
      <c r="AD22" s="32" t="s">
        <v>5083</v>
      </c>
      <c r="AE22" s="17" t="s">
        <v>8</v>
      </c>
      <c r="AF22" s="17" t="s">
        <v>4988</v>
      </c>
      <c r="AG22" s="34" t="s">
        <v>5089</v>
      </c>
      <c r="AH22" s="17" t="s">
        <v>5090</v>
      </c>
      <c r="AI22" s="32" t="s">
        <v>5083</v>
      </c>
      <c r="AJ22" s="17" t="s">
        <v>8</v>
      </c>
      <c r="AK22" s="17" t="s">
        <v>4988</v>
      </c>
      <c r="AL22" s="34" t="s">
        <v>5091</v>
      </c>
      <c r="AM22" s="17" t="s">
        <v>5092</v>
      </c>
      <c r="AN22" s="32" t="s">
        <v>5083</v>
      </c>
      <c r="AO22" s="17" t="s">
        <v>8</v>
      </c>
      <c r="AP22" s="17" t="s">
        <v>4988</v>
      </c>
      <c r="AQ22" s="34" t="s">
        <v>5093</v>
      </c>
      <c r="AR22" s="17" t="s">
        <v>5094</v>
      </c>
      <c r="AS22" s="32" t="s">
        <v>5083</v>
      </c>
      <c r="AT22" s="17" t="s">
        <v>8</v>
      </c>
      <c r="AU22" s="17" t="s">
        <v>392</v>
      </c>
      <c r="AV22" s="34" t="s">
        <v>5095</v>
      </c>
      <c r="AW22" s="17" t="s">
        <v>5096</v>
      </c>
      <c r="AX22" s="32" t="s">
        <v>5083</v>
      </c>
      <c r="AY22" s="17" t="s">
        <v>8</v>
      </c>
      <c r="AZ22" s="17" t="s">
        <v>5097</v>
      </c>
      <c r="BA22" s="34" t="s">
        <v>5098</v>
      </c>
      <c r="BB22" s="17" t="s">
        <v>5099</v>
      </c>
      <c r="BC22" s="32" t="s">
        <v>5083</v>
      </c>
      <c r="BD22" s="17" t="s">
        <v>8</v>
      </c>
      <c r="BE22" s="17" t="s">
        <v>392</v>
      </c>
      <c r="BF22" s="34" t="s">
        <v>5100</v>
      </c>
      <c r="BG22" s="17" t="s">
        <v>5101</v>
      </c>
      <c r="BH22" s="32" t="s">
        <v>5083</v>
      </c>
      <c r="BI22" s="17" t="s">
        <v>8</v>
      </c>
      <c r="BJ22" s="17" t="s">
        <v>392</v>
      </c>
      <c r="BK22" s="34" t="s">
        <v>5102</v>
      </c>
      <c r="BL22" s="17" t="s">
        <v>5103</v>
      </c>
      <c r="BM22" s="32" t="s">
        <v>5083</v>
      </c>
      <c r="BN22" s="17" t="s">
        <v>8</v>
      </c>
      <c r="BO22" s="17" t="s">
        <v>392</v>
      </c>
      <c r="BP22" s="34" t="s">
        <v>5104</v>
      </c>
      <c r="BQ22" s="17" t="s">
        <v>5105</v>
      </c>
      <c r="BR22" s="32" t="s">
        <v>5083</v>
      </c>
      <c r="BS22" s="17" t="s">
        <v>8</v>
      </c>
      <c r="BT22" s="17" t="s">
        <v>392</v>
      </c>
      <c r="BU22" s="34" t="s">
        <v>5106</v>
      </c>
      <c r="BV22" s="17" t="s">
        <v>5107</v>
      </c>
      <c r="BW22" s="32" t="s">
        <v>5083</v>
      </c>
    </row>
    <row r="23" spans="1:110" x14ac:dyDescent="0.3">
      <c r="A23" s="17" t="s">
        <v>2385</v>
      </c>
      <c r="B23" s="17" t="s">
        <v>664</v>
      </c>
      <c r="C23" s="18">
        <v>28567</v>
      </c>
      <c r="D23" s="17">
        <v>1978</v>
      </c>
      <c r="E23" s="17" t="s">
        <v>5108</v>
      </c>
      <c r="F23" s="17">
        <f t="shared" si="0"/>
        <v>6170</v>
      </c>
      <c r="G23" s="17">
        <v>1</v>
      </c>
      <c r="H23" s="17">
        <v>6170</v>
      </c>
      <c r="I23" s="17" t="s">
        <v>60</v>
      </c>
      <c r="J23" s="17" t="s">
        <v>57</v>
      </c>
      <c r="K23" s="17" t="s">
        <v>24</v>
      </c>
      <c r="L23" s="17">
        <f>COUNTIF(U23:KX23,L1)</f>
        <v>1</v>
      </c>
      <c r="M23" s="17">
        <f>COUNTIF(U23:KX23,M1)</f>
        <v>12</v>
      </c>
      <c r="N23" s="17">
        <f>COUNTIF(U23:KX23,N1)</f>
        <v>2</v>
      </c>
      <c r="O23" s="17">
        <f>COUNTIF(U23:KX23,O1)</f>
        <v>2</v>
      </c>
      <c r="P23" s="17">
        <f>COUNTIF(U23:KX23,P1)</f>
        <v>1</v>
      </c>
      <c r="Q23" s="17" t="s">
        <v>47</v>
      </c>
      <c r="R23" s="17">
        <f t="shared" si="1"/>
        <v>18</v>
      </c>
      <c r="S23" s="17">
        <f t="shared" si="2"/>
        <v>342.77777777777777</v>
      </c>
      <c r="T23" s="17">
        <f t="shared" si="3"/>
        <v>3657.2222222222222</v>
      </c>
      <c r="U23" s="17" t="s">
        <v>8</v>
      </c>
      <c r="V23" s="17" t="s">
        <v>3146</v>
      </c>
      <c r="W23" s="34" t="s">
        <v>5109</v>
      </c>
      <c r="X23" s="17" t="s">
        <v>5110</v>
      </c>
      <c r="Y23" s="32" t="s">
        <v>5111</v>
      </c>
      <c r="Z23" s="17" t="s">
        <v>9</v>
      </c>
      <c r="AA23" s="17" t="s">
        <v>5113</v>
      </c>
      <c r="AB23" s="34" t="s">
        <v>5112</v>
      </c>
      <c r="AC23" s="17" t="s">
        <v>5114</v>
      </c>
      <c r="AD23" s="32" t="s">
        <v>5111</v>
      </c>
      <c r="AE23" s="17" t="s">
        <v>8</v>
      </c>
      <c r="AF23" s="17" t="s">
        <v>949</v>
      </c>
      <c r="AG23" s="34" t="s">
        <v>5115</v>
      </c>
      <c r="AH23" s="17" t="s">
        <v>5116</v>
      </c>
      <c r="AI23" s="32" t="s">
        <v>5111</v>
      </c>
      <c r="AJ23" s="17" t="s">
        <v>6591</v>
      </c>
      <c r="AK23" s="34" t="s">
        <v>5118</v>
      </c>
      <c r="AL23" s="34" t="s">
        <v>5117</v>
      </c>
      <c r="AM23" s="17" t="s">
        <v>5119</v>
      </c>
      <c r="AN23" s="32" t="s">
        <v>5111</v>
      </c>
      <c r="AO23" s="17" t="s">
        <v>8</v>
      </c>
      <c r="AP23" s="17" t="s">
        <v>5120</v>
      </c>
      <c r="AQ23" s="34" t="s">
        <v>5121</v>
      </c>
      <c r="AR23" s="17" t="s">
        <v>5122</v>
      </c>
      <c r="AS23" s="32" t="s">
        <v>5111</v>
      </c>
      <c r="AT23" s="17" t="s">
        <v>8</v>
      </c>
      <c r="AU23" s="17" t="s">
        <v>5123</v>
      </c>
      <c r="AV23" s="34" t="s">
        <v>5124</v>
      </c>
      <c r="AW23" s="17" t="s">
        <v>5125</v>
      </c>
      <c r="AX23" s="32" t="s">
        <v>5111</v>
      </c>
      <c r="AY23" s="17" t="s">
        <v>8</v>
      </c>
      <c r="AZ23" s="17" t="s">
        <v>5126</v>
      </c>
      <c r="BA23" s="34" t="s">
        <v>5127</v>
      </c>
      <c r="BB23" s="17" t="s">
        <v>5128</v>
      </c>
      <c r="BC23" s="32" t="s">
        <v>5111</v>
      </c>
      <c r="BD23" s="17" t="s">
        <v>8</v>
      </c>
      <c r="BE23" s="17" t="s">
        <v>392</v>
      </c>
      <c r="BF23" s="34" t="s">
        <v>5129</v>
      </c>
      <c r="BG23" s="17" t="s">
        <v>5130</v>
      </c>
      <c r="BH23" s="32" t="s">
        <v>5111</v>
      </c>
      <c r="BI23" s="17" t="s">
        <v>8</v>
      </c>
      <c r="BJ23" s="17" t="s">
        <v>2522</v>
      </c>
      <c r="BK23" s="34" t="s">
        <v>5131</v>
      </c>
      <c r="BL23" s="17" t="s">
        <v>5132</v>
      </c>
      <c r="BM23" s="32" t="s">
        <v>5111</v>
      </c>
      <c r="BN23" s="17" t="s">
        <v>9</v>
      </c>
      <c r="BO23" s="17" t="s">
        <v>2550</v>
      </c>
      <c r="BP23" s="34" t="s">
        <v>5133</v>
      </c>
      <c r="BQ23" s="17" t="s">
        <v>5134</v>
      </c>
      <c r="BR23" s="32" t="s">
        <v>5111</v>
      </c>
      <c r="BS23" s="17" t="s">
        <v>6591</v>
      </c>
      <c r="BT23" s="17" t="s">
        <v>5135</v>
      </c>
      <c r="BU23" s="34" t="s">
        <v>5136</v>
      </c>
      <c r="BV23" s="17" t="s">
        <v>5137</v>
      </c>
      <c r="BW23" s="32" t="s">
        <v>5111</v>
      </c>
      <c r="BX23" s="17" t="s">
        <v>8</v>
      </c>
      <c r="BY23" s="17" t="s">
        <v>392</v>
      </c>
      <c r="BZ23" s="34" t="s">
        <v>5138</v>
      </c>
      <c r="CA23" s="17" t="s">
        <v>5139</v>
      </c>
      <c r="CB23" s="32" t="s">
        <v>5111</v>
      </c>
      <c r="CC23" s="17" t="s">
        <v>8</v>
      </c>
      <c r="CD23" s="17" t="s">
        <v>5140</v>
      </c>
      <c r="CE23" s="34" t="s">
        <v>5141</v>
      </c>
      <c r="CF23" s="17" t="s">
        <v>5142</v>
      </c>
      <c r="CG23" s="32" t="s">
        <v>5111</v>
      </c>
      <c r="CH23" s="17" t="s">
        <v>8</v>
      </c>
      <c r="CI23" s="17" t="s">
        <v>392</v>
      </c>
      <c r="CJ23" s="34" t="s">
        <v>5143</v>
      </c>
      <c r="CK23" s="17" t="s">
        <v>5144</v>
      </c>
      <c r="CL23" s="32" t="s">
        <v>5111</v>
      </c>
      <c r="CM23" s="17" t="s">
        <v>8</v>
      </c>
      <c r="CN23" s="17" t="s">
        <v>368</v>
      </c>
      <c r="CO23" s="34" t="s">
        <v>5145</v>
      </c>
      <c r="CP23" s="17" t="s">
        <v>6594</v>
      </c>
      <c r="CQ23" s="32" t="s">
        <v>5111</v>
      </c>
      <c r="CR23" s="17" t="s">
        <v>10</v>
      </c>
      <c r="CS23" s="17" t="s">
        <v>5147</v>
      </c>
      <c r="CT23" s="34" t="s">
        <v>5146</v>
      </c>
      <c r="CU23" s="17" t="s">
        <v>5148</v>
      </c>
      <c r="CV23" s="32" t="s">
        <v>5111</v>
      </c>
      <c r="CW23" s="17" t="s">
        <v>6593</v>
      </c>
      <c r="CX23" s="17" t="s">
        <v>603</v>
      </c>
      <c r="CY23" s="34" t="s">
        <v>5149</v>
      </c>
      <c r="CZ23" s="17" t="s">
        <v>603</v>
      </c>
      <c r="DA23" s="32" t="s">
        <v>5111</v>
      </c>
      <c r="DB23" s="17" t="s">
        <v>8</v>
      </c>
      <c r="DC23" s="17" t="s">
        <v>392</v>
      </c>
      <c r="DD23" s="34" t="s">
        <v>5150</v>
      </c>
      <c r="DE23" s="17" t="s">
        <v>5151</v>
      </c>
      <c r="DF23" s="32" t="s">
        <v>5111</v>
      </c>
    </row>
    <row r="24" spans="1:110" x14ac:dyDescent="0.3">
      <c r="A24" s="17" t="s">
        <v>2385</v>
      </c>
      <c r="B24" s="17" t="s">
        <v>664</v>
      </c>
      <c r="C24" s="18">
        <v>28575</v>
      </c>
      <c r="D24" s="17">
        <v>1978</v>
      </c>
      <c r="E24" s="17" t="s">
        <v>5152</v>
      </c>
      <c r="F24" s="17">
        <f t="shared" si="0"/>
        <v>713</v>
      </c>
      <c r="G24" s="17">
        <v>1</v>
      </c>
      <c r="H24" s="17">
        <v>713</v>
      </c>
      <c r="I24" s="17" t="s">
        <v>60</v>
      </c>
      <c r="J24" s="17" t="s">
        <v>56</v>
      </c>
      <c r="K24" s="17" t="s">
        <v>24</v>
      </c>
      <c r="L24" s="17">
        <f>COUNTIF(U24:KX24,L1)</f>
        <v>0</v>
      </c>
      <c r="M24" s="17">
        <f>COUNTIF(U24:KX24,M1)</f>
        <v>0</v>
      </c>
      <c r="N24" s="17">
        <f>COUNTIF(U24:KX24,N1)</f>
        <v>0</v>
      </c>
      <c r="O24" s="17">
        <f>COUNTIF(U24:KX24,O1)</f>
        <v>0</v>
      </c>
      <c r="P24" s="17">
        <f>COUNTIF(U24:KX24,P1)</f>
        <v>0</v>
      </c>
      <c r="Q24" s="17" t="s">
        <v>47</v>
      </c>
      <c r="R24" s="17">
        <f t="shared" si="1"/>
        <v>0</v>
      </c>
      <c r="S24" s="17">
        <v>0</v>
      </c>
      <c r="T24" s="17">
        <v>0</v>
      </c>
      <c r="W24" s="34"/>
      <c r="Y24" s="32"/>
    </row>
    <row r="25" spans="1:110" x14ac:dyDescent="0.3">
      <c r="A25" s="17" t="s">
        <v>2385</v>
      </c>
      <c r="B25" s="17" t="s">
        <v>664</v>
      </c>
      <c r="C25" s="18">
        <v>28602</v>
      </c>
      <c r="D25" s="17">
        <v>1978</v>
      </c>
      <c r="E25" s="17" t="s">
        <v>5153</v>
      </c>
      <c r="F25" s="17">
        <f t="shared" si="0"/>
        <v>3139</v>
      </c>
      <c r="G25" s="17">
        <v>1</v>
      </c>
      <c r="H25" s="17">
        <v>3139</v>
      </c>
      <c r="I25" s="17" t="s">
        <v>60</v>
      </c>
      <c r="J25" s="17" t="s">
        <v>57</v>
      </c>
      <c r="K25" s="17" t="s">
        <v>24</v>
      </c>
      <c r="L25" s="17">
        <f>COUNTIF(U25:KX25,L1)</f>
        <v>0</v>
      </c>
      <c r="M25" s="17">
        <f>COUNTIF(U25:KX25,M1)</f>
        <v>5</v>
      </c>
      <c r="N25" s="17">
        <f>COUNTIF(U25:KX25,N1)</f>
        <v>1</v>
      </c>
      <c r="O25" s="17">
        <f>COUNTIF(U25:KX25,O1)</f>
        <v>0</v>
      </c>
      <c r="P25" s="17">
        <f>COUNTIF(U25:KX25,P1)</f>
        <v>0</v>
      </c>
      <c r="Q25" s="17" t="s">
        <v>47</v>
      </c>
      <c r="R25" s="17">
        <f t="shared" si="1"/>
        <v>6</v>
      </c>
      <c r="S25" s="17">
        <f t="shared" ref="S25:S35" si="4">H25/R25</f>
        <v>523.16666666666663</v>
      </c>
      <c r="T25" s="17">
        <f t="shared" ref="T25:T35" si="5">4000-S25</f>
        <v>3476.8333333333335</v>
      </c>
      <c r="U25" s="17" t="s">
        <v>8</v>
      </c>
      <c r="V25" s="17" t="s">
        <v>722</v>
      </c>
      <c r="W25" s="34" t="s">
        <v>5154</v>
      </c>
      <c r="X25" s="17" t="s">
        <v>5155</v>
      </c>
      <c r="Y25" s="32" t="s">
        <v>5156</v>
      </c>
      <c r="Z25" s="17" t="s">
        <v>8</v>
      </c>
      <c r="AA25" s="17" t="s">
        <v>4802</v>
      </c>
      <c r="AB25" s="34" t="s">
        <v>5157</v>
      </c>
      <c r="AC25" s="17" t="s">
        <v>5158</v>
      </c>
      <c r="AD25" s="32" t="s">
        <v>5156</v>
      </c>
      <c r="AE25" s="17" t="s">
        <v>9</v>
      </c>
      <c r="AF25" s="17" t="s">
        <v>5160</v>
      </c>
      <c r="AG25" s="34" t="s">
        <v>5159</v>
      </c>
      <c r="AH25" s="17" t="s">
        <v>5161</v>
      </c>
      <c r="AI25" s="32" t="s">
        <v>5156</v>
      </c>
      <c r="AJ25" s="17" t="s">
        <v>8</v>
      </c>
      <c r="AK25" s="17" t="s">
        <v>392</v>
      </c>
      <c r="AL25" s="17" t="s">
        <v>5162</v>
      </c>
      <c r="AM25" s="17" t="s">
        <v>5163</v>
      </c>
      <c r="AN25" s="32" t="s">
        <v>5156</v>
      </c>
      <c r="AO25" s="17" t="s">
        <v>8</v>
      </c>
      <c r="AP25" s="17" t="s">
        <v>392</v>
      </c>
      <c r="AQ25" s="34" t="s">
        <v>6595</v>
      </c>
      <c r="AR25" s="17" t="s">
        <v>5164</v>
      </c>
      <c r="AS25" s="32" t="s">
        <v>5156</v>
      </c>
      <c r="AT25" s="17" t="s">
        <v>8</v>
      </c>
      <c r="AU25" s="17" t="s">
        <v>5165</v>
      </c>
      <c r="AV25" s="34" t="s">
        <v>5166</v>
      </c>
      <c r="AW25" s="17" t="s">
        <v>5167</v>
      </c>
      <c r="AX25" s="32" t="s">
        <v>5156</v>
      </c>
      <c r="BA25" s="34"/>
      <c r="BC25" s="32"/>
    </row>
    <row r="26" spans="1:110" x14ac:dyDescent="0.3">
      <c r="A26" s="17" t="s">
        <v>2385</v>
      </c>
      <c r="B26" s="17" t="s">
        <v>664</v>
      </c>
      <c r="C26" s="18">
        <v>28617</v>
      </c>
      <c r="D26" s="17">
        <v>1978</v>
      </c>
      <c r="E26" s="17" t="s">
        <v>5168</v>
      </c>
      <c r="F26" s="17">
        <f t="shared" si="0"/>
        <v>562</v>
      </c>
      <c r="G26" s="17">
        <v>1</v>
      </c>
      <c r="H26" s="17">
        <v>562</v>
      </c>
      <c r="I26" s="17" t="s">
        <v>5169</v>
      </c>
      <c r="J26" s="17" t="s">
        <v>23</v>
      </c>
      <c r="K26" s="17" t="s">
        <v>24</v>
      </c>
      <c r="L26" s="17">
        <f>COUNTIF(U26:KX26,L1)</f>
        <v>0</v>
      </c>
      <c r="M26" s="17">
        <f>COUNTIF(U26:KX26,M1)</f>
        <v>0</v>
      </c>
      <c r="N26" s="17">
        <f>COUNTIF(U26:KX26,N1)</f>
        <v>2</v>
      </c>
      <c r="O26" s="17">
        <f>COUNTIF(U26:KX26,O1)</f>
        <v>1</v>
      </c>
      <c r="P26" s="17">
        <f>COUNTIF(U26:KX26,P1)</f>
        <v>0</v>
      </c>
      <c r="Q26" s="17" t="s">
        <v>47</v>
      </c>
      <c r="R26" s="17">
        <f t="shared" si="1"/>
        <v>3</v>
      </c>
      <c r="S26" s="17">
        <f t="shared" si="4"/>
        <v>187.33333333333334</v>
      </c>
      <c r="T26" s="17">
        <f t="shared" si="5"/>
        <v>3812.6666666666665</v>
      </c>
      <c r="U26" s="17" t="s">
        <v>9</v>
      </c>
      <c r="V26" s="17" t="s">
        <v>5170</v>
      </c>
      <c r="W26" s="34" t="s">
        <v>5171</v>
      </c>
      <c r="X26" s="17" t="s">
        <v>5172</v>
      </c>
      <c r="Y26" s="32" t="s">
        <v>5173</v>
      </c>
      <c r="Z26" s="17" t="s">
        <v>9</v>
      </c>
      <c r="AA26" s="17" t="s">
        <v>5174</v>
      </c>
      <c r="AB26" s="34" t="s">
        <v>5175</v>
      </c>
      <c r="AC26" s="17" t="s">
        <v>5176</v>
      </c>
      <c r="AD26" s="32" t="s">
        <v>5173</v>
      </c>
      <c r="AE26" s="17" t="s">
        <v>6591</v>
      </c>
      <c r="AF26" s="17" t="s">
        <v>5177</v>
      </c>
      <c r="AG26" s="34" t="s">
        <v>5178</v>
      </c>
      <c r="AH26" s="17" t="s">
        <v>5179</v>
      </c>
      <c r="AI26" s="32" t="s">
        <v>5173</v>
      </c>
    </row>
    <row r="27" spans="1:110" x14ac:dyDescent="0.3">
      <c r="A27" s="17" t="s">
        <v>2385</v>
      </c>
      <c r="B27" s="17" t="s">
        <v>664</v>
      </c>
      <c r="C27" s="18">
        <v>28643</v>
      </c>
      <c r="D27" s="17">
        <v>1978</v>
      </c>
      <c r="E27" s="17" t="s">
        <v>5180</v>
      </c>
      <c r="F27" s="17">
        <f t="shared" si="0"/>
        <v>1394</v>
      </c>
      <c r="G27" s="17">
        <v>4</v>
      </c>
      <c r="H27" s="17">
        <v>5576</v>
      </c>
      <c r="I27" s="17" t="s">
        <v>1221</v>
      </c>
      <c r="J27" s="17" t="s">
        <v>57</v>
      </c>
      <c r="K27" s="17" t="s">
        <v>24</v>
      </c>
      <c r="L27" s="17">
        <f>COUNTIF(U27:KX27,L1)</f>
        <v>2</v>
      </c>
      <c r="M27" s="17">
        <f>COUNTIF(U27:KX27,M1)</f>
        <v>14</v>
      </c>
      <c r="N27" s="17">
        <f>COUNTIF(U27:KX27,N1)</f>
        <v>0</v>
      </c>
      <c r="O27" s="17">
        <f>COUNTIF(U27:KX27,O1)</f>
        <v>0</v>
      </c>
      <c r="P27" s="17">
        <f>COUNTIF(U27:KX27,P1)</f>
        <v>0</v>
      </c>
      <c r="Q27" s="17" t="s">
        <v>47</v>
      </c>
      <c r="R27" s="17">
        <f t="shared" si="1"/>
        <v>16</v>
      </c>
      <c r="S27" s="17">
        <f t="shared" si="4"/>
        <v>348.5</v>
      </c>
      <c r="T27" s="17">
        <f t="shared" si="5"/>
        <v>3651.5</v>
      </c>
      <c r="U27" s="17" t="s">
        <v>8</v>
      </c>
      <c r="V27" s="17" t="s">
        <v>3573</v>
      </c>
      <c r="W27" s="34" t="s">
        <v>5182</v>
      </c>
      <c r="X27" s="17" t="s">
        <v>5183</v>
      </c>
      <c r="Y27" s="32" t="s">
        <v>5181</v>
      </c>
      <c r="Z27" s="17" t="s">
        <v>8</v>
      </c>
      <c r="AA27" s="17" t="s">
        <v>392</v>
      </c>
      <c r="AB27" s="34" t="s">
        <v>5184</v>
      </c>
      <c r="AC27" s="17" t="s">
        <v>5185</v>
      </c>
      <c r="AD27" s="32" t="s">
        <v>5181</v>
      </c>
      <c r="AE27" s="17" t="s">
        <v>8</v>
      </c>
      <c r="AF27" s="17" t="s">
        <v>392</v>
      </c>
      <c r="AG27" s="17" t="s">
        <v>5186</v>
      </c>
      <c r="AH27" s="17" t="s">
        <v>5187</v>
      </c>
      <c r="AI27" s="32" t="s">
        <v>5181</v>
      </c>
      <c r="AJ27" s="17" t="s">
        <v>8</v>
      </c>
      <c r="AK27" s="17" t="s">
        <v>392</v>
      </c>
      <c r="AL27" s="34" t="s">
        <v>5188</v>
      </c>
      <c r="AM27" s="17" t="s">
        <v>5189</v>
      </c>
      <c r="AN27" s="32" t="s">
        <v>5181</v>
      </c>
      <c r="AO27" s="17" t="s">
        <v>8</v>
      </c>
      <c r="AP27" s="17" t="s">
        <v>392</v>
      </c>
      <c r="AQ27" s="34" t="s">
        <v>5190</v>
      </c>
      <c r="AR27" s="17" t="s">
        <v>5191</v>
      </c>
      <c r="AS27" s="32" t="s">
        <v>5181</v>
      </c>
      <c r="AT27" s="17" t="s">
        <v>8</v>
      </c>
      <c r="AU27" s="17" t="s">
        <v>392</v>
      </c>
      <c r="AV27" s="34" t="s">
        <v>5192</v>
      </c>
      <c r="AW27" s="17" t="s">
        <v>5193</v>
      </c>
      <c r="AX27" s="32" t="s">
        <v>5181</v>
      </c>
      <c r="AY27" s="17" t="s">
        <v>8</v>
      </c>
      <c r="AZ27" s="17" t="s">
        <v>5194</v>
      </c>
      <c r="BA27" s="34" t="s">
        <v>5195</v>
      </c>
      <c r="BB27" s="17" t="s">
        <v>5196</v>
      </c>
      <c r="BC27" s="32" t="s">
        <v>5181</v>
      </c>
      <c r="BD27" s="17" t="s">
        <v>8</v>
      </c>
      <c r="BE27" s="17" t="s">
        <v>3682</v>
      </c>
      <c r="BF27" s="34" t="s">
        <v>5197</v>
      </c>
      <c r="BG27" s="17" t="s">
        <v>5198</v>
      </c>
      <c r="BH27" s="32" t="s">
        <v>5181</v>
      </c>
      <c r="BI27" s="17" t="s">
        <v>8</v>
      </c>
      <c r="BJ27" s="17" t="s">
        <v>1010</v>
      </c>
      <c r="BK27" s="34" t="s">
        <v>5199</v>
      </c>
      <c r="BL27" s="17" t="s">
        <v>5200</v>
      </c>
      <c r="BM27" s="32" t="s">
        <v>5181</v>
      </c>
      <c r="BN27" s="17" t="s">
        <v>8</v>
      </c>
      <c r="BO27" s="17" t="s">
        <v>5201</v>
      </c>
      <c r="BP27" s="34" t="s">
        <v>5202</v>
      </c>
      <c r="BQ27" s="17" t="s">
        <v>5203</v>
      </c>
      <c r="BR27" s="32" t="s">
        <v>5181</v>
      </c>
      <c r="BS27" s="17" t="s">
        <v>8</v>
      </c>
      <c r="BT27" s="17" t="s">
        <v>392</v>
      </c>
      <c r="BU27" s="34" t="s">
        <v>5204</v>
      </c>
      <c r="BV27" s="17" t="s">
        <v>5205</v>
      </c>
      <c r="BW27" s="32" t="s">
        <v>5181</v>
      </c>
      <c r="BX27" s="17" t="s">
        <v>8</v>
      </c>
      <c r="BY27" s="17" t="s">
        <v>1010</v>
      </c>
      <c r="BZ27" s="34" t="s">
        <v>5206</v>
      </c>
      <c r="CA27" s="17" t="s">
        <v>5207</v>
      </c>
      <c r="CB27" s="32" t="s">
        <v>5181</v>
      </c>
      <c r="CC27" s="17" t="s">
        <v>8</v>
      </c>
      <c r="CD27" s="17" t="s">
        <v>5208</v>
      </c>
      <c r="CE27" s="34" t="s">
        <v>5209</v>
      </c>
      <c r="CF27" s="17" t="s">
        <v>5210</v>
      </c>
      <c r="CG27" s="32" t="s">
        <v>5181</v>
      </c>
      <c r="CH27" s="17" t="s">
        <v>8</v>
      </c>
      <c r="CI27" s="17" t="s">
        <v>5211</v>
      </c>
      <c r="CJ27" s="34" t="s">
        <v>5212</v>
      </c>
      <c r="CK27" s="17" t="s">
        <v>5213</v>
      </c>
      <c r="CL27" s="32" t="s">
        <v>5181</v>
      </c>
      <c r="CM27" s="17" t="s">
        <v>6593</v>
      </c>
      <c r="CN27" s="17" t="s">
        <v>196</v>
      </c>
      <c r="CO27" s="34" t="s">
        <v>5214</v>
      </c>
      <c r="CP27" s="17" t="s">
        <v>5215</v>
      </c>
      <c r="CQ27" s="32" t="s">
        <v>5181</v>
      </c>
      <c r="CR27" s="17" t="s">
        <v>6593</v>
      </c>
      <c r="CS27" s="17" t="s">
        <v>1552</v>
      </c>
      <c r="CT27" s="34" t="s">
        <v>5216</v>
      </c>
      <c r="CU27" s="17" t="s">
        <v>5217</v>
      </c>
      <c r="CV27" s="32" t="s">
        <v>5181</v>
      </c>
    </row>
    <row r="28" spans="1:110" x14ac:dyDescent="0.3">
      <c r="A28" s="17" t="s">
        <v>2385</v>
      </c>
      <c r="B28" s="17" t="s">
        <v>664</v>
      </c>
      <c r="C28" s="18">
        <v>28749</v>
      </c>
      <c r="D28" s="17">
        <v>1978</v>
      </c>
      <c r="E28" s="17" t="s">
        <v>5218</v>
      </c>
      <c r="F28" s="17">
        <f t="shared" si="0"/>
        <v>1189</v>
      </c>
      <c r="G28" s="17">
        <v>1</v>
      </c>
      <c r="H28" s="17">
        <v>1189</v>
      </c>
      <c r="I28" s="17" t="s">
        <v>5219</v>
      </c>
      <c r="J28" s="17" t="s">
        <v>56</v>
      </c>
      <c r="K28" s="17" t="s">
        <v>24</v>
      </c>
      <c r="L28" s="17">
        <f>COUNTIF(U28:KX28,L1)</f>
        <v>0</v>
      </c>
      <c r="M28" s="17">
        <f>COUNTIF(U28:KX28,M1)</f>
        <v>6</v>
      </c>
      <c r="N28" s="17">
        <f>COUNTIF(U28:KX28,N1)</f>
        <v>0</v>
      </c>
      <c r="O28" s="17">
        <f>COUNTIF(U28:KX28,O1)</f>
        <v>0</v>
      </c>
      <c r="P28" s="17">
        <f>COUNTIF(U28:KX28,P1)</f>
        <v>0</v>
      </c>
      <c r="Q28" s="17" t="s">
        <v>47</v>
      </c>
      <c r="R28" s="17">
        <f t="shared" si="1"/>
        <v>6</v>
      </c>
      <c r="S28" s="17">
        <f t="shared" si="4"/>
        <v>198.16666666666666</v>
      </c>
      <c r="T28" s="17">
        <f t="shared" si="5"/>
        <v>3801.8333333333335</v>
      </c>
      <c r="U28" s="17" t="s">
        <v>8</v>
      </c>
      <c r="V28" s="17" t="s">
        <v>392</v>
      </c>
      <c r="W28" s="34" t="s">
        <v>5220</v>
      </c>
      <c r="X28" s="17" t="s">
        <v>5221</v>
      </c>
      <c r="Y28" s="32" t="s">
        <v>5222</v>
      </c>
      <c r="Z28" s="17" t="s">
        <v>8</v>
      </c>
      <c r="AA28" s="17" t="s">
        <v>5223</v>
      </c>
      <c r="AB28" s="34" t="s">
        <v>5224</v>
      </c>
      <c r="AC28" s="17" t="s">
        <v>5225</v>
      </c>
      <c r="AD28" s="32" t="s">
        <v>5222</v>
      </c>
      <c r="AE28" s="17" t="s">
        <v>8</v>
      </c>
      <c r="AF28" s="17" t="s">
        <v>5031</v>
      </c>
      <c r="AG28" s="34" t="s">
        <v>5226</v>
      </c>
      <c r="AH28" s="17" t="s">
        <v>5227</v>
      </c>
      <c r="AI28" s="32" t="s">
        <v>5222</v>
      </c>
      <c r="AJ28" s="17" t="s">
        <v>8</v>
      </c>
      <c r="AK28" s="17" t="s">
        <v>392</v>
      </c>
      <c r="AL28" s="34" t="s">
        <v>5228</v>
      </c>
      <c r="AM28" s="17" t="s">
        <v>5229</v>
      </c>
      <c r="AN28" s="32" t="s">
        <v>5222</v>
      </c>
      <c r="AO28" s="17" t="s">
        <v>8</v>
      </c>
      <c r="AP28" s="17" t="s">
        <v>3573</v>
      </c>
      <c r="AQ28" s="34" t="s">
        <v>5230</v>
      </c>
      <c r="AR28" s="17" t="s">
        <v>5231</v>
      </c>
      <c r="AS28" s="32" t="s">
        <v>5222</v>
      </c>
      <c r="AT28" s="17" t="s">
        <v>8</v>
      </c>
      <c r="AU28" s="17" t="s">
        <v>5234</v>
      </c>
      <c r="AV28" s="34" t="s">
        <v>5233</v>
      </c>
      <c r="AW28" s="17" t="s">
        <v>5235</v>
      </c>
      <c r="AX28" s="32" t="s">
        <v>5222</v>
      </c>
    </row>
    <row r="29" spans="1:110" x14ac:dyDescent="0.3">
      <c r="A29" s="17" t="s">
        <v>2385</v>
      </c>
      <c r="B29" s="17" t="s">
        <v>664</v>
      </c>
      <c r="C29" s="18">
        <v>28751</v>
      </c>
      <c r="D29" s="17">
        <v>1978</v>
      </c>
      <c r="E29" s="17" t="s">
        <v>5236</v>
      </c>
      <c r="F29" s="17">
        <f t="shared" si="0"/>
        <v>947</v>
      </c>
      <c r="G29" s="17">
        <v>1</v>
      </c>
      <c r="H29" s="17">
        <v>947</v>
      </c>
      <c r="I29" s="17" t="s">
        <v>5237</v>
      </c>
      <c r="J29" s="17" t="s">
        <v>56</v>
      </c>
      <c r="K29" s="17" t="s">
        <v>24</v>
      </c>
      <c r="L29" s="17">
        <f>COUNTIF(U29:KX29,L1)</f>
        <v>0</v>
      </c>
      <c r="M29" s="17">
        <f>COUNTIF(U29:KX29,M1)</f>
        <v>0</v>
      </c>
      <c r="N29" s="17">
        <f>COUNTIF(U29:KX29,N1)</f>
        <v>0</v>
      </c>
      <c r="O29" s="17">
        <f>COUNTIF(U29:KX29,O1)</f>
        <v>1</v>
      </c>
      <c r="P29" s="17">
        <f>COUNTIF(U29:KX29,P1)</f>
        <v>1</v>
      </c>
      <c r="Q29" s="17" t="s">
        <v>47</v>
      </c>
      <c r="R29" s="17">
        <f t="shared" si="1"/>
        <v>2</v>
      </c>
      <c r="S29" s="17">
        <f t="shared" si="4"/>
        <v>473.5</v>
      </c>
      <c r="T29" s="17">
        <f t="shared" si="5"/>
        <v>3526.5</v>
      </c>
      <c r="U29" s="17" t="s">
        <v>6591</v>
      </c>
      <c r="V29" s="17" t="s">
        <v>5238</v>
      </c>
      <c r="W29" s="34" t="s">
        <v>5239</v>
      </c>
      <c r="X29" s="17" t="s">
        <v>5240</v>
      </c>
      <c r="Y29" s="32" t="s">
        <v>5241</v>
      </c>
      <c r="Z29" s="17" t="s">
        <v>10</v>
      </c>
      <c r="AA29" s="17" t="s">
        <v>392</v>
      </c>
      <c r="AB29" s="34" t="s">
        <v>5243</v>
      </c>
      <c r="AC29" s="17" t="s">
        <v>5244</v>
      </c>
      <c r="AD29" s="32" t="s">
        <v>5241</v>
      </c>
    </row>
    <row r="30" spans="1:110" x14ac:dyDescent="0.3">
      <c r="A30" s="17" t="s">
        <v>2385</v>
      </c>
      <c r="B30" s="17" t="s">
        <v>664</v>
      </c>
      <c r="C30" s="18">
        <v>28773</v>
      </c>
      <c r="D30" s="17">
        <v>1978</v>
      </c>
      <c r="E30" s="17" t="s">
        <v>5246</v>
      </c>
      <c r="F30" s="17">
        <f t="shared" si="0"/>
        <v>445</v>
      </c>
      <c r="G30" s="17">
        <v>1</v>
      </c>
      <c r="H30" s="17">
        <v>445</v>
      </c>
      <c r="I30" s="17" t="s">
        <v>5245</v>
      </c>
      <c r="J30" s="17" t="s">
        <v>23</v>
      </c>
      <c r="K30" s="17" t="s">
        <v>24</v>
      </c>
      <c r="L30" s="17">
        <f>COUNTIF(U30:KX30,L1)</f>
        <v>0</v>
      </c>
      <c r="M30" s="17">
        <f>COUNTIF(U30:KX30,M1)</f>
        <v>0</v>
      </c>
      <c r="N30" s="17">
        <f>COUNTIF(U30:KX30,N1)</f>
        <v>1</v>
      </c>
      <c r="O30" s="17">
        <f>COUNTIF(U30:KX30,O1)</f>
        <v>1</v>
      </c>
      <c r="P30" s="17">
        <f>COUNTIF(U30:KX30,P1)</f>
        <v>0</v>
      </c>
      <c r="Q30" s="17" t="s">
        <v>47</v>
      </c>
      <c r="R30" s="17">
        <f t="shared" si="1"/>
        <v>2</v>
      </c>
      <c r="S30" s="17">
        <f t="shared" si="4"/>
        <v>222.5</v>
      </c>
      <c r="T30" s="17">
        <f t="shared" si="5"/>
        <v>3777.5</v>
      </c>
      <c r="U30" s="17" t="s">
        <v>9</v>
      </c>
      <c r="V30" s="17" t="s">
        <v>5247</v>
      </c>
      <c r="W30" s="34" t="s">
        <v>5248</v>
      </c>
      <c r="X30" s="17" t="s">
        <v>5249</v>
      </c>
      <c r="Y30" s="32" t="s">
        <v>5250</v>
      </c>
      <c r="Z30" s="17" t="s">
        <v>6591</v>
      </c>
      <c r="AA30" s="17" t="s">
        <v>251</v>
      </c>
      <c r="AB30" s="34" t="s">
        <v>5251</v>
      </c>
      <c r="AC30" s="17" t="s">
        <v>5252</v>
      </c>
      <c r="AD30" s="32" t="s">
        <v>5250</v>
      </c>
    </row>
    <row r="31" spans="1:110" x14ac:dyDescent="0.3">
      <c r="A31" s="17" t="s">
        <v>2385</v>
      </c>
      <c r="B31" s="17" t="s">
        <v>664</v>
      </c>
      <c r="C31" s="18">
        <v>28774</v>
      </c>
      <c r="D31" s="17">
        <v>1978</v>
      </c>
      <c r="E31" s="17" t="s">
        <v>5253</v>
      </c>
      <c r="F31" s="17">
        <f t="shared" si="0"/>
        <v>2129</v>
      </c>
      <c r="G31" s="17">
        <v>1</v>
      </c>
      <c r="H31" s="17">
        <v>2129</v>
      </c>
      <c r="I31" s="17" t="s">
        <v>5254</v>
      </c>
      <c r="J31" s="17" t="s">
        <v>57</v>
      </c>
      <c r="K31" s="17" t="s">
        <v>61</v>
      </c>
      <c r="L31" s="17">
        <f>COUNTIF(U31:KX31,L1)</f>
        <v>0</v>
      </c>
      <c r="M31" s="17">
        <f>COUNTIF(U31:KX31,M1)</f>
        <v>2</v>
      </c>
      <c r="N31" s="17">
        <f>COUNTIF(U31:KX31,N1)</f>
        <v>0</v>
      </c>
      <c r="O31" s="17">
        <f>COUNTIF(U31:KX31,O1)</f>
        <v>0</v>
      </c>
      <c r="P31" s="17">
        <f>COUNTIF(U31:KX31,P1)</f>
        <v>0</v>
      </c>
      <c r="Q31" s="17" t="s">
        <v>47</v>
      </c>
      <c r="R31" s="17">
        <f t="shared" si="1"/>
        <v>2</v>
      </c>
      <c r="S31" s="17">
        <f t="shared" si="4"/>
        <v>1064.5</v>
      </c>
      <c r="T31" s="17">
        <f t="shared" si="5"/>
        <v>2935.5</v>
      </c>
      <c r="U31" s="17" t="s">
        <v>8</v>
      </c>
      <c r="V31" s="17" t="s">
        <v>2149</v>
      </c>
      <c r="W31" s="34" t="s">
        <v>5256</v>
      </c>
      <c r="X31" s="17" t="s">
        <v>5257</v>
      </c>
      <c r="Y31" s="32" t="s">
        <v>5255</v>
      </c>
      <c r="Z31" s="17" t="s">
        <v>8</v>
      </c>
      <c r="AA31" s="17" t="s">
        <v>5258</v>
      </c>
      <c r="AB31" s="34" t="s">
        <v>5259</v>
      </c>
      <c r="AC31" s="17" t="s">
        <v>5260</v>
      </c>
      <c r="AD31" s="32" t="s">
        <v>5255</v>
      </c>
    </row>
    <row r="32" spans="1:110" x14ac:dyDescent="0.3">
      <c r="A32" s="17" t="s">
        <v>9173</v>
      </c>
      <c r="B32" s="17" t="s">
        <v>664</v>
      </c>
      <c r="C32" s="18">
        <v>28786</v>
      </c>
      <c r="D32" s="17">
        <v>1978</v>
      </c>
      <c r="E32" s="17" t="s">
        <v>9422</v>
      </c>
      <c r="F32" s="17">
        <f t="shared" si="0"/>
        <v>3610</v>
      </c>
      <c r="G32" s="17">
        <v>1</v>
      </c>
      <c r="H32" s="17">
        <v>3610</v>
      </c>
      <c r="I32" s="17" t="s">
        <v>3026</v>
      </c>
      <c r="J32" s="17" t="s">
        <v>23</v>
      </c>
      <c r="K32" s="17" t="s">
        <v>24</v>
      </c>
      <c r="L32" s="17">
        <f>COUNTIF(U32:KX32,L1)</f>
        <v>0</v>
      </c>
      <c r="M32" s="17">
        <f>COUNTIF(U32:KX32,M1)</f>
        <v>0</v>
      </c>
      <c r="N32" s="17">
        <f>COUNTIF(U32:KX32,N1)</f>
        <v>0</v>
      </c>
      <c r="O32" s="17">
        <f>COUNTIF(U32:KX32,O1)</f>
        <v>0</v>
      </c>
      <c r="P32" s="17">
        <f>COUNTIF(U32:KX32,P1)</f>
        <v>3</v>
      </c>
      <c r="Q32" s="17" t="s">
        <v>47</v>
      </c>
      <c r="R32" s="17">
        <f t="shared" si="1"/>
        <v>3</v>
      </c>
      <c r="S32" s="17">
        <f t="shared" si="4"/>
        <v>1203.3333333333333</v>
      </c>
      <c r="T32" s="17">
        <f t="shared" si="5"/>
        <v>2796.666666666667</v>
      </c>
      <c r="U32" s="17" t="s">
        <v>10</v>
      </c>
      <c r="V32" s="17" t="s">
        <v>9425</v>
      </c>
      <c r="W32" s="43" t="s">
        <v>9423</v>
      </c>
      <c r="X32" s="17" t="s">
        <v>9426</v>
      </c>
      <c r="Y32" s="32" t="s">
        <v>9424</v>
      </c>
      <c r="Z32" s="17" t="s">
        <v>10</v>
      </c>
      <c r="AA32" s="17" t="s">
        <v>9427</v>
      </c>
      <c r="AB32" s="43" t="s">
        <v>9428</v>
      </c>
      <c r="AC32" s="17" t="s">
        <v>9429</v>
      </c>
      <c r="AD32" s="32" t="s">
        <v>9424</v>
      </c>
      <c r="AE32" s="17" t="s">
        <v>10</v>
      </c>
      <c r="AF32" s="17" t="s">
        <v>638</v>
      </c>
      <c r="AG32" s="43" t="s">
        <v>9430</v>
      </c>
      <c r="AH32" s="17" t="s">
        <v>9431</v>
      </c>
      <c r="AI32" s="32" t="s">
        <v>9424</v>
      </c>
    </row>
    <row r="33" spans="1:175" x14ac:dyDescent="0.3">
      <c r="A33" s="17" t="s">
        <v>9173</v>
      </c>
      <c r="B33" s="17" t="s">
        <v>664</v>
      </c>
      <c r="C33" s="18">
        <v>28788</v>
      </c>
      <c r="D33" s="17">
        <v>1978</v>
      </c>
      <c r="E33" s="17" t="s">
        <v>9432</v>
      </c>
      <c r="F33" s="17">
        <f t="shared" si="0"/>
        <v>2563</v>
      </c>
      <c r="G33" s="17">
        <v>1</v>
      </c>
      <c r="H33" s="17">
        <v>2563</v>
      </c>
      <c r="I33" s="17" t="s">
        <v>3026</v>
      </c>
      <c r="J33" s="17" t="s">
        <v>23</v>
      </c>
      <c r="K33" s="17" t="s">
        <v>24</v>
      </c>
      <c r="L33" s="17">
        <f>COUNTIF(U33:KX33,L1)</f>
        <v>0</v>
      </c>
      <c r="M33" s="17">
        <f>COUNTIF(U33:KX33,M1)</f>
        <v>0</v>
      </c>
      <c r="N33" s="17">
        <f>COUNTIF(U33:KX33,N1)</f>
        <v>0</v>
      </c>
      <c r="O33" s="17">
        <f>COUNTIF(U33:KX33,O1)</f>
        <v>0</v>
      </c>
      <c r="P33" s="17">
        <f>COUNTIF(U33:KX33,P1)</f>
        <v>1</v>
      </c>
      <c r="Q33" s="17" t="s">
        <v>47</v>
      </c>
      <c r="R33" s="17">
        <f t="shared" si="1"/>
        <v>1</v>
      </c>
      <c r="S33" s="17">
        <f t="shared" si="4"/>
        <v>2563</v>
      </c>
      <c r="T33" s="17">
        <f t="shared" si="5"/>
        <v>1437</v>
      </c>
      <c r="U33" s="17" t="s">
        <v>10</v>
      </c>
      <c r="V33" s="17" t="s">
        <v>2767</v>
      </c>
      <c r="W33" s="43" t="s">
        <v>9433</v>
      </c>
      <c r="X33" s="17" t="s">
        <v>9434</v>
      </c>
      <c r="Y33" s="1" t="s">
        <v>9435</v>
      </c>
      <c r="AB33" s="43"/>
      <c r="AD33" s="32"/>
      <c r="AG33" s="43"/>
      <c r="AI33" s="32"/>
    </row>
    <row r="34" spans="1:175" x14ac:dyDescent="0.3">
      <c r="A34" s="17" t="s">
        <v>2385</v>
      </c>
      <c r="B34" s="17" t="s">
        <v>664</v>
      </c>
      <c r="C34" s="18">
        <v>28837</v>
      </c>
      <c r="D34" s="17">
        <v>1978</v>
      </c>
      <c r="E34" s="17" t="s">
        <v>5261</v>
      </c>
      <c r="F34" s="17">
        <f t="shared" ref="F34:F65" si="6">H34/G34</f>
        <v>1435</v>
      </c>
      <c r="G34" s="17">
        <v>4</v>
      </c>
      <c r="H34" s="17">
        <v>5740</v>
      </c>
      <c r="I34" s="17" t="s">
        <v>60</v>
      </c>
      <c r="J34" s="17" t="s">
        <v>56</v>
      </c>
      <c r="K34" s="17" t="s">
        <v>24</v>
      </c>
      <c r="L34" s="17">
        <f>COUNTIF(U34:KX34,L1)</f>
        <v>1</v>
      </c>
      <c r="M34" s="17">
        <f>COUNTIF(U34:KX34,M1)</f>
        <v>10</v>
      </c>
      <c r="N34" s="17">
        <f>COUNTIF(U34:KX34,N1)</f>
        <v>0</v>
      </c>
      <c r="O34" s="17">
        <f>COUNTIF(U34:KX34,O1)</f>
        <v>0</v>
      </c>
      <c r="P34" s="17">
        <f>COUNTIF(U34:KX34,P1)</f>
        <v>0</v>
      </c>
      <c r="Q34" s="17" t="s">
        <v>47</v>
      </c>
      <c r="R34" s="17">
        <f t="shared" ref="R34:R65" si="7">SUM(L34:Q34)</f>
        <v>11</v>
      </c>
      <c r="S34" s="17">
        <f t="shared" si="4"/>
        <v>521.81818181818187</v>
      </c>
      <c r="T34" s="17">
        <f t="shared" si="5"/>
        <v>3478.181818181818</v>
      </c>
      <c r="U34" s="17" t="s">
        <v>8</v>
      </c>
      <c r="V34" s="17" t="s">
        <v>2149</v>
      </c>
      <c r="W34" s="34" t="s">
        <v>5262</v>
      </c>
      <c r="X34" s="17" t="s">
        <v>5263</v>
      </c>
      <c r="Y34" s="32" t="s">
        <v>5264</v>
      </c>
      <c r="Z34" s="17" t="s">
        <v>8</v>
      </c>
      <c r="AA34" s="17" t="s">
        <v>392</v>
      </c>
      <c r="AB34" s="34" t="s">
        <v>5265</v>
      </c>
      <c r="AC34" s="17" t="s">
        <v>5266</v>
      </c>
      <c r="AD34" s="32" t="s">
        <v>5264</v>
      </c>
      <c r="AE34" s="17" t="s">
        <v>8</v>
      </c>
      <c r="AF34" s="17" t="s">
        <v>4553</v>
      </c>
      <c r="AG34" s="34" t="s">
        <v>5267</v>
      </c>
      <c r="AH34" s="17" t="s">
        <v>5268</v>
      </c>
      <c r="AI34" s="32" t="s">
        <v>5264</v>
      </c>
      <c r="AJ34" s="17" t="s">
        <v>6593</v>
      </c>
      <c r="AK34" s="17" t="s">
        <v>603</v>
      </c>
      <c r="AL34" s="34" t="s">
        <v>5269</v>
      </c>
      <c r="AM34" s="17" t="s">
        <v>4435</v>
      </c>
      <c r="AN34" s="32" t="s">
        <v>5264</v>
      </c>
      <c r="AO34" s="17" t="s">
        <v>8</v>
      </c>
      <c r="AP34" s="17" t="s">
        <v>392</v>
      </c>
      <c r="AQ34" s="34" t="s">
        <v>5270</v>
      </c>
      <c r="AR34" s="17" t="s">
        <v>5271</v>
      </c>
      <c r="AS34" s="32" t="s">
        <v>5264</v>
      </c>
      <c r="AT34" s="17" t="s">
        <v>8</v>
      </c>
      <c r="AU34" s="17" t="s">
        <v>1783</v>
      </c>
      <c r="AV34" s="34" t="s">
        <v>5273</v>
      </c>
      <c r="AW34" s="17" t="s">
        <v>5274</v>
      </c>
      <c r="AX34" s="32" t="s">
        <v>5264</v>
      </c>
      <c r="AY34" s="17" t="s">
        <v>8</v>
      </c>
      <c r="AZ34" s="17" t="s">
        <v>392</v>
      </c>
      <c r="BA34" s="34" t="s">
        <v>5275</v>
      </c>
      <c r="BB34" s="17" t="s">
        <v>5276</v>
      </c>
      <c r="BC34" s="32" t="s">
        <v>5264</v>
      </c>
      <c r="BD34" s="17" t="s">
        <v>8</v>
      </c>
      <c r="BE34" s="17" t="s">
        <v>392</v>
      </c>
      <c r="BF34" s="34" t="s">
        <v>5277</v>
      </c>
      <c r="BG34" s="17" t="s">
        <v>5278</v>
      </c>
      <c r="BH34" s="32" t="s">
        <v>5264</v>
      </c>
      <c r="BI34" s="17" t="s">
        <v>8</v>
      </c>
      <c r="BJ34" s="17" t="s">
        <v>392</v>
      </c>
      <c r="BK34" s="34" t="s">
        <v>5279</v>
      </c>
      <c r="BL34" s="17" t="s">
        <v>5280</v>
      </c>
      <c r="BM34" s="32" t="s">
        <v>5264</v>
      </c>
      <c r="BN34" s="17" t="s">
        <v>8</v>
      </c>
      <c r="BO34" s="17" t="s">
        <v>722</v>
      </c>
      <c r="BP34" s="34" t="s">
        <v>5281</v>
      </c>
      <c r="BQ34" s="17" t="s">
        <v>5282</v>
      </c>
      <c r="BR34" s="32" t="s">
        <v>5264</v>
      </c>
      <c r="BS34" s="17" t="s">
        <v>8</v>
      </c>
      <c r="BT34" s="17" t="s">
        <v>392</v>
      </c>
      <c r="BU34" s="34" t="s">
        <v>5283</v>
      </c>
      <c r="BV34" s="17" t="s">
        <v>5284</v>
      </c>
      <c r="BW34" s="32" t="s">
        <v>5264</v>
      </c>
      <c r="CJ34" s="34"/>
      <c r="CL34" s="32"/>
    </row>
    <row r="35" spans="1:175" x14ac:dyDescent="0.3">
      <c r="A35" s="17" t="s">
        <v>2385</v>
      </c>
      <c r="B35" s="17" t="s">
        <v>664</v>
      </c>
      <c r="C35" s="18">
        <v>28856</v>
      </c>
      <c r="D35" s="17">
        <v>1979</v>
      </c>
      <c r="E35" s="17" t="s">
        <v>5285</v>
      </c>
      <c r="F35" s="17">
        <f t="shared" si="6"/>
        <v>640</v>
      </c>
      <c r="G35" s="17">
        <v>1</v>
      </c>
      <c r="H35" s="17">
        <v>640</v>
      </c>
      <c r="I35" s="17" t="s">
        <v>4152</v>
      </c>
      <c r="J35" s="17" t="s">
        <v>57</v>
      </c>
      <c r="K35" s="17" t="s">
        <v>24</v>
      </c>
      <c r="L35" s="17">
        <f>COUNTIF(U35:KX35,L1)</f>
        <v>0</v>
      </c>
      <c r="M35" s="17">
        <f>COUNTIF(U35:KX35,M1)</f>
        <v>0</v>
      </c>
      <c r="N35" s="17">
        <f>COUNTIF(U35:KX35,N1)</f>
        <v>0</v>
      </c>
      <c r="O35" s="17">
        <f>COUNTIF(U35:KX35,O1)</f>
        <v>0</v>
      </c>
      <c r="P35" s="17">
        <f>COUNTIF(U35:KX35,P1)</f>
        <v>1</v>
      </c>
      <c r="Q35" s="17" t="s">
        <v>47</v>
      </c>
      <c r="R35" s="17">
        <f t="shared" si="7"/>
        <v>1</v>
      </c>
      <c r="S35" s="17">
        <f t="shared" si="4"/>
        <v>640</v>
      </c>
      <c r="T35" s="17">
        <f t="shared" si="5"/>
        <v>3360</v>
      </c>
      <c r="U35" s="17" t="s">
        <v>10</v>
      </c>
      <c r="V35" s="17" t="s">
        <v>1552</v>
      </c>
      <c r="W35" s="34" t="s">
        <v>5286</v>
      </c>
      <c r="X35" s="17" t="s">
        <v>5287</v>
      </c>
      <c r="Y35" s="32" t="s">
        <v>5288</v>
      </c>
    </row>
    <row r="36" spans="1:175" x14ac:dyDescent="0.3">
      <c r="A36" s="17" t="s">
        <v>2385</v>
      </c>
      <c r="B36" s="17" t="s">
        <v>664</v>
      </c>
      <c r="C36" s="18">
        <v>28872</v>
      </c>
      <c r="D36" s="17">
        <v>1979</v>
      </c>
      <c r="E36" s="17" t="s">
        <v>5289</v>
      </c>
      <c r="F36" s="17">
        <f t="shared" si="6"/>
        <v>555</v>
      </c>
      <c r="G36" s="17">
        <v>1</v>
      </c>
      <c r="H36" s="17">
        <v>555</v>
      </c>
      <c r="I36" s="17" t="s">
        <v>60</v>
      </c>
      <c r="J36" s="17" t="s">
        <v>57</v>
      </c>
      <c r="K36" s="17" t="s">
        <v>24</v>
      </c>
      <c r="L36" s="17">
        <f>COUNTIF(U36:KX36,L1)</f>
        <v>0</v>
      </c>
      <c r="M36" s="17">
        <f>COUNTIF(U36:KX36,M1)</f>
        <v>0</v>
      </c>
      <c r="N36" s="17">
        <f>COUNTIF(U36:KX36,N1)</f>
        <v>0</v>
      </c>
      <c r="O36" s="17">
        <f>COUNTIF(U36:KX36,O1)</f>
        <v>0</v>
      </c>
      <c r="P36" s="17">
        <f>COUNTIF(U36:KX36,P1)</f>
        <v>0</v>
      </c>
      <c r="Q36" s="17" t="s">
        <v>47</v>
      </c>
      <c r="R36" s="17">
        <f t="shared" si="7"/>
        <v>0</v>
      </c>
      <c r="S36" s="17">
        <v>0</v>
      </c>
      <c r="T36" s="17">
        <v>0</v>
      </c>
    </row>
    <row r="37" spans="1:175" x14ac:dyDescent="0.3">
      <c r="A37" s="17" t="s">
        <v>2385</v>
      </c>
      <c r="B37" s="17" t="s">
        <v>664</v>
      </c>
      <c r="C37" s="18">
        <v>28944</v>
      </c>
      <c r="D37" s="17">
        <v>1979</v>
      </c>
      <c r="E37" s="17" t="s">
        <v>5290</v>
      </c>
      <c r="F37" s="17">
        <f t="shared" si="6"/>
        <v>3619</v>
      </c>
      <c r="G37" s="17">
        <v>3</v>
      </c>
      <c r="H37" s="17">
        <v>10857</v>
      </c>
      <c r="I37" s="17" t="s">
        <v>60</v>
      </c>
      <c r="J37" s="17" t="s">
        <v>56</v>
      </c>
      <c r="K37" s="17" t="s">
        <v>24</v>
      </c>
      <c r="L37" s="17">
        <f>COUNTIF(U37:KX37,L1)</f>
        <v>1</v>
      </c>
      <c r="M37" s="17">
        <f>COUNTIF(U37:KX37,M1)</f>
        <v>25</v>
      </c>
      <c r="N37" s="17">
        <f>COUNTIF(U37:KX37,N1)</f>
        <v>2</v>
      </c>
      <c r="O37" s="17">
        <f>COUNTIF(U37:KX37,O1)</f>
        <v>3</v>
      </c>
      <c r="P37" s="17">
        <f>COUNTIF(U37:KX37,P1)</f>
        <v>0</v>
      </c>
      <c r="Q37" s="17" t="s">
        <v>47</v>
      </c>
      <c r="R37" s="17">
        <f t="shared" si="7"/>
        <v>31</v>
      </c>
      <c r="S37" s="17">
        <f>H37/R37</f>
        <v>350.22580645161293</v>
      </c>
      <c r="T37" s="17">
        <f t="shared" ref="T37:T45" si="8">4000-S37</f>
        <v>3649.7741935483873</v>
      </c>
      <c r="U37" s="17" t="s">
        <v>6591</v>
      </c>
      <c r="V37" s="17" t="s">
        <v>5291</v>
      </c>
      <c r="W37" s="34" t="s">
        <v>5292</v>
      </c>
      <c r="X37" s="17" t="s">
        <v>5293</v>
      </c>
      <c r="Y37" s="32" t="s">
        <v>5294</v>
      </c>
      <c r="Z37" s="17" t="s">
        <v>9</v>
      </c>
      <c r="AA37" s="17" t="s">
        <v>5295</v>
      </c>
      <c r="AB37" s="34" t="s">
        <v>5296</v>
      </c>
      <c r="AC37" s="17" t="s">
        <v>5297</v>
      </c>
      <c r="AD37" s="32" t="s">
        <v>5294</v>
      </c>
      <c r="AE37" s="17" t="s">
        <v>8</v>
      </c>
      <c r="AF37" s="17" t="s">
        <v>392</v>
      </c>
      <c r="AG37" s="34" t="s">
        <v>5298</v>
      </c>
      <c r="AH37" s="17" t="s">
        <v>5299</v>
      </c>
      <c r="AI37" s="32" t="s">
        <v>5294</v>
      </c>
      <c r="AJ37" s="17" t="s">
        <v>9</v>
      </c>
      <c r="AK37" s="17" t="s">
        <v>35</v>
      </c>
      <c r="AL37" s="34" t="s">
        <v>5300</v>
      </c>
      <c r="AM37" s="17" t="s">
        <v>5301</v>
      </c>
      <c r="AN37" s="32" t="s">
        <v>5294</v>
      </c>
      <c r="AO37" s="17" t="s">
        <v>6591</v>
      </c>
      <c r="AP37" s="17" t="s">
        <v>2522</v>
      </c>
      <c r="AQ37" s="34" t="s">
        <v>5302</v>
      </c>
      <c r="AR37" s="17" t="s">
        <v>5303</v>
      </c>
      <c r="AS37" s="32" t="s">
        <v>5294</v>
      </c>
      <c r="AT37" s="17" t="s">
        <v>8</v>
      </c>
      <c r="AU37" s="17" t="s">
        <v>255</v>
      </c>
      <c r="AV37" s="34" t="s">
        <v>5304</v>
      </c>
      <c r="AW37" s="17" t="s">
        <v>5305</v>
      </c>
      <c r="AX37" s="32" t="s">
        <v>5294</v>
      </c>
      <c r="AY37" s="17" t="s">
        <v>8</v>
      </c>
      <c r="AZ37" s="17" t="s">
        <v>392</v>
      </c>
      <c r="BA37" s="34" t="s">
        <v>5306</v>
      </c>
      <c r="BB37" s="17" t="s">
        <v>5307</v>
      </c>
      <c r="BC37" s="32" t="s">
        <v>5294</v>
      </c>
      <c r="BD37" s="17" t="s">
        <v>8</v>
      </c>
      <c r="BE37" s="17" t="s">
        <v>911</v>
      </c>
      <c r="BF37" s="34" t="s">
        <v>5308</v>
      </c>
      <c r="BG37" s="17" t="s">
        <v>5309</v>
      </c>
      <c r="BH37" s="32" t="s">
        <v>5294</v>
      </c>
      <c r="BI37" s="17" t="s">
        <v>8</v>
      </c>
      <c r="BJ37" s="17" t="s">
        <v>2522</v>
      </c>
      <c r="BK37" s="34" t="s">
        <v>5310</v>
      </c>
      <c r="BL37" s="17" t="s">
        <v>5311</v>
      </c>
      <c r="BM37" s="32" t="s">
        <v>5294</v>
      </c>
      <c r="BN37" s="17" t="s">
        <v>8</v>
      </c>
      <c r="BO37" s="17" t="s">
        <v>5312</v>
      </c>
      <c r="BP37" s="34" t="s">
        <v>5313</v>
      </c>
      <c r="BQ37" s="17" t="s">
        <v>5314</v>
      </c>
      <c r="BR37" s="32" t="s">
        <v>5294</v>
      </c>
      <c r="BS37" s="17" t="s">
        <v>8</v>
      </c>
      <c r="BT37" s="17" t="s">
        <v>5315</v>
      </c>
      <c r="BU37" s="34" t="s">
        <v>5316</v>
      </c>
      <c r="BV37" s="17" t="s">
        <v>5317</v>
      </c>
      <c r="BW37" s="32" t="s">
        <v>5294</v>
      </c>
      <c r="BX37" s="17" t="s">
        <v>8</v>
      </c>
      <c r="BY37" s="17" t="s">
        <v>5318</v>
      </c>
      <c r="BZ37" s="17" t="s">
        <v>5319</v>
      </c>
      <c r="CA37" s="17" t="s">
        <v>5320</v>
      </c>
      <c r="CB37" s="32" t="s">
        <v>5294</v>
      </c>
      <c r="CC37" s="17" t="s">
        <v>8</v>
      </c>
      <c r="CD37" s="17" t="s">
        <v>1151</v>
      </c>
      <c r="CE37" s="34" t="s">
        <v>5321</v>
      </c>
      <c r="CF37" s="17" t="s">
        <v>5322</v>
      </c>
      <c r="CG37" s="32" t="s">
        <v>5294</v>
      </c>
      <c r="CH37" s="17" t="s">
        <v>8</v>
      </c>
      <c r="CI37" s="17" t="s">
        <v>5323</v>
      </c>
      <c r="CJ37" s="34" t="s">
        <v>5324</v>
      </c>
      <c r="CK37" s="17" t="s">
        <v>5325</v>
      </c>
      <c r="CL37" s="32" t="s">
        <v>5294</v>
      </c>
      <c r="CM37" s="17" t="s">
        <v>8</v>
      </c>
      <c r="CN37" s="17" t="s">
        <v>722</v>
      </c>
      <c r="CO37" s="34" t="s">
        <v>5326</v>
      </c>
      <c r="CP37" s="17" t="s">
        <v>5327</v>
      </c>
      <c r="CQ37" s="32" t="s">
        <v>5294</v>
      </c>
      <c r="CR37" s="17" t="s">
        <v>8</v>
      </c>
      <c r="CS37" s="17" t="s">
        <v>911</v>
      </c>
      <c r="CT37" s="34" t="s">
        <v>5328</v>
      </c>
      <c r="CU37" s="17" t="s">
        <v>5329</v>
      </c>
      <c r="CV37" s="32" t="s">
        <v>5294</v>
      </c>
      <c r="CW37" s="17" t="s">
        <v>8</v>
      </c>
      <c r="CX37" s="17" t="s">
        <v>911</v>
      </c>
      <c r="CY37" s="34" t="s">
        <v>5330</v>
      </c>
      <c r="CZ37" s="17" t="s">
        <v>5331</v>
      </c>
      <c r="DA37" s="32" t="s">
        <v>5294</v>
      </c>
      <c r="DB37" s="17" t="s">
        <v>8</v>
      </c>
      <c r="DC37" s="17" t="s">
        <v>1257</v>
      </c>
      <c r="DD37" s="34" t="s">
        <v>5332</v>
      </c>
      <c r="DE37" s="17" t="s">
        <v>5333</v>
      </c>
      <c r="DF37" s="32" t="s">
        <v>5294</v>
      </c>
      <c r="DG37" s="17" t="s">
        <v>8</v>
      </c>
      <c r="DH37" s="17" t="s">
        <v>392</v>
      </c>
      <c r="DI37" s="34" t="s">
        <v>5334</v>
      </c>
      <c r="DJ37" s="17" t="s">
        <v>5335</v>
      </c>
      <c r="DK37" s="32" t="s">
        <v>5294</v>
      </c>
      <c r="DL37" s="17" t="s">
        <v>8</v>
      </c>
      <c r="DM37" s="17" t="s">
        <v>392</v>
      </c>
      <c r="DN37" s="34" t="s">
        <v>5336</v>
      </c>
      <c r="DO37" s="17" t="s">
        <v>5337</v>
      </c>
      <c r="DP37" s="32" t="s">
        <v>5294</v>
      </c>
      <c r="DQ37" s="17" t="s">
        <v>8</v>
      </c>
      <c r="DR37" s="17" t="s">
        <v>392</v>
      </c>
      <c r="DS37" s="34" t="s">
        <v>5338</v>
      </c>
      <c r="DT37" s="17" t="s">
        <v>5339</v>
      </c>
      <c r="DU37" s="32" t="s">
        <v>5294</v>
      </c>
      <c r="DV37" s="17" t="s">
        <v>8</v>
      </c>
      <c r="DW37" s="17" t="s">
        <v>3727</v>
      </c>
      <c r="DX37" s="34" t="s">
        <v>5340</v>
      </c>
      <c r="DY37" s="17" t="s">
        <v>5341</v>
      </c>
      <c r="DZ37" s="32" t="s">
        <v>5294</v>
      </c>
      <c r="EA37" s="17" t="s">
        <v>8</v>
      </c>
      <c r="EB37" s="17" t="s">
        <v>690</v>
      </c>
      <c r="EC37" s="34" t="s">
        <v>5342</v>
      </c>
      <c r="ED37" s="17" t="s">
        <v>5343</v>
      </c>
      <c r="EE37" s="32" t="s">
        <v>5294</v>
      </c>
      <c r="EF37" s="17" t="s">
        <v>8</v>
      </c>
      <c r="EG37" s="17" t="s">
        <v>392</v>
      </c>
      <c r="EH37" s="34" t="s">
        <v>5344</v>
      </c>
      <c r="EI37" s="17" t="s">
        <v>5345</v>
      </c>
      <c r="EJ37" s="32" t="s">
        <v>5294</v>
      </c>
      <c r="EK37" s="17" t="s">
        <v>8</v>
      </c>
      <c r="EL37" s="17" t="s">
        <v>5346</v>
      </c>
      <c r="EM37" s="34" t="s">
        <v>5347</v>
      </c>
      <c r="EN37" s="17" t="s">
        <v>5348</v>
      </c>
      <c r="EO37" s="32" t="s">
        <v>5294</v>
      </c>
      <c r="EP37" s="17" t="s">
        <v>8</v>
      </c>
      <c r="EQ37" s="17" t="s">
        <v>722</v>
      </c>
      <c r="ER37" s="34" t="s">
        <v>5349</v>
      </c>
      <c r="ES37" s="17" t="s">
        <v>5350</v>
      </c>
      <c r="ET37" s="32" t="s">
        <v>5294</v>
      </c>
      <c r="EU37" s="17" t="s">
        <v>8</v>
      </c>
      <c r="EV37" s="17" t="s">
        <v>392</v>
      </c>
      <c r="EW37" s="34" t="s">
        <v>5351</v>
      </c>
      <c r="EX37" s="17" t="s">
        <v>5352</v>
      </c>
      <c r="EY37" s="32" t="s">
        <v>5294</v>
      </c>
      <c r="EZ37" s="17" t="s">
        <v>8</v>
      </c>
      <c r="FA37" s="17" t="s">
        <v>392</v>
      </c>
      <c r="FB37" s="34" t="s">
        <v>5353</v>
      </c>
      <c r="FC37" s="17" t="s">
        <v>5354</v>
      </c>
      <c r="FD37" s="32" t="s">
        <v>5294</v>
      </c>
      <c r="FE37" s="17" t="s">
        <v>8</v>
      </c>
      <c r="FF37" s="17" t="s">
        <v>4416</v>
      </c>
      <c r="FG37" s="34" t="s">
        <v>5355</v>
      </c>
      <c r="FH37" s="17" t="s">
        <v>5356</v>
      </c>
      <c r="FI37" s="32" t="s">
        <v>5294</v>
      </c>
      <c r="FJ37" s="17" t="s">
        <v>6593</v>
      </c>
      <c r="FK37" s="17" t="s">
        <v>603</v>
      </c>
      <c r="FL37" s="34" t="s">
        <v>5357</v>
      </c>
      <c r="FM37" s="17" t="s">
        <v>5358</v>
      </c>
      <c r="FN37" s="32" t="s">
        <v>5294</v>
      </c>
      <c r="FO37" s="17" t="s">
        <v>6591</v>
      </c>
      <c r="FP37" s="17" t="s">
        <v>5359</v>
      </c>
      <c r="FQ37" s="34" t="s">
        <v>5360</v>
      </c>
      <c r="FR37" s="17" t="s">
        <v>5361</v>
      </c>
      <c r="FS37" s="32" t="s">
        <v>5294</v>
      </c>
    </row>
    <row r="38" spans="1:175" x14ac:dyDescent="0.3">
      <c r="A38" s="17" t="s">
        <v>2385</v>
      </c>
      <c r="B38" s="17" t="s">
        <v>664</v>
      </c>
      <c r="C38" s="18">
        <v>29021</v>
      </c>
      <c r="D38" s="17">
        <v>1979</v>
      </c>
      <c r="E38" s="17" t="s">
        <v>5362</v>
      </c>
      <c r="F38" s="17">
        <f t="shared" si="6"/>
        <v>1131</v>
      </c>
      <c r="G38" s="17">
        <v>1</v>
      </c>
      <c r="H38" s="17">
        <v>1131</v>
      </c>
      <c r="I38" s="17" t="s">
        <v>4152</v>
      </c>
      <c r="J38" s="17" t="s">
        <v>57</v>
      </c>
      <c r="K38" s="17" t="s">
        <v>24</v>
      </c>
      <c r="L38" s="17">
        <f>COUNTIF(U38:KX38,L1)</f>
        <v>0</v>
      </c>
      <c r="M38" s="17">
        <f>COUNTIF(U38:KX38,M1)</f>
        <v>3</v>
      </c>
      <c r="N38" s="17">
        <f>COUNTIF(U38:KX38,N1)</f>
        <v>0</v>
      </c>
      <c r="O38" s="17">
        <f>COUNTIF(U38:KX38,O1)</f>
        <v>1</v>
      </c>
      <c r="P38" s="17">
        <f>COUNTIF(U38:KX38,P1)</f>
        <v>0</v>
      </c>
      <c r="Q38" s="17" t="s">
        <v>47</v>
      </c>
      <c r="R38" s="17">
        <f t="shared" si="7"/>
        <v>4</v>
      </c>
      <c r="S38" s="17">
        <f>H38/R38</f>
        <v>282.75</v>
      </c>
      <c r="T38" s="17">
        <f t="shared" si="8"/>
        <v>3717.25</v>
      </c>
      <c r="U38" s="17" t="s">
        <v>6591</v>
      </c>
      <c r="V38" s="17" t="s">
        <v>5291</v>
      </c>
      <c r="W38" s="34" t="s">
        <v>5363</v>
      </c>
      <c r="X38" s="17" t="s">
        <v>5364</v>
      </c>
      <c r="Y38" s="32" t="s">
        <v>5365</v>
      </c>
      <c r="Z38" s="17" t="s">
        <v>8</v>
      </c>
      <c r="AA38" s="17" t="s">
        <v>5366</v>
      </c>
      <c r="AB38" s="34" t="s">
        <v>5367</v>
      </c>
      <c r="AC38" s="17" t="s">
        <v>5368</v>
      </c>
      <c r="AD38" s="32" t="s">
        <v>5365</v>
      </c>
      <c r="AE38" s="17" t="s">
        <v>8</v>
      </c>
      <c r="AF38" s="17" t="s">
        <v>5242</v>
      </c>
      <c r="AG38" s="34" t="s">
        <v>5369</v>
      </c>
      <c r="AH38" s="17" t="s">
        <v>5370</v>
      </c>
      <c r="AI38" s="32" t="s">
        <v>5365</v>
      </c>
      <c r="AJ38" s="17" t="s">
        <v>8</v>
      </c>
      <c r="AK38" s="17" t="s">
        <v>1547</v>
      </c>
      <c r="AL38" s="34" t="s">
        <v>5371</v>
      </c>
      <c r="AM38" s="17" t="s">
        <v>5372</v>
      </c>
      <c r="AN38" s="32" t="s">
        <v>5365</v>
      </c>
    </row>
    <row r="39" spans="1:175" x14ac:dyDescent="0.3">
      <c r="A39" s="17" t="s">
        <v>2385</v>
      </c>
      <c r="B39" s="17" t="s">
        <v>664</v>
      </c>
      <c r="C39" s="18">
        <v>29034</v>
      </c>
      <c r="D39" s="17">
        <v>1979</v>
      </c>
      <c r="E39" s="17" t="s">
        <v>5373</v>
      </c>
      <c r="F39" s="17">
        <f t="shared" si="6"/>
        <v>272</v>
      </c>
      <c r="G39" s="17">
        <v>1</v>
      </c>
      <c r="H39" s="17">
        <v>272</v>
      </c>
      <c r="I39" s="17" t="s">
        <v>5374</v>
      </c>
      <c r="J39" s="17" t="s">
        <v>23</v>
      </c>
      <c r="K39" s="17" t="s">
        <v>24</v>
      </c>
      <c r="L39" s="17">
        <f>COUNTIF(U39:KX39,L1)</f>
        <v>0</v>
      </c>
      <c r="M39" s="17">
        <f>COUNTIF(U39:KX39,M1)</f>
        <v>0</v>
      </c>
      <c r="N39" s="17">
        <f>COUNTIF(U39:KX39,N1)</f>
        <v>0</v>
      </c>
      <c r="O39" s="17">
        <f>COUNTIF(U39:KX39,O1)</f>
        <v>0</v>
      </c>
      <c r="P39" s="17">
        <f>COUNTIF(U39:KX39,P1)</f>
        <v>0</v>
      </c>
      <c r="Q39" s="17" t="s">
        <v>47</v>
      </c>
      <c r="R39" s="17">
        <f t="shared" si="7"/>
        <v>0</v>
      </c>
      <c r="S39" s="17">
        <v>0</v>
      </c>
      <c r="T39" s="17">
        <v>0</v>
      </c>
    </row>
    <row r="40" spans="1:175" x14ac:dyDescent="0.3">
      <c r="A40" s="17" t="s">
        <v>2385</v>
      </c>
      <c r="B40" s="17" t="s">
        <v>664</v>
      </c>
      <c r="C40" s="18">
        <v>29065</v>
      </c>
      <c r="D40" s="17">
        <v>1979</v>
      </c>
      <c r="E40" s="17" t="s">
        <v>5375</v>
      </c>
      <c r="F40" s="17">
        <f t="shared" si="6"/>
        <v>1578</v>
      </c>
      <c r="G40" s="17">
        <v>1</v>
      </c>
      <c r="H40" s="17">
        <v>1578</v>
      </c>
      <c r="I40" s="17" t="s">
        <v>60</v>
      </c>
      <c r="J40" s="17" t="s">
        <v>56</v>
      </c>
      <c r="K40" s="17" t="s">
        <v>24</v>
      </c>
      <c r="L40" s="17">
        <f>COUNTIF(U40:KX40,L1)</f>
        <v>0</v>
      </c>
      <c r="M40" s="17">
        <f>COUNTIF(U40:KX40,M1)</f>
        <v>2</v>
      </c>
      <c r="N40" s="17">
        <f>COUNTIF(U40:KX40,N1)</f>
        <v>0</v>
      </c>
      <c r="O40" s="17">
        <f>COUNTIF(U40:KX40,O1)</f>
        <v>0</v>
      </c>
      <c r="P40" s="17">
        <f>COUNTIF(U40:KX40,P1)</f>
        <v>0</v>
      </c>
      <c r="Q40" s="17" t="s">
        <v>47</v>
      </c>
      <c r="R40" s="17">
        <f t="shared" si="7"/>
        <v>2</v>
      </c>
      <c r="S40" s="17">
        <f t="shared" ref="S40:S45" si="9">H40/R40</f>
        <v>789</v>
      </c>
      <c r="T40" s="17">
        <f t="shared" si="8"/>
        <v>3211</v>
      </c>
      <c r="U40" s="17" t="s">
        <v>8</v>
      </c>
      <c r="V40" s="17" t="s">
        <v>392</v>
      </c>
      <c r="W40" s="34" t="s">
        <v>5376</v>
      </c>
      <c r="X40" s="17" t="s">
        <v>5377</v>
      </c>
      <c r="Y40" s="32" t="s">
        <v>5378</v>
      </c>
      <c r="Z40" s="17" t="s">
        <v>8</v>
      </c>
      <c r="AA40" s="17" t="s">
        <v>5379</v>
      </c>
      <c r="AB40" s="34" t="s">
        <v>5380</v>
      </c>
      <c r="AC40" s="17" t="s">
        <v>5381</v>
      </c>
      <c r="AD40" s="32" t="s">
        <v>5378</v>
      </c>
      <c r="AG40" s="34"/>
      <c r="AI40" s="32"/>
    </row>
    <row r="41" spans="1:175" x14ac:dyDescent="0.3">
      <c r="A41" s="17" t="s">
        <v>2385</v>
      </c>
      <c r="B41" s="17" t="s">
        <v>664</v>
      </c>
      <c r="C41" s="18">
        <v>29132</v>
      </c>
      <c r="D41" s="17">
        <v>1979</v>
      </c>
      <c r="E41" s="17" t="s">
        <v>5382</v>
      </c>
      <c r="F41" s="17">
        <f t="shared" si="6"/>
        <v>3549</v>
      </c>
      <c r="G41" s="17">
        <v>1</v>
      </c>
      <c r="H41" s="17">
        <v>3549</v>
      </c>
      <c r="I41" s="17" t="s">
        <v>60</v>
      </c>
      <c r="J41" s="17" t="s">
        <v>56</v>
      </c>
      <c r="K41" s="17" t="s">
        <v>24</v>
      </c>
      <c r="L41" s="17">
        <f>COUNTIF(U41:KX41,L1)</f>
        <v>0</v>
      </c>
      <c r="M41" s="17">
        <f>COUNTIF(U41:KX41,M1)</f>
        <v>0</v>
      </c>
      <c r="N41" s="17">
        <f>COUNTIF(U41:KX41,N1)</f>
        <v>0</v>
      </c>
      <c r="O41" s="17">
        <f>COUNTIF(U41:KX41,O1)</f>
        <v>0</v>
      </c>
      <c r="P41" s="17">
        <f>COUNTIF(U41:KX41,P1)</f>
        <v>2</v>
      </c>
      <c r="Q41" s="17" t="s">
        <v>47</v>
      </c>
      <c r="R41" s="17">
        <f t="shared" si="7"/>
        <v>2</v>
      </c>
      <c r="S41" s="17">
        <f t="shared" si="9"/>
        <v>1774.5</v>
      </c>
      <c r="T41" s="17">
        <f t="shared" si="8"/>
        <v>2225.5</v>
      </c>
      <c r="U41" s="17" t="s">
        <v>10</v>
      </c>
      <c r="V41" s="17" t="s">
        <v>368</v>
      </c>
      <c r="W41" s="34" t="s">
        <v>5383</v>
      </c>
      <c r="X41" s="17" t="s">
        <v>5384</v>
      </c>
      <c r="Y41" s="32" t="s">
        <v>5385</v>
      </c>
      <c r="Z41" s="17" t="s">
        <v>10</v>
      </c>
      <c r="AA41" s="17" t="s">
        <v>5386</v>
      </c>
      <c r="AB41" s="34" t="s">
        <v>5387</v>
      </c>
      <c r="AC41" s="17" t="s">
        <v>5388</v>
      </c>
      <c r="AD41" s="32" t="s">
        <v>5385</v>
      </c>
    </row>
    <row r="42" spans="1:175" x14ac:dyDescent="0.3">
      <c r="A42" s="17" t="s">
        <v>2385</v>
      </c>
      <c r="B42" s="17" t="s">
        <v>664</v>
      </c>
      <c r="C42" s="18">
        <v>29147</v>
      </c>
      <c r="D42" s="17">
        <v>1979</v>
      </c>
      <c r="E42" s="17" t="s">
        <v>5389</v>
      </c>
      <c r="F42" s="17">
        <f t="shared" si="6"/>
        <v>1375</v>
      </c>
      <c r="G42" s="17">
        <v>1</v>
      </c>
      <c r="H42" s="17">
        <v>1375</v>
      </c>
      <c r="I42" s="17" t="s">
        <v>60</v>
      </c>
      <c r="J42" s="17" t="s">
        <v>57</v>
      </c>
      <c r="K42" s="17" t="s">
        <v>24</v>
      </c>
      <c r="L42" s="17">
        <f>COUNTIF(U42:KX42,L1)</f>
        <v>0</v>
      </c>
      <c r="M42" s="17">
        <f>COUNTIF(U42:KX42,M1)</f>
        <v>2</v>
      </c>
      <c r="N42" s="17">
        <f>COUNTIF(U42:KX42,N1)</f>
        <v>2</v>
      </c>
      <c r="O42" s="17">
        <f>COUNTIF(U42:KX42,O1)</f>
        <v>1</v>
      </c>
      <c r="P42" s="17">
        <f>COUNTIF(U42:KX42,P1)</f>
        <v>0</v>
      </c>
      <c r="Q42" s="17" t="s">
        <v>47</v>
      </c>
      <c r="R42" s="17">
        <f t="shared" si="7"/>
        <v>5</v>
      </c>
      <c r="S42" s="17">
        <f t="shared" si="9"/>
        <v>275</v>
      </c>
      <c r="T42" s="17">
        <f t="shared" si="8"/>
        <v>3725</v>
      </c>
      <c r="U42" s="17" t="s">
        <v>6591</v>
      </c>
      <c r="V42" s="17" t="s">
        <v>5291</v>
      </c>
      <c r="W42" s="34" t="s">
        <v>5390</v>
      </c>
      <c r="X42" s="17" t="s">
        <v>5391</v>
      </c>
      <c r="Y42" s="32" t="s">
        <v>5392</v>
      </c>
      <c r="Z42" s="17" t="s">
        <v>8</v>
      </c>
      <c r="AA42" s="17" t="s">
        <v>1547</v>
      </c>
      <c r="AB42" s="34" t="s">
        <v>5393</v>
      </c>
      <c r="AC42" s="17" t="s">
        <v>5394</v>
      </c>
      <c r="AD42" s="32" t="s">
        <v>5392</v>
      </c>
      <c r="AE42" s="17" t="s">
        <v>8</v>
      </c>
      <c r="AF42" s="17" t="s">
        <v>1547</v>
      </c>
      <c r="AG42" s="34" t="s">
        <v>5395</v>
      </c>
      <c r="AH42" s="17" t="s">
        <v>5396</v>
      </c>
      <c r="AI42" s="32" t="s">
        <v>5392</v>
      </c>
      <c r="AJ42" s="17" t="s">
        <v>9</v>
      </c>
      <c r="AK42" s="17" t="s">
        <v>387</v>
      </c>
      <c r="AL42" s="34" t="s">
        <v>5397</v>
      </c>
      <c r="AM42" s="17" t="s">
        <v>5398</v>
      </c>
      <c r="AN42" s="32" t="s">
        <v>5392</v>
      </c>
      <c r="AO42" s="17" t="s">
        <v>9</v>
      </c>
      <c r="AP42" s="17" t="s">
        <v>5400</v>
      </c>
      <c r="AQ42" s="34" t="s">
        <v>5399</v>
      </c>
      <c r="AR42" s="17" t="s">
        <v>5401</v>
      </c>
      <c r="AS42" s="32" t="s">
        <v>5392</v>
      </c>
    </row>
    <row r="43" spans="1:175" x14ac:dyDescent="0.3">
      <c r="A43" s="17" t="s">
        <v>2385</v>
      </c>
      <c r="B43" s="17" t="s">
        <v>664</v>
      </c>
      <c r="C43" s="18">
        <v>29158</v>
      </c>
      <c r="D43" s="17">
        <v>1979</v>
      </c>
      <c r="E43" s="17" t="s">
        <v>5402</v>
      </c>
      <c r="F43" s="17">
        <f t="shared" si="6"/>
        <v>2905</v>
      </c>
      <c r="G43" s="17">
        <v>1</v>
      </c>
      <c r="H43" s="17">
        <v>2905</v>
      </c>
      <c r="I43" s="17" t="s">
        <v>60</v>
      </c>
      <c r="J43" s="17" t="s">
        <v>57</v>
      </c>
      <c r="K43" s="17" t="s">
        <v>24</v>
      </c>
      <c r="L43" s="17">
        <f>COUNTIF(U43:KX43,L1)</f>
        <v>1</v>
      </c>
      <c r="M43" s="17">
        <f>COUNTIF(U43:KX43,M1)</f>
        <v>6</v>
      </c>
      <c r="N43" s="17">
        <f>COUNTIF(U43:KX43,N1)</f>
        <v>2</v>
      </c>
      <c r="O43" s="17">
        <f>COUNTIF(U43:KX43,O1)</f>
        <v>1</v>
      </c>
      <c r="P43" s="17">
        <f>COUNTIF(U43:KX43,P1)</f>
        <v>0</v>
      </c>
      <c r="Q43" s="17" t="s">
        <v>47</v>
      </c>
      <c r="R43" s="17">
        <f t="shared" si="7"/>
        <v>10</v>
      </c>
      <c r="S43" s="17">
        <f t="shared" si="9"/>
        <v>290.5</v>
      </c>
      <c r="T43" s="17">
        <f t="shared" si="8"/>
        <v>3709.5</v>
      </c>
      <c r="U43" s="17" t="s">
        <v>8</v>
      </c>
      <c r="V43" s="17" t="s">
        <v>911</v>
      </c>
      <c r="W43" s="17" t="s">
        <v>5403</v>
      </c>
      <c r="X43" s="17" t="s">
        <v>5404</v>
      </c>
      <c r="Y43" s="32" t="s">
        <v>5405</v>
      </c>
      <c r="Z43" s="17" t="s">
        <v>8</v>
      </c>
      <c r="AA43" s="17" t="s">
        <v>4664</v>
      </c>
      <c r="AB43" s="34" t="s">
        <v>5406</v>
      </c>
      <c r="AC43" s="17" t="s">
        <v>5407</v>
      </c>
      <c r="AD43" s="32" t="s">
        <v>5405</v>
      </c>
      <c r="AE43" s="17" t="s">
        <v>6591</v>
      </c>
      <c r="AF43" s="17" t="s">
        <v>5291</v>
      </c>
      <c r="AG43" s="34" t="s">
        <v>5408</v>
      </c>
      <c r="AH43" s="17" t="s">
        <v>5409</v>
      </c>
      <c r="AI43" s="32" t="s">
        <v>5405</v>
      </c>
      <c r="AJ43" s="17" t="s">
        <v>8</v>
      </c>
      <c r="AK43" s="17" t="s">
        <v>5410</v>
      </c>
      <c r="AL43" s="34" t="s">
        <v>5411</v>
      </c>
      <c r="AM43" s="17" t="s">
        <v>5412</v>
      </c>
      <c r="AN43" s="32" t="s">
        <v>5405</v>
      </c>
      <c r="AO43" s="17" t="s">
        <v>9</v>
      </c>
      <c r="AP43" s="17" t="s">
        <v>5170</v>
      </c>
      <c r="AQ43" s="34" t="s">
        <v>5413</v>
      </c>
      <c r="AR43" s="17" t="s">
        <v>5414</v>
      </c>
      <c r="AS43" s="32" t="s">
        <v>5405</v>
      </c>
      <c r="AT43" s="17" t="s">
        <v>9</v>
      </c>
      <c r="AU43" s="17" t="s">
        <v>5415</v>
      </c>
      <c r="AV43" s="34" t="s">
        <v>5416</v>
      </c>
      <c r="AW43" s="17" t="s">
        <v>5417</v>
      </c>
      <c r="AX43" s="32" t="s">
        <v>5405</v>
      </c>
      <c r="AY43" s="17" t="s">
        <v>8</v>
      </c>
      <c r="AZ43" s="17" t="s">
        <v>5031</v>
      </c>
      <c r="BA43" s="34" t="s">
        <v>5418</v>
      </c>
      <c r="BB43" s="17" t="s">
        <v>5419</v>
      </c>
      <c r="BC43" s="32" t="s">
        <v>5405</v>
      </c>
      <c r="BD43" s="17" t="s">
        <v>8</v>
      </c>
      <c r="BE43" s="17" t="s">
        <v>5420</v>
      </c>
      <c r="BF43" s="34" t="s">
        <v>5421</v>
      </c>
      <c r="BG43" s="17" t="s">
        <v>5422</v>
      </c>
      <c r="BH43" s="32" t="s">
        <v>5405</v>
      </c>
      <c r="BI43" s="17" t="s">
        <v>8</v>
      </c>
      <c r="BJ43" s="17" t="s">
        <v>392</v>
      </c>
      <c r="BK43" s="34" t="s">
        <v>5423</v>
      </c>
      <c r="BL43" s="17" t="s">
        <v>5424</v>
      </c>
      <c r="BM43" s="32" t="s">
        <v>5405</v>
      </c>
      <c r="BN43" s="17" t="s">
        <v>6593</v>
      </c>
      <c r="BO43" s="17" t="s">
        <v>603</v>
      </c>
      <c r="BP43" s="34" t="s">
        <v>5425</v>
      </c>
      <c r="BQ43" s="17" t="s">
        <v>5426</v>
      </c>
      <c r="BR43" s="32" t="s">
        <v>5405</v>
      </c>
    </row>
    <row r="44" spans="1:175" x14ac:dyDescent="0.3">
      <c r="A44" s="17" t="s">
        <v>2385</v>
      </c>
      <c r="B44" s="17" t="s">
        <v>664</v>
      </c>
      <c r="C44" s="18">
        <v>29161</v>
      </c>
      <c r="D44" s="17">
        <v>1979</v>
      </c>
      <c r="E44" s="17" t="s">
        <v>5427</v>
      </c>
      <c r="F44" s="17">
        <f t="shared" si="6"/>
        <v>2239.3333333333335</v>
      </c>
      <c r="G44" s="17">
        <v>3</v>
      </c>
      <c r="H44" s="17">
        <v>6718</v>
      </c>
      <c r="I44" s="17" t="s">
        <v>60</v>
      </c>
      <c r="J44" s="17" t="s">
        <v>56</v>
      </c>
      <c r="K44" s="17" t="s">
        <v>24</v>
      </c>
      <c r="L44" s="17">
        <f>COUNTIF(U44:KX44,L1)</f>
        <v>0</v>
      </c>
      <c r="M44" s="17">
        <f>COUNTIF(U44:KX44,M1)</f>
        <v>4</v>
      </c>
      <c r="N44" s="17">
        <f>COUNTIF(U44:KX44,N1)</f>
        <v>0</v>
      </c>
      <c r="O44" s="17">
        <f>COUNTIF(U44:KX44,O1)</f>
        <v>0</v>
      </c>
      <c r="P44" s="17">
        <f>COUNTIF(U44:KX44,P1)</f>
        <v>0</v>
      </c>
      <c r="Q44" s="17" t="s">
        <v>47</v>
      </c>
      <c r="R44" s="17">
        <f t="shared" si="7"/>
        <v>4</v>
      </c>
      <c r="S44" s="17">
        <f t="shared" si="9"/>
        <v>1679.5</v>
      </c>
      <c r="T44" s="17">
        <f t="shared" si="8"/>
        <v>2320.5</v>
      </c>
      <c r="U44" s="17" t="s">
        <v>8</v>
      </c>
      <c r="V44" s="17" t="s">
        <v>5429</v>
      </c>
      <c r="W44" s="34" t="s">
        <v>5428</v>
      </c>
      <c r="X44" s="17" t="s">
        <v>5430</v>
      </c>
      <c r="Y44" s="32" t="s">
        <v>5431</v>
      </c>
      <c r="Z44" s="17" t="s">
        <v>8</v>
      </c>
      <c r="AA44" s="17" t="s">
        <v>5432</v>
      </c>
      <c r="AB44" s="34" t="s">
        <v>5433</v>
      </c>
      <c r="AC44" s="17" t="s">
        <v>5434</v>
      </c>
      <c r="AD44" s="32" t="s">
        <v>5431</v>
      </c>
      <c r="AE44" s="17" t="s">
        <v>8</v>
      </c>
      <c r="AF44" s="17" t="s">
        <v>56</v>
      </c>
      <c r="AG44" s="34" t="s">
        <v>5435</v>
      </c>
      <c r="AH44" s="17" t="s">
        <v>5436</v>
      </c>
      <c r="AI44" s="32" t="s">
        <v>5431</v>
      </c>
      <c r="AJ44" s="17" t="s">
        <v>8</v>
      </c>
      <c r="AK44" s="17" t="s">
        <v>392</v>
      </c>
      <c r="AL44" s="34" t="s">
        <v>5437</v>
      </c>
      <c r="AM44" s="17" t="s">
        <v>5438</v>
      </c>
      <c r="AN44" s="32" t="s">
        <v>5431</v>
      </c>
    </row>
    <row r="45" spans="1:175" x14ac:dyDescent="0.3">
      <c r="A45" s="17" t="s">
        <v>2385</v>
      </c>
      <c r="B45" s="17" t="s">
        <v>664</v>
      </c>
      <c r="C45" s="18">
        <v>29185</v>
      </c>
      <c r="D45" s="17">
        <v>1979</v>
      </c>
      <c r="E45" s="17" t="s">
        <v>5439</v>
      </c>
      <c r="F45" s="17">
        <f t="shared" si="6"/>
        <v>1951</v>
      </c>
      <c r="G45" s="17">
        <v>1</v>
      </c>
      <c r="H45" s="17">
        <v>1951</v>
      </c>
      <c r="I45" s="17" t="s">
        <v>5447</v>
      </c>
      <c r="J45" s="17" t="s">
        <v>23</v>
      </c>
      <c r="K45" s="17" t="s">
        <v>24</v>
      </c>
      <c r="L45" s="17">
        <f>COUNTIF(U45:KX45,L1)</f>
        <v>1</v>
      </c>
      <c r="M45" s="17">
        <f>COUNTIF(U45:KX45,M1)</f>
        <v>1</v>
      </c>
      <c r="N45" s="17">
        <f>COUNTIF(U45:KX45,N1)</f>
        <v>0</v>
      </c>
      <c r="O45" s="17">
        <f>COUNTIF(U45:KX45,O1)</f>
        <v>1</v>
      </c>
      <c r="P45" s="17">
        <f>COUNTIF(U45:KX45,P1)</f>
        <v>0</v>
      </c>
      <c r="Q45" s="17" t="s">
        <v>47</v>
      </c>
      <c r="R45" s="17">
        <f t="shared" si="7"/>
        <v>3</v>
      </c>
      <c r="S45" s="17">
        <f t="shared" si="9"/>
        <v>650.33333333333337</v>
      </c>
      <c r="T45" s="17">
        <f t="shared" si="8"/>
        <v>3349.6666666666665</v>
      </c>
      <c r="U45" s="17" t="s">
        <v>8</v>
      </c>
      <c r="V45" s="17" t="s">
        <v>5211</v>
      </c>
      <c r="W45" s="34" t="s">
        <v>5440</v>
      </c>
      <c r="X45" s="17" t="s">
        <v>5441</v>
      </c>
      <c r="Y45" s="32" t="s">
        <v>5442</v>
      </c>
      <c r="Z45" s="17" t="s">
        <v>6591</v>
      </c>
      <c r="AA45" s="17" t="s">
        <v>5291</v>
      </c>
      <c r="AB45" s="34" t="s">
        <v>5443</v>
      </c>
      <c r="AC45" s="17" t="s">
        <v>5444</v>
      </c>
      <c r="AD45" s="32" t="s">
        <v>5442</v>
      </c>
      <c r="AE45" s="17" t="s">
        <v>6593</v>
      </c>
      <c r="AF45" s="17" t="s">
        <v>603</v>
      </c>
      <c r="AG45" s="34" t="s">
        <v>5445</v>
      </c>
      <c r="AH45" s="17" t="s">
        <v>5446</v>
      </c>
      <c r="AI45" s="32" t="s">
        <v>5442</v>
      </c>
    </row>
    <row r="46" spans="1:175" x14ac:dyDescent="0.3">
      <c r="A46" s="17" t="s">
        <v>2385</v>
      </c>
      <c r="B46" s="17" t="s">
        <v>664</v>
      </c>
      <c r="C46" s="18">
        <v>29195</v>
      </c>
      <c r="D46" s="17">
        <v>1979</v>
      </c>
      <c r="E46" s="17" t="s">
        <v>5448</v>
      </c>
      <c r="F46" s="17">
        <f t="shared" si="6"/>
        <v>925</v>
      </c>
      <c r="G46" s="17">
        <v>1</v>
      </c>
      <c r="H46" s="17">
        <v>925</v>
      </c>
      <c r="I46" s="17" t="s">
        <v>5374</v>
      </c>
      <c r="J46" s="17" t="s">
        <v>23</v>
      </c>
      <c r="K46" s="17" t="s">
        <v>24</v>
      </c>
      <c r="L46" s="17">
        <f>COUNTIF(U46:KX46,L1)</f>
        <v>0</v>
      </c>
      <c r="M46" s="17">
        <f>COUNTIF(U46:KX46,M1)</f>
        <v>0</v>
      </c>
      <c r="N46" s="17">
        <f>COUNTIF(U46:KX46,N1)</f>
        <v>0</v>
      </c>
      <c r="O46" s="17">
        <f>COUNTIF(U46:KX46,O1)</f>
        <v>0</v>
      </c>
      <c r="P46" s="17">
        <f>COUNTIF(U46:KX46,P1)</f>
        <v>0</v>
      </c>
      <c r="Q46" s="17" t="s">
        <v>47</v>
      </c>
      <c r="R46" s="17">
        <f t="shared" si="7"/>
        <v>0</v>
      </c>
      <c r="S46" s="17">
        <v>0</v>
      </c>
      <c r="T46" s="17">
        <v>0</v>
      </c>
    </row>
    <row r="47" spans="1:175" x14ac:dyDescent="0.3">
      <c r="A47" s="17" t="s">
        <v>2385</v>
      </c>
      <c r="B47" s="17" t="s">
        <v>664</v>
      </c>
      <c r="C47" s="18">
        <v>29236</v>
      </c>
      <c r="D47" s="17">
        <v>1980</v>
      </c>
      <c r="E47" s="17" t="s">
        <v>5449</v>
      </c>
      <c r="F47" s="17">
        <f t="shared" si="6"/>
        <v>14993</v>
      </c>
      <c r="G47" s="17">
        <v>1</v>
      </c>
      <c r="H47" s="17">
        <v>14993</v>
      </c>
      <c r="I47" s="17" t="s">
        <v>60</v>
      </c>
      <c r="J47" s="17" t="s">
        <v>56</v>
      </c>
      <c r="K47" s="17" t="s">
        <v>24</v>
      </c>
      <c r="L47" s="17">
        <f>COUNTIF(U47:KX47,L1)</f>
        <v>1</v>
      </c>
      <c r="M47" s="17">
        <f>COUNTIF(U47:KX47,M1)</f>
        <v>10</v>
      </c>
      <c r="N47" s="17">
        <f>COUNTIF(U47:KX47,N1)</f>
        <v>0</v>
      </c>
      <c r="O47" s="17">
        <f>COUNTIF(U47:KX47,O1)</f>
        <v>0</v>
      </c>
      <c r="P47" s="17">
        <f>COUNTIF(U47:KX47,P1)</f>
        <v>1</v>
      </c>
      <c r="Q47" s="17" t="s">
        <v>47</v>
      </c>
      <c r="R47" s="17">
        <f t="shared" si="7"/>
        <v>12</v>
      </c>
      <c r="S47" s="17">
        <f>H47/R47</f>
        <v>1249.4166666666667</v>
      </c>
      <c r="T47" s="17">
        <f>4000-S47</f>
        <v>2750.583333333333</v>
      </c>
      <c r="U47" s="17" t="s">
        <v>10</v>
      </c>
      <c r="V47" s="17" t="s">
        <v>5450</v>
      </c>
      <c r="W47" s="34" t="s">
        <v>5451</v>
      </c>
      <c r="X47" s="17" t="s">
        <v>5452</v>
      </c>
      <c r="Y47" s="32" t="s">
        <v>5453</v>
      </c>
      <c r="Z47" s="17" t="s">
        <v>8</v>
      </c>
      <c r="AA47" s="17" t="s">
        <v>5454</v>
      </c>
      <c r="AB47" s="34" t="s">
        <v>5455</v>
      </c>
      <c r="AC47" s="17" t="s">
        <v>5456</v>
      </c>
      <c r="AD47" s="32" t="s">
        <v>5453</v>
      </c>
      <c r="AE47" s="17" t="s">
        <v>8</v>
      </c>
      <c r="AF47" s="17" t="s">
        <v>392</v>
      </c>
      <c r="AG47" s="34" t="s">
        <v>5457</v>
      </c>
      <c r="AH47" s="17" t="s">
        <v>5458</v>
      </c>
      <c r="AI47" s="32" t="s">
        <v>5453</v>
      </c>
      <c r="AJ47" s="17" t="s">
        <v>8</v>
      </c>
      <c r="AK47" s="17" t="s">
        <v>2522</v>
      </c>
      <c r="AL47" s="34" t="s">
        <v>5459</v>
      </c>
      <c r="AM47" s="17" t="s">
        <v>5460</v>
      </c>
      <c r="AN47" s="32" t="s">
        <v>5453</v>
      </c>
      <c r="AO47" s="17" t="s">
        <v>8</v>
      </c>
      <c r="AP47" s="17" t="s">
        <v>5242</v>
      </c>
      <c r="AQ47" s="34" t="s">
        <v>5461</v>
      </c>
      <c r="AR47" s="17" t="s">
        <v>5462</v>
      </c>
      <c r="AS47" s="32" t="s">
        <v>5453</v>
      </c>
      <c r="AT47" s="17" t="s">
        <v>6593</v>
      </c>
      <c r="AU47" s="17" t="s">
        <v>603</v>
      </c>
      <c r="AV47" s="34" t="s">
        <v>5463</v>
      </c>
      <c r="AW47" s="17" t="s">
        <v>5464</v>
      </c>
      <c r="AX47" s="32" t="s">
        <v>5453</v>
      </c>
      <c r="AY47" s="17" t="s">
        <v>8</v>
      </c>
      <c r="AZ47" s="17" t="s">
        <v>5465</v>
      </c>
      <c r="BA47" s="34" t="s">
        <v>5466</v>
      </c>
      <c r="BB47" s="17" t="s">
        <v>5467</v>
      </c>
      <c r="BC47" s="32" t="s">
        <v>5453</v>
      </c>
      <c r="BD47" s="17" t="s">
        <v>8</v>
      </c>
      <c r="BE47" s="17" t="s">
        <v>1257</v>
      </c>
      <c r="BF47" s="34" t="s">
        <v>5468</v>
      </c>
      <c r="BG47" s="17" t="s">
        <v>5469</v>
      </c>
      <c r="BH47" s="32" t="s">
        <v>5453</v>
      </c>
      <c r="BI47" s="17" t="s">
        <v>8</v>
      </c>
      <c r="BJ47" s="17" t="s">
        <v>4707</v>
      </c>
      <c r="BK47" s="34" t="s">
        <v>5470</v>
      </c>
      <c r="BL47" s="17" t="s">
        <v>5471</v>
      </c>
      <c r="BM47" s="32" t="s">
        <v>5453</v>
      </c>
      <c r="BN47" s="17" t="s">
        <v>8</v>
      </c>
      <c r="BO47" s="17" t="s">
        <v>175</v>
      </c>
      <c r="BP47" s="34" t="s">
        <v>5472</v>
      </c>
      <c r="BQ47" s="17" t="s">
        <v>5473</v>
      </c>
      <c r="BR47" s="32" t="s">
        <v>5453</v>
      </c>
      <c r="BS47" s="17" t="s">
        <v>8</v>
      </c>
      <c r="BT47" s="17" t="s">
        <v>1010</v>
      </c>
      <c r="BU47" s="34" t="s">
        <v>5474</v>
      </c>
      <c r="BV47" s="17" t="s">
        <v>5475</v>
      </c>
      <c r="BW47" s="32" t="s">
        <v>5453</v>
      </c>
      <c r="BX47" s="17" t="s">
        <v>8</v>
      </c>
      <c r="BY47" s="17" t="s">
        <v>392</v>
      </c>
      <c r="BZ47" s="34" t="s">
        <v>5476</v>
      </c>
      <c r="CA47" s="17" t="s">
        <v>5477</v>
      </c>
      <c r="CB47" s="32" t="s">
        <v>5453</v>
      </c>
    </row>
    <row r="48" spans="1:175" x14ac:dyDescent="0.3">
      <c r="A48" s="17" t="s">
        <v>2385</v>
      </c>
      <c r="B48" s="17" t="s">
        <v>664</v>
      </c>
      <c r="C48" s="18">
        <v>29280</v>
      </c>
      <c r="D48" s="17">
        <v>1980</v>
      </c>
      <c r="E48" s="17" t="s">
        <v>5478</v>
      </c>
      <c r="F48" s="17">
        <f t="shared" si="6"/>
        <v>4289</v>
      </c>
      <c r="G48" s="17">
        <v>1</v>
      </c>
      <c r="H48" s="17">
        <v>4289</v>
      </c>
      <c r="I48" s="17" t="s">
        <v>60</v>
      </c>
      <c r="J48" s="17" t="s">
        <v>56</v>
      </c>
      <c r="K48" s="17" t="s">
        <v>24</v>
      </c>
      <c r="L48" s="17">
        <f>COUNTIF(U48:KX48,L1)</f>
        <v>0</v>
      </c>
      <c r="M48" s="17">
        <f>COUNTIF(U48:KX48,M1)</f>
        <v>3</v>
      </c>
      <c r="N48" s="17">
        <f>COUNTIF(U48:KX48,N1)</f>
        <v>0</v>
      </c>
      <c r="O48" s="17">
        <f>COUNTIF(U48:KX48,O1)</f>
        <v>0</v>
      </c>
      <c r="P48" s="17">
        <f>COUNTIF(U48:KX48,P1)</f>
        <v>0</v>
      </c>
      <c r="Q48" s="17" t="s">
        <v>47</v>
      </c>
      <c r="R48" s="17">
        <f t="shared" si="7"/>
        <v>3</v>
      </c>
      <c r="S48" s="17">
        <f>H48/R48</f>
        <v>1429.6666666666667</v>
      </c>
      <c r="T48" s="17">
        <f>4000-S48</f>
        <v>2570.333333333333</v>
      </c>
      <c r="U48" s="17" t="s">
        <v>8</v>
      </c>
      <c r="V48" s="17" t="s">
        <v>949</v>
      </c>
      <c r="W48" s="34" t="s">
        <v>5479</v>
      </c>
      <c r="X48" s="17" t="s">
        <v>5480</v>
      </c>
      <c r="Y48" s="32" t="s">
        <v>5481</v>
      </c>
      <c r="Z48" s="17" t="s">
        <v>8</v>
      </c>
      <c r="AA48" s="17" t="s">
        <v>392</v>
      </c>
      <c r="AB48" s="34" t="s">
        <v>6596</v>
      </c>
      <c r="AC48" s="17" t="s">
        <v>5482</v>
      </c>
      <c r="AD48" s="32" t="s">
        <v>5481</v>
      </c>
      <c r="AE48" s="17" t="s">
        <v>8</v>
      </c>
      <c r="AF48" s="17" t="s">
        <v>392</v>
      </c>
      <c r="AG48" s="34" t="s">
        <v>5483</v>
      </c>
      <c r="AH48" s="17" t="s">
        <v>5484</v>
      </c>
      <c r="AI48" s="32" t="s">
        <v>5481</v>
      </c>
    </row>
    <row r="49" spans="1:120" x14ac:dyDescent="0.3">
      <c r="A49" s="17" t="s">
        <v>2385</v>
      </c>
      <c r="B49" s="17" t="s">
        <v>664</v>
      </c>
      <c r="C49" s="18">
        <v>29292</v>
      </c>
      <c r="D49" s="17">
        <v>1980</v>
      </c>
      <c r="E49" s="17" t="s">
        <v>5485</v>
      </c>
      <c r="F49" s="17">
        <f t="shared" si="6"/>
        <v>2848</v>
      </c>
      <c r="G49" s="17">
        <v>1</v>
      </c>
      <c r="H49" s="17">
        <v>2848</v>
      </c>
      <c r="I49" s="17" t="s">
        <v>996</v>
      </c>
      <c r="J49" s="17" t="s">
        <v>56</v>
      </c>
      <c r="K49" s="17" t="s">
        <v>24</v>
      </c>
      <c r="L49" s="17">
        <f>COUNTIF(U49:KX49,L1)</f>
        <v>0</v>
      </c>
      <c r="M49" s="17">
        <f>COUNTIF(U49:KX49,M1)</f>
        <v>0</v>
      </c>
      <c r="N49" s="17">
        <f>COUNTIF(U49:KX49,N1)</f>
        <v>0</v>
      </c>
      <c r="O49" s="17">
        <f>COUNTIF(U49:KX49,O1)</f>
        <v>0</v>
      </c>
      <c r="P49" s="17">
        <f>COUNTIF(U49:KX49,P1)</f>
        <v>0</v>
      </c>
      <c r="Q49" s="17" t="s">
        <v>47</v>
      </c>
      <c r="R49" s="17">
        <f t="shared" si="7"/>
        <v>0</v>
      </c>
      <c r="S49" s="17">
        <v>0</v>
      </c>
      <c r="T49" s="17">
        <v>0</v>
      </c>
    </row>
    <row r="50" spans="1:120" x14ac:dyDescent="0.3">
      <c r="A50" s="17" t="s">
        <v>2385</v>
      </c>
      <c r="B50" s="17" t="s">
        <v>664</v>
      </c>
      <c r="C50" s="18">
        <v>29299</v>
      </c>
      <c r="D50" s="17">
        <v>1980</v>
      </c>
      <c r="E50" s="17" t="s">
        <v>5486</v>
      </c>
      <c r="F50" s="17">
        <f t="shared" si="6"/>
        <v>901.44444444444446</v>
      </c>
      <c r="G50" s="17">
        <v>9</v>
      </c>
      <c r="H50" s="17">
        <v>8113</v>
      </c>
      <c r="I50" s="17" t="s">
        <v>60</v>
      </c>
      <c r="J50" s="17" t="s">
        <v>56</v>
      </c>
      <c r="K50" s="17" t="s">
        <v>24</v>
      </c>
      <c r="L50" s="17">
        <f>COUNTIF(U50:KX50,L1)</f>
        <v>0</v>
      </c>
      <c r="M50" s="17">
        <f>COUNTIF(U50:KX50,M1)</f>
        <v>19</v>
      </c>
      <c r="N50" s="17">
        <f>COUNTIF(U50:KX50,N1)</f>
        <v>1</v>
      </c>
      <c r="O50" s="17">
        <f>COUNTIF(U50:KX50,O1)</f>
        <v>0</v>
      </c>
      <c r="P50" s="17">
        <f>COUNTIF(U50:KX50,P1)</f>
        <v>0</v>
      </c>
      <c r="Q50" s="17" t="s">
        <v>47</v>
      </c>
      <c r="R50" s="17">
        <f t="shared" si="7"/>
        <v>20</v>
      </c>
      <c r="S50" s="17">
        <f>H50/R50</f>
        <v>405.65</v>
      </c>
      <c r="T50" s="17">
        <f>4000-S50</f>
        <v>3594.35</v>
      </c>
      <c r="U50" s="17" t="s">
        <v>8</v>
      </c>
      <c r="V50" s="17" t="s">
        <v>392</v>
      </c>
      <c r="W50" s="34" t="s">
        <v>5487</v>
      </c>
      <c r="X50" s="17" t="s">
        <v>5488</v>
      </c>
      <c r="Y50" s="32" t="s">
        <v>5489</v>
      </c>
      <c r="Z50" s="17" t="s">
        <v>8</v>
      </c>
      <c r="AA50" s="17" t="s">
        <v>392</v>
      </c>
      <c r="AB50" s="17" t="s">
        <v>5490</v>
      </c>
      <c r="AC50" s="17" t="s">
        <v>5491</v>
      </c>
      <c r="AD50" s="32" t="s">
        <v>5489</v>
      </c>
      <c r="AE50" s="17" t="s">
        <v>8</v>
      </c>
      <c r="AF50" s="17" t="s">
        <v>5492</v>
      </c>
      <c r="AG50" s="34" t="s">
        <v>5493</v>
      </c>
      <c r="AH50" s="17" t="s">
        <v>5494</v>
      </c>
      <c r="AI50" s="32" t="s">
        <v>5489</v>
      </c>
      <c r="AJ50" s="17" t="s">
        <v>8</v>
      </c>
      <c r="AK50" s="17" t="s">
        <v>392</v>
      </c>
      <c r="AL50" s="34" t="s">
        <v>5495</v>
      </c>
      <c r="AM50" s="17" t="s">
        <v>5496</v>
      </c>
      <c r="AN50" s="32" t="s">
        <v>5489</v>
      </c>
      <c r="AO50" s="17" t="s">
        <v>8</v>
      </c>
      <c r="AP50" s="17" t="s">
        <v>392</v>
      </c>
      <c r="AQ50" s="34" t="s">
        <v>5497</v>
      </c>
      <c r="AR50" s="17" t="s">
        <v>5498</v>
      </c>
      <c r="AS50" s="32" t="s">
        <v>5489</v>
      </c>
      <c r="AT50" s="17" t="s">
        <v>8</v>
      </c>
      <c r="AU50" s="17" t="s">
        <v>392</v>
      </c>
      <c r="AV50" s="34" t="s">
        <v>5499</v>
      </c>
      <c r="AW50" s="17" t="s">
        <v>5500</v>
      </c>
      <c r="AX50" s="32" t="s">
        <v>5489</v>
      </c>
      <c r="AY50" s="17" t="s">
        <v>8</v>
      </c>
      <c r="AZ50" s="17" t="s">
        <v>392</v>
      </c>
      <c r="BA50" s="34" t="s">
        <v>5501</v>
      </c>
      <c r="BB50" s="17" t="s">
        <v>5502</v>
      </c>
      <c r="BC50" s="32" t="s">
        <v>5489</v>
      </c>
      <c r="BD50" s="17" t="s">
        <v>9</v>
      </c>
      <c r="BE50" s="17" t="s">
        <v>392</v>
      </c>
      <c r="BF50" s="34" t="s">
        <v>5503</v>
      </c>
      <c r="BG50" s="17" t="s">
        <v>5504</v>
      </c>
      <c r="BH50" s="32" t="s">
        <v>5489</v>
      </c>
      <c r="BI50" s="17" t="s">
        <v>8</v>
      </c>
      <c r="BJ50" s="17" t="s">
        <v>392</v>
      </c>
      <c r="BK50" s="34" t="s">
        <v>5505</v>
      </c>
      <c r="BL50" s="17" t="s">
        <v>5506</v>
      </c>
      <c r="BM50" s="32" t="s">
        <v>5489</v>
      </c>
      <c r="BN50" s="17" t="s">
        <v>8</v>
      </c>
      <c r="BO50" s="17" t="s">
        <v>392</v>
      </c>
      <c r="BP50" s="34" t="s">
        <v>5507</v>
      </c>
      <c r="BQ50" s="17" t="s">
        <v>5508</v>
      </c>
      <c r="BR50" s="32" t="s">
        <v>5489</v>
      </c>
      <c r="BS50" s="17" t="s">
        <v>8</v>
      </c>
      <c r="BT50" s="17" t="s">
        <v>392</v>
      </c>
      <c r="BU50" s="34" t="s">
        <v>5509</v>
      </c>
      <c r="BV50" s="17" t="s">
        <v>5510</v>
      </c>
      <c r="BW50" s="32" t="s">
        <v>5489</v>
      </c>
      <c r="BX50" s="17" t="s">
        <v>8</v>
      </c>
      <c r="BY50" s="17" t="s">
        <v>392</v>
      </c>
      <c r="BZ50" s="34" t="s">
        <v>5511</v>
      </c>
      <c r="CA50" s="17" t="s">
        <v>5512</v>
      </c>
      <c r="CB50" s="32" t="s">
        <v>5489</v>
      </c>
      <c r="CC50" s="17" t="s">
        <v>8</v>
      </c>
      <c r="CD50" s="17" t="s">
        <v>392</v>
      </c>
      <c r="CE50" s="34" t="s">
        <v>5513</v>
      </c>
      <c r="CF50" s="17" t="s">
        <v>5514</v>
      </c>
      <c r="CG50" s="32" t="s">
        <v>5489</v>
      </c>
      <c r="CH50" s="17" t="s">
        <v>8</v>
      </c>
      <c r="CI50" s="17" t="s">
        <v>3070</v>
      </c>
      <c r="CJ50" s="34" t="s">
        <v>5515</v>
      </c>
      <c r="CK50" s="17" t="s">
        <v>5516</v>
      </c>
      <c r="CL50" s="32" t="s">
        <v>5489</v>
      </c>
      <c r="CM50" s="17" t="s">
        <v>8</v>
      </c>
      <c r="CN50" s="17" t="s">
        <v>392</v>
      </c>
      <c r="CO50" s="34" t="s">
        <v>5517</v>
      </c>
      <c r="CP50" s="17" t="s">
        <v>5518</v>
      </c>
      <c r="CQ50" s="32" t="s">
        <v>5489</v>
      </c>
      <c r="CR50" s="17" t="s">
        <v>8</v>
      </c>
      <c r="CS50" s="17" t="s">
        <v>392</v>
      </c>
      <c r="CT50" s="34" t="s">
        <v>5519</v>
      </c>
      <c r="CU50" s="17" t="s">
        <v>5520</v>
      </c>
      <c r="CV50" s="32" t="s">
        <v>5489</v>
      </c>
      <c r="CW50" s="17" t="s">
        <v>8</v>
      </c>
      <c r="CX50" s="17" t="s">
        <v>5521</v>
      </c>
      <c r="CY50" s="34" t="s">
        <v>5522</v>
      </c>
      <c r="CZ50" s="17" t="s">
        <v>5523</v>
      </c>
      <c r="DA50" s="32" t="s">
        <v>5489</v>
      </c>
      <c r="DB50" s="17" t="s">
        <v>8</v>
      </c>
      <c r="DC50" s="17" t="s">
        <v>5524</v>
      </c>
      <c r="DD50" s="34" t="s">
        <v>5525</v>
      </c>
      <c r="DE50" s="17" t="s">
        <v>5526</v>
      </c>
      <c r="DF50" s="32" t="s">
        <v>5489</v>
      </c>
      <c r="DG50" s="17" t="s">
        <v>8</v>
      </c>
      <c r="DH50" s="17" t="s">
        <v>5527</v>
      </c>
      <c r="DI50" s="34" t="s">
        <v>5528</v>
      </c>
      <c r="DJ50" s="17" t="s">
        <v>5529</v>
      </c>
      <c r="DK50" s="32" t="s">
        <v>5489</v>
      </c>
      <c r="DL50" s="17" t="s">
        <v>8</v>
      </c>
      <c r="DM50" s="17" t="s">
        <v>392</v>
      </c>
      <c r="DN50" s="34" t="s">
        <v>5530</v>
      </c>
      <c r="DO50" s="17" t="s">
        <v>5531</v>
      </c>
      <c r="DP50" s="32" t="s">
        <v>5489</v>
      </c>
    </row>
    <row r="51" spans="1:120" x14ac:dyDescent="0.3">
      <c r="A51" s="17" t="s">
        <v>2385</v>
      </c>
      <c r="B51" s="17" t="s">
        <v>664</v>
      </c>
      <c r="C51" s="18">
        <v>29312</v>
      </c>
      <c r="D51" s="17">
        <v>1980</v>
      </c>
      <c r="E51" s="17" t="s">
        <v>5532</v>
      </c>
      <c r="F51" s="17">
        <f t="shared" si="6"/>
        <v>287.25</v>
      </c>
      <c r="G51" s="17">
        <v>4</v>
      </c>
      <c r="H51" s="17">
        <v>1149</v>
      </c>
      <c r="I51" s="17" t="s">
        <v>5533</v>
      </c>
      <c r="J51" s="17" t="s">
        <v>23</v>
      </c>
      <c r="K51" s="17" t="s">
        <v>24</v>
      </c>
      <c r="L51" s="17">
        <f>COUNTIF(U51:KX51,L1)</f>
        <v>0</v>
      </c>
      <c r="M51" s="17">
        <f>COUNTIF(U51:KX51,M1)</f>
        <v>4</v>
      </c>
      <c r="N51" s="17">
        <f>COUNTIF(U51:KX51,N1)</f>
        <v>0</v>
      </c>
      <c r="O51" s="17">
        <f>COUNTIF(U51:KX51,O1)</f>
        <v>1</v>
      </c>
      <c r="P51" s="17">
        <f>COUNTIF(U51:KX51,P1)</f>
        <v>0</v>
      </c>
      <c r="Q51" s="17" t="s">
        <v>47</v>
      </c>
      <c r="R51" s="17">
        <f t="shared" si="7"/>
        <v>5</v>
      </c>
      <c r="S51" s="17">
        <f>H51/R51</f>
        <v>229.8</v>
      </c>
      <c r="T51" s="17">
        <f>4000-S51</f>
        <v>3770.2</v>
      </c>
      <c r="U51" s="17" t="s">
        <v>8</v>
      </c>
      <c r="V51" s="17" t="s">
        <v>5211</v>
      </c>
      <c r="W51" s="34" t="s">
        <v>5534</v>
      </c>
      <c r="X51" s="17" t="s">
        <v>5535</v>
      </c>
      <c r="Y51" s="32" t="s">
        <v>5536</v>
      </c>
      <c r="Z51" s="17" t="s">
        <v>6591</v>
      </c>
      <c r="AA51" s="17" t="s">
        <v>5232</v>
      </c>
      <c r="AB51" s="34" t="s">
        <v>5537</v>
      </c>
      <c r="AC51" s="17" t="s">
        <v>5538</v>
      </c>
      <c r="AD51" s="32" t="s">
        <v>5536</v>
      </c>
      <c r="AE51" s="17" t="s">
        <v>8</v>
      </c>
      <c r="AF51" s="17" t="s">
        <v>5242</v>
      </c>
      <c r="AG51" s="34" t="s">
        <v>5539</v>
      </c>
      <c r="AH51" s="17" t="s">
        <v>5540</v>
      </c>
      <c r="AI51" s="32" t="s">
        <v>5536</v>
      </c>
      <c r="AJ51" s="17" t="s">
        <v>8</v>
      </c>
      <c r="AK51" s="17" t="s">
        <v>2522</v>
      </c>
      <c r="AL51" s="34" t="s">
        <v>5541</v>
      </c>
      <c r="AM51" s="17" t="s">
        <v>5542</v>
      </c>
      <c r="AN51" s="32" t="s">
        <v>5536</v>
      </c>
      <c r="AO51" s="17" t="s">
        <v>8</v>
      </c>
      <c r="AP51" s="34" t="s">
        <v>392</v>
      </c>
      <c r="AQ51" s="34" t="s">
        <v>5543</v>
      </c>
      <c r="AR51" s="17" t="s">
        <v>5544</v>
      </c>
      <c r="AS51" s="32" t="s">
        <v>5536</v>
      </c>
    </row>
    <row r="52" spans="1:120" x14ac:dyDescent="0.3">
      <c r="A52" s="17" t="s">
        <v>2385</v>
      </c>
      <c r="B52" s="17" t="s">
        <v>664</v>
      </c>
      <c r="C52" s="18">
        <v>29372</v>
      </c>
      <c r="D52" s="17">
        <v>1980</v>
      </c>
      <c r="E52" s="17" t="s">
        <v>5545</v>
      </c>
      <c r="F52" s="17">
        <f t="shared" si="6"/>
        <v>826</v>
      </c>
      <c r="G52" s="17">
        <v>1</v>
      </c>
      <c r="H52" s="17">
        <v>826</v>
      </c>
      <c r="I52" s="17" t="s">
        <v>60</v>
      </c>
      <c r="J52" s="17" t="s">
        <v>56</v>
      </c>
      <c r="K52" s="17" t="s">
        <v>24</v>
      </c>
      <c r="L52" s="17">
        <f>COUNTIF(U52:KX52,L1)</f>
        <v>0</v>
      </c>
      <c r="M52" s="17">
        <f>COUNTIF(U52:KX52,M1)</f>
        <v>0</v>
      </c>
      <c r="N52" s="17">
        <f>COUNTIF(U52:KX52,N1)</f>
        <v>0</v>
      </c>
      <c r="O52" s="17">
        <f>COUNTIF(U52:KX52,O1)</f>
        <v>0</v>
      </c>
      <c r="P52" s="17">
        <f>COUNTIF(U52:KX52,P1)</f>
        <v>0</v>
      </c>
      <c r="Q52" s="17" t="s">
        <v>47</v>
      </c>
      <c r="R52" s="17">
        <f t="shared" si="7"/>
        <v>0</v>
      </c>
      <c r="S52" s="17">
        <v>0</v>
      </c>
      <c r="T52" s="17">
        <v>0</v>
      </c>
    </row>
    <row r="53" spans="1:120" x14ac:dyDescent="0.3">
      <c r="A53" s="17" t="s">
        <v>2385</v>
      </c>
      <c r="B53" s="17" t="s">
        <v>664</v>
      </c>
      <c r="C53" s="18">
        <v>29372</v>
      </c>
      <c r="D53" s="17">
        <v>1980</v>
      </c>
      <c r="E53" s="17" t="s">
        <v>5546</v>
      </c>
      <c r="F53" s="17">
        <f t="shared" si="6"/>
        <v>555</v>
      </c>
      <c r="G53" s="17">
        <v>1</v>
      </c>
      <c r="H53" s="17">
        <v>555</v>
      </c>
      <c r="I53" s="17" t="s">
        <v>60</v>
      </c>
      <c r="J53" s="17" t="s">
        <v>56</v>
      </c>
      <c r="K53" s="17" t="s">
        <v>24</v>
      </c>
      <c r="L53" s="17">
        <f>COUNTIF(U53:KX53,L1)</f>
        <v>0</v>
      </c>
      <c r="M53" s="17">
        <f>COUNTIF(U53:KX53,M1)</f>
        <v>2</v>
      </c>
      <c r="N53" s="17">
        <f>COUNTIF(U53:KX53,N1)</f>
        <v>0</v>
      </c>
      <c r="O53" s="17">
        <f>COUNTIF(U53:KX53,O1)</f>
        <v>0</v>
      </c>
      <c r="P53" s="17">
        <f>COUNTIF(U53:KX53,P1)</f>
        <v>0</v>
      </c>
      <c r="Q53" s="17" t="s">
        <v>47</v>
      </c>
      <c r="R53" s="17">
        <f t="shared" si="7"/>
        <v>2</v>
      </c>
      <c r="S53" s="17">
        <f t="shared" ref="S53:S58" si="10">H53/R53</f>
        <v>277.5</v>
      </c>
      <c r="T53" s="17">
        <f t="shared" ref="T53:T58" si="11">4000-S53</f>
        <v>3722.5</v>
      </c>
      <c r="U53" s="17" t="s">
        <v>8</v>
      </c>
      <c r="V53" s="17" t="s">
        <v>5211</v>
      </c>
      <c r="W53" s="34" t="s">
        <v>5547</v>
      </c>
      <c r="X53" s="17" t="s">
        <v>5548</v>
      </c>
      <c r="Y53" s="32" t="s">
        <v>5549</v>
      </c>
      <c r="Z53" s="17" t="s">
        <v>8</v>
      </c>
      <c r="AA53" s="17" t="s">
        <v>4724</v>
      </c>
      <c r="AB53" s="34" t="s">
        <v>5550</v>
      </c>
      <c r="AC53" s="17" t="s">
        <v>5551</v>
      </c>
      <c r="AD53" s="32" t="s">
        <v>5549</v>
      </c>
    </row>
    <row r="54" spans="1:120" x14ac:dyDescent="0.3">
      <c r="A54" s="17" t="s">
        <v>2385</v>
      </c>
      <c r="B54" s="17" t="s">
        <v>664</v>
      </c>
      <c r="C54" s="18">
        <v>29451</v>
      </c>
      <c r="D54" s="17">
        <v>1980</v>
      </c>
      <c r="E54" s="17" t="s">
        <v>5552</v>
      </c>
      <c r="F54" s="17">
        <f t="shared" si="6"/>
        <v>1997.8</v>
      </c>
      <c r="G54" s="17">
        <v>5</v>
      </c>
      <c r="H54" s="17">
        <v>9989</v>
      </c>
      <c r="I54" s="17" t="s">
        <v>60</v>
      </c>
      <c r="J54" s="17" t="s">
        <v>56</v>
      </c>
      <c r="K54" s="17" t="s">
        <v>24</v>
      </c>
      <c r="L54" s="17">
        <f>COUNTIF(U54:KX54,L1)</f>
        <v>1</v>
      </c>
      <c r="M54" s="17">
        <f>COUNTIF(U54:KX54,M1)</f>
        <v>14</v>
      </c>
      <c r="N54" s="17">
        <f>COUNTIF(U54:KX54,N1)</f>
        <v>0</v>
      </c>
      <c r="O54" s="17">
        <f>COUNTIF(U54:KX54,O1)</f>
        <v>0</v>
      </c>
      <c r="P54" s="17">
        <f>COUNTIF(U54:KX54,P1)</f>
        <v>0</v>
      </c>
      <c r="Q54" s="17" t="s">
        <v>47</v>
      </c>
      <c r="R54" s="17">
        <f t="shared" si="7"/>
        <v>15</v>
      </c>
      <c r="S54" s="17">
        <f t="shared" si="10"/>
        <v>665.93333333333328</v>
      </c>
      <c r="T54" s="17">
        <f t="shared" si="11"/>
        <v>3334.0666666666666</v>
      </c>
      <c r="U54" s="17" t="s">
        <v>8</v>
      </c>
      <c r="V54" s="17" t="s">
        <v>5211</v>
      </c>
      <c r="W54" s="34" t="s">
        <v>5553</v>
      </c>
      <c r="X54" s="17" t="s">
        <v>5554</v>
      </c>
      <c r="Y54" s="32" t="s">
        <v>5555</v>
      </c>
      <c r="Z54" s="17" t="s">
        <v>6593</v>
      </c>
      <c r="AA54" s="17" t="s">
        <v>5556</v>
      </c>
      <c r="AB54" s="34" t="s">
        <v>5557</v>
      </c>
      <c r="AC54" s="17" t="s">
        <v>5558</v>
      </c>
      <c r="AD54" s="32" t="s">
        <v>5555</v>
      </c>
      <c r="AE54" s="17" t="s">
        <v>8</v>
      </c>
      <c r="AF54" s="17" t="s">
        <v>5559</v>
      </c>
      <c r="AG54" s="34" t="s">
        <v>5560</v>
      </c>
      <c r="AH54" s="17" t="s">
        <v>5561</v>
      </c>
      <c r="AI54" s="32" t="s">
        <v>5555</v>
      </c>
      <c r="AJ54" s="17" t="s">
        <v>8</v>
      </c>
      <c r="AK54" s="17" t="s">
        <v>5559</v>
      </c>
      <c r="AL54" s="34" t="s">
        <v>5562</v>
      </c>
      <c r="AM54" s="17" t="s">
        <v>5563</v>
      </c>
      <c r="AN54" s="32" t="s">
        <v>5555</v>
      </c>
      <c r="AO54" s="17" t="s">
        <v>8</v>
      </c>
      <c r="AP54" s="17" t="s">
        <v>5564</v>
      </c>
      <c r="AQ54" s="34" t="s">
        <v>5565</v>
      </c>
      <c r="AR54" s="17" t="s">
        <v>5566</v>
      </c>
      <c r="AS54" s="32" t="s">
        <v>5555</v>
      </c>
      <c r="AT54" s="17" t="s">
        <v>8</v>
      </c>
      <c r="AU54" s="17" t="s">
        <v>5567</v>
      </c>
      <c r="AV54" s="34" t="s">
        <v>5568</v>
      </c>
      <c r="AW54" s="17" t="s">
        <v>5569</v>
      </c>
      <c r="AX54" s="32" t="s">
        <v>5555</v>
      </c>
      <c r="AY54" s="17" t="s">
        <v>8</v>
      </c>
      <c r="AZ54" s="17" t="s">
        <v>5570</v>
      </c>
      <c r="BA54" s="34" t="s">
        <v>5571</v>
      </c>
      <c r="BB54" s="17" t="s">
        <v>5572</v>
      </c>
      <c r="BC54" s="32" t="s">
        <v>5555</v>
      </c>
      <c r="BD54" s="17" t="s">
        <v>8</v>
      </c>
      <c r="BE54" s="17" t="s">
        <v>5573</v>
      </c>
      <c r="BF54" s="34" t="s">
        <v>5574</v>
      </c>
      <c r="BG54" s="17" t="s">
        <v>5575</v>
      </c>
      <c r="BH54" s="32" t="s">
        <v>5555</v>
      </c>
      <c r="BI54" s="17" t="s">
        <v>8</v>
      </c>
      <c r="BJ54" s="17" t="s">
        <v>820</v>
      </c>
      <c r="BK54" s="34" t="s">
        <v>5576</v>
      </c>
      <c r="BL54" s="17" t="s">
        <v>5577</v>
      </c>
      <c r="BM54" s="32" t="s">
        <v>5555</v>
      </c>
      <c r="BN54" s="17" t="s">
        <v>8</v>
      </c>
      <c r="BO54" s="17" t="s">
        <v>820</v>
      </c>
      <c r="BP54" s="34" t="s">
        <v>5578</v>
      </c>
      <c r="BQ54" s="17" t="s">
        <v>5579</v>
      </c>
      <c r="BR54" s="32" t="s">
        <v>5555</v>
      </c>
      <c r="BS54" s="17" t="s">
        <v>8</v>
      </c>
      <c r="BT54" s="17" t="s">
        <v>5581</v>
      </c>
      <c r="BU54" s="34" t="s">
        <v>5580</v>
      </c>
      <c r="BV54" s="17" t="s">
        <v>5582</v>
      </c>
      <c r="BW54" s="32" t="s">
        <v>5555</v>
      </c>
      <c r="BX54" s="17" t="s">
        <v>8</v>
      </c>
      <c r="BY54" s="17" t="s">
        <v>820</v>
      </c>
      <c r="BZ54" s="34" t="s">
        <v>5583</v>
      </c>
      <c r="CA54" s="17" t="s">
        <v>5584</v>
      </c>
      <c r="CB54" s="32" t="s">
        <v>5555</v>
      </c>
      <c r="CC54" s="17" t="s">
        <v>8</v>
      </c>
      <c r="CD54" s="17" t="s">
        <v>5585</v>
      </c>
      <c r="CE54" s="34" t="s">
        <v>5586</v>
      </c>
      <c r="CF54" s="17" t="s">
        <v>5587</v>
      </c>
      <c r="CG54" s="32" t="s">
        <v>5555</v>
      </c>
      <c r="CH54" s="17" t="s">
        <v>8</v>
      </c>
      <c r="CI54" s="17" t="s">
        <v>147</v>
      </c>
      <c r="CJ54" s="34" t="s">
        <v>5588</v>
      </c>
      <c r="CK54" s="17" t="s">
        <v>5589</v>
      </c>
      <c r="CL54" s="32" t="s">
        <v>5555</v>
      </c>
      <c r="CM54" s="17" t="s">
        <v>8</v>
      </c>
      <c r="CN54" s="17" t="s">
        <v>832</v>
      </c>
      <c r="CO54" s="34" t="s">
        <v>5590</v>
      </c>
      <c r="CP54" s="17" t="s">
        <v>5591</v>
      </c>
      <c r="CQ54" s="32" t="s">
        <v>5555</v>
      </c>
    </row>
    <row r="55" spans="1:120" x14ac:dyDescent="0.3">
      <c r="A55" s="17" t="s">
        <v>2385</v>
      </c>
      <c r="B55" s="17" t="s">
        <v>664</v>
      </c>
      <c r="C55" s="18">
        <v>29454</v>
      </c>
      <c r="D55" s="17">
        <v>1980</v>
      </c>
      <c r="E55" s="17" t="s">
        <v>5593</v>
      </c>
      <c r="F55" s="17">
        <f t="shared" si="6"/>
        <v>2914</v>
      </c>
      <c r="G55" s="17">
        <v>1</v>
      </c>
      <c r="H55" s="17">
        <v>2914</v>
      </c>
      <c r="I55" s="17" t="s">
        <v>5592</v>
      </c>
      <c r="J55" s="17" t="s">
        <v>23</v>
      </c>
      <c r="K55" s="17" t="s">
        <v>24</v>
      </c>
      <c r="L55" s="17">
        <f>COUNTIF(U55:KX55,L1)</f>
        <v>0</v>
      </c>
      <c r="M55" s="17">
        <f>COUNTIF(U55:KX55,M1)</f>
        <v>9</v>
      </c>
      <c r="N55" s="17">
        <f>COUNTIF(U55:KX55,N1)</f>
        <v>0</v>
      </c>
      <c r="O55" s="17">
        <f>COUNTIF(U55:KX55,O1)</f>
        <v>0</v>
      </c>
      <c r="P55" s="17">
        <f>COUNTIF(U55:KX55,P1)</f>
        <v>0</v>
      </c>
      <c r="Q55" s="17" t="s">
        <v>47</v>
      </c>
      <c r="R55" s="17">
        <f t="shared" si="7"/>
        <v>9</v>
      </c>
      <c r="S55" s="17">
        <f t="shared" si="10"/>
        <v>323.77777777777777</v>
      </c>
      <c r="T55" s="17">
        <f t="shared" si="11"/>
        <v>3676.2222222222222</v>
      </c>
      <c r="U55" s="17" t="s">
        <v>8</v>
      </c>
      <c r="V55" s="17" t="s">
        <v>392</v>
      </c>
      <c r="W55" s="34" t="s">
        <v>5594</v>
      </c>
      <c r="X55" s="17" t="s">
        <v>5595</v>
      </c>
      <c r="Y55" s="32" t="s">
        <v>5596</v>
      </c>
      <c r="Z55" s="17" t="s">
        <v>8</v>
      </c>
      <c r="AA55" s="17" t="s">
        <v>392</v>
      </c>
      <c r="AB55" s="34" t="s">
        <v>5597</v>
      </c>
      <c r="AC55" s="17" t="s">
        <v>5598</v>
      </c>
      <c r="AD55" s="32" t="s">
        <v>5596</v>
      </c>
      <c r="AE55" s="17" t="s">
        <v>8</v>
      </c>
      <c r="AF55" s="17" t="s">
        <v>4969</v>
      </c>
      <c r="AG55" s="34" t="s">
        <v>5599</v>
      </c>
      <c r="AH55" s="17" t="s">
        <v>5600</v>
      </c>
      <c r="AI55" s="32" t="s">
        <v>5596</v>
      </c>
      <c r="AJ55" s="17" t="s">
        <v>8</v>
      </c>
      <c r="AK55" s="17" t="s">
        <v>392</v>
      </c>
      <c r="AL55" s="34" t="s">
        <v>5601</v>
      </c>
      <c r="AM55" s="17" t="s">
        <v>5602</v>
      </c>
      <c r="AN55" s="32" t="s">
        <v>5596</v>
      </c>
      <c r="AO55" s="17" t="s">
        <v>8</v>
      </c>
      <c r="AP55" s="17" t="s">
        <v>1934</v>
      </c>
      <c r="AQ55" s="34" t="s">
        <v>5603</v>
      </c>
      <c r="AR55" s="17" t="s">
        <v>5604</v>
      </c>
      <c r="AS55" s="32" t="s">
        <v>5596</v>
      </c>
      <c r="AT55" s="17" t="s">
        <v>8</v>
      </c>
      <c r="AU55" s="17" t="s">
        <v>5573</v>
      </c>
      <c r="AV55" s="34" t="s">
        <v>5605</v>
      </c>
      <c r="AW55" s="17" t="s">
        <v>5606</v>
      </c>
      <c r="AX55" s="32" t="s">
        <v>5596</v>
      </c>
      <c r="AY55" s="17" t="s">
        <v>8</v>
      </c>
      <c r="AZ55" s="17" t="s">
        <v>2632</v>
      </c>
      <c r="BA55" s="34" t="s">
        <v>5607</v>
      </c>
      <c r="BB55" s="17" t="s">
        <v>5608</v>
      </c>
      <c r="BC55" s="32" t="s">
        <v>5596</v>
      </c>
      <c r="BD55" s="17" t="s">
        <v>8</v>
      </c>
      <c r="BE55" s="17" t="s">
        <v>949</v>
      </c>
      <c r="BF55" s="34" t="s">
        <v>5609</v>
      </c>
      <c r="BG55" s="17" t="s">
        <v>1864</v>
      </c>
      <c r="BH55" s="32" t="s">
        <v>5596</v>
      </c>
      <c r="BI55" s="17" t="s">
        <v>8</v>
      </c>
      <c r="BJ55" s="17" t="s">
        <v>5610</v>
      </c>
      <c r="BK55" s="34" t="s">
        <v>5611</v>
      </c>
      <c r="BL55" s="17" t="s">
        <v>6597</v>
      </c>
      <c r="BM55" s="32" t="s">
        <v>5596</v>
      </c>
    </row>
    <row r="56" spans="1:120" x14ac:dyDescent="0.3">
      <c r="A56" s="17" t="s">
        <v>2385</v>
      </c>
      <c r="B56" s="17" t="s">
        <v>664</v>
      </c>
      <c r="C56" s="18">
        <v>29580</v>
      </c>
      <c r="D56" s="17">
        <v>1980</v>
      </c>
      <c r="E56" s="17" t="s">
        <v>5612</v>
      </c>
      <c r="F56" s="17">
        <f t="shared" si="6"/>
        <v>2004.5</v>
      </c>
      <c r="G56" s="17">
        <v>4</v>
      </c>
      <c r="H56" s="17">
        <v>8018</v>
      </c>
      <c r="I56" s="17" t="s">
        <v>60</v>
      </c>
      <c r="J56" s="17" t="s">
        <v>56</v>
      </c>
      <c r="K56" s="17" t="s">
        <v>24</v>
      </c>
      <c r="L56" s="17">
        <f>COUNTIF(U56:KX56,L1)</f>
        <v>0</v>
      </c>
      <c r="M56" s="17">
        <f>COUNTIF(U56:KX56,M1)</f>
        <v>9</v>
      </c>
      <c r="N56" s="17">
        <f>COUNTIF(U56:KX56,N1)</f>
        <v>0</v>
      </c>
      <c r="O56" s="17">
        <f>COUNTIF(U56:KX56,O1)</f>
        <v>1</v>
      </c>
      <c r="P56" s="17">
        <f>COUNTIF(U56:KX56,P1)</f>
        <v>0</v>
      </c>
      <c r="Q56" s="17" t="s">
        <v>47</v>
      </c>
      <c r="R56" s="17">
        <f t="shared" si="7"/>
        <v>10</v>
      </c>
      <c r="S56" s="17">
        <f t="shared" si="10"/>
        <v>801.8</v>
      </c>
      <c r="T56" s="17">
        <f t="shared" si="11"/>
        <v>3198.2</v>
      </c>
      <c r="U56" s="17" t="s">
        <v>8</v>
      </c>
      <c r="V56" s="17" t="s">
        <v>5613</v>
      </c>
      <c r="W56" s="34" t="s">
        <v>5614</v>
      </c>
      <c r="X56" s="17" t="s">
        <v>5615</v>
      </c>
      <c r="Y56" s="32" t="s">
        <v>5616</v>
      </c>
      <c r="Z56" s="17" t="s">
        <v>6591</v>
      </c>
      <c r="AA56" s="17" t="s">
        <v>2522</v>
      </c>
      <c r="AB56" s="34" t="s">
        <v>5617</v>
      </c>
      <c r="AC56" s="17" t="s">
        <v>5618</v>
      </c>
      <c r="AD56" s="32" t="s">
        <v>5616</v>
      </c>
      <c r="AE56" s="17" t="s">
        <v>8</v>
      </c>
      <c r="AF56" s="17" t="s">
        <v>4707</v>
      </c>
      <c r="AG56" s="34" t="s">
        <v>5619</v>
      </c>
      <c r="AH56" s="17" t="s">
        <v>5620</v>
      </c>
      <c r="AI56" s="32" t="s">
        <v>5616</v>
      </c>
      <c r="AJ56" s="17" t="s">
        <v>8</v>
      </c>
      <c r="AK56" s="17" t="s">
        <v>392</v>
      </c>
      <c r="AL56" s="34" t="s">
        <v>5621</v>
      </c>
      <c r="AM56" s="17" t="s">
        <v>5622</v>
      </c>
      <c r="AN56" s="32" t="s">
        <v>5616</v>
      </c>
      <c r="AO56" s="17" t="s">
        <v>8</v>
      </c>
      <c r="AP56" s="17" t="s">
        <v>3771</v>
      </c>
      <c r="AQ56" s="34" t="s">
        <v>5623</v>
      </c>
      <c r="AR56" s="17" t="s">
        <v>5624</v>
      </c>
      <c r="AS56" s="32" t="s">
        <v>5616</v>
      </c>
      <c r="AT56" s="17" t="s">
        <v>8</v>
      </c>
      <c r="AU56" s="17" t="s">
        <v>5272</v>
      </c>
      <c r="AV56" s="34" t="s">
        <v>5625</v>
      </c>
      <c r="AW56" s="17" t="s">
        <v>5626</v>
      </c>
      <c r="AX56" s="32" t="s">
        <v>5616</v>
      </c>
      <c r="AY56" s="17" t="s">
        <v>8</v>
      </c>
      <c r="AZ56" s="17" t="s">
        <v>392</v>
      </c>
      <c r="BA56" s="34" t="s">
        <v>5627</v>
      </c>
      <c r="BB56" s="17" t="s">
        <v>5628</v>
      </c>
      <c r="BC56" s="32" t="s">
        <v>5616</v>
      </c>
      <c r="BD56" s="17" t="s">
        <v>8</v>
      </c>
      <c r="BE56" s="17" t="s">
        <v>5630</v>
      </c>
      <c r="BF56" s="34" t="s">
        <v>5629</v>
      </c>
      <c r="BG56" s="17" t="s">
        <v>5631</v>
      </c>
      <c r="BH56" s="32" t="s">
        <v>5616</v>
      </c>
      <c r="BI56" s="17" t="s">
        <v>8</v>
      </c>
      <c r="BJ56" s="17" t="s">
        <v>392</v>
      </c>
      <c r="BK56" s="34" t="s">
        <v>5632</v>
      </c>
      <c r="BL56" s="17" t="s">
        <v>5633</v>
      </c>
      <c r="BM56" s="32" t="s">
        <v>5616</v>
      </c>
      <c r="BN56" s="17" t="s">
        <v>8</v>
      </c>
      <c r="BO56" s="17" t="s">
        <v>2632</v>
      </c>
      <c r="BP56" s="34" t="s">
        <v>5634</v>
      </c>
      <c r="BQ56" s="17" t="s">
        <v>5635</v>
      </c>
      <c r="BR56" s="32" t="s">
        <v>5616</v>
      </c>
    </row>
    <row r="57" spans="1:120" x14ac:dyDescent="0.3">
      <c r="A57" s="17" t="s">
        <v>2385</v>
      </c>
      <c r="B57" s="17" t="s">
        <v>664</v>
      </c>
      <c r="C57" s="18">
        <v>29590</v>
      </c>
      <c r="D57" s="17">
        <v>1981</v>
      </c>
      <c r="E57" s="17" t="s">
        <v>5636</v>
      </c>
      <c r="F57" s="17">
        <f t="shared" si="6"/>
        <v>1433</v>
      </c>
      <c r="G57" s="17">
        <v>1</v>
      </c>
      <c r="H57" s="17">
        <v>1433</v>
      </c>
      <c r="I57" s="17" t="s">
        <v>5447</v>
      </c>
      <c r="J57" s="17" t="s">
        <v>23</v>
      </c>
      <c r="K57" s="17" t="s">
        <v>24</v>
      </c>
      <c r="L57" s="17">
        <f>COUNTIF(U57:KX57,L1)</f>
        <v>0</v>
      </c>
      <c r="M57" s="17">
        <f>COUNTIF(U57:KX57,M1)</f>
        <v>1</v>
      </c>
      <c r="N57" s="17">
        <f>COUNTIF(U57:KX57,N1)</f>
        <v>0</v>
      </c>
      <c r="O57" s="17">
        <f>COUNTIF(U57:KX57,O1)</f>
        <v>0</v>
      </c>
      <c r="P57" s="17">
        <f>COUNTIF(U57:KX57,P1)</f>
        <v>0</v>
      </c>
      <c r="Q57" s="17" t="s">
        <v>47</v>
      </c>
      <c r="R57" s="17">
        <f t="shared" si="7"/>
        <v>1</v>
      </c>
      <c r="S57" s="17">
        <f t="shared" si="10"/>
        <v>1433</v>
      </c>
      <c r="T57" s="17">
        <f t="shared" si="11"/>
        <v>2567</v>
      </c>
      <c r="U57" s="17" t="s">
        <v>8</v>
      </c>
      <c r="V57" s="17" t="s">
        <v>4969</v>
      </c>
      <c r="W57" s="34" t="s">
        <v>5637</v>
      </c>
      <c r="X57" s="17" t="s">
        <v>5638</v>
      </c>
      <c r="Y57" s="16" t="s">
        <v>5639</v>
      </c>
    </row>
    <row r="58" spans="1:120" x14ac:dyDescent="0.3">
      <c r="A58" s="17" t="s">
        <v>2385</v>
      </c>
      <c r="B58" s="17" t="s">
        <v>664</v>
      </c>
      <c r="C58" s="18">
        <v>29672</v>
      </c>
      <c r="D58" s="17">
        <v>1981</v>
      </c>
      <c r="E58" s="17" t="s">
        <v>5640</v>
      </c>
      <c r="F58" s="17">
        <f t="shared" si="6"/>
        <v>1413</v>
      </c>
      <c r="G58" s="17">
        <v>1</v>
      </c>
      <c r="H58" s="17">
        <v>1413</v>
      </c>
      <c r="I58" s="17" t="s">
        <v>1221</v>
      </c>
      <c r="J58" s="17" t="s">
        <v>56</v>
      </c>
      <c r="K58" s="17" t="s">
        <v>24</v>
      </c>
      <c r="L58" s="17">
        <f>COUNTIF(U58:KX58,L1)</f>
        <v>0</v>
      </c>
      <c r="M58" s="17">
        <f>COUNTIF(U58:KX58,M1)</f>
        <v>3</v>
      </c>
      <c r="N58" s="17">
        <f>COUNTIF(U58:KX58,N1)</f>
        <v>0</v>
      </c>
      <c r="O58" s="17">
        <f>COUNTIF(U58:KX58,O1)</f>
        <v>0</v>
      </c>
      <c r="P58" s="17">
        <f>COUNTIF(U58:KX58,P1)</f>
        <v>0</v>
      </c>
      <c r="Q58" s="17" t="s">
        <v>47</v>
      </c>
      <c r="R58" s="17">
        <f t="shared" si="7"/>
        <v>3</v>
      </c>
      <c r="S58" s="17">
        <f t="shared" si="10"/>
        <v>471</v>
      </c>
      <c r="T58" s="17">
        <f t="shared" si="11"/>
        <v>3529</v>
      </c>
      <c r="U58" s="17" t="s">
        <v>8</v>
      </c>
      <c r="V58" s="17" t="s">
        <v>392</v>
      </c>
      <c r="W58" s="34" t="s">
        <v>5641</v>
      </c>
      <c r="X58" s="17" t="s">
        <v>5642</v>
      </c>
      <c r="Y58" s="16" t="s">
        <v>5643</v>
      </c>
      <c r="Z58" s="17" t="s">
        <v>8</v>
      </c>
      <c r="AA58" s="17" t="s">
        <v>5644</v>
      </c>
      <c r="AB58" s="34" t="s">
        <v>5645</v>
      </c>
      <c r="AC58" s="17" t="s">
        <v>5646</v>
      </c>
      <c r="AD58" s="16" t="s">
        <v>5643</v>
      </c>
      <c r="AE58" s="17" t="s">
        <v>8</v>
      </c>
      <c r="AF58" s="17" t="s">
        <v>392</v>
      </c>
      <c r="AG58" s="34" t="s">
        <v>5647</v>
      </c>
      <c r="AH58" s="17" t="s">
        <v>5648</v>
      </c>
      <c r="AI58" s="16" t="s">
        <v>5643</v>
      </c>
    </row>
    <row r="59" spans="1:120" x14ac:dyDescent="0.3">
      <c r="A59" s="17" t="s">
        <v>2385</v>
      </c>
      <c r="B59" s="17" t="s">
        <v>664</v>
      </c>
      <c r="C59" s="18">
        <v>29766</v>
      </c>
      <c r="D59" s="17">
        <v>1981</v>
      </c>
      <c r="E59" s="17" t="s">
        <v>5649</v>
      </c>
      <c r="F59" s="17">
        <f t="shared" si="6"/>
        <v>260</v>
      </c>
      <c r="G59" s="17">
        <v>1</v>
      </c>
      <c r="H59" s="17">
        <v>260</v>
      </c>
      <c r="I59" s="17" t="s">
        <v>60</v>
      </c>
      <c r="J59" s="17" t="s">
        <v>56</v>
      </c>
      <c r="K59" s="17" t="s">
        <v>24</v>
      </c>
      <c r="L59" s="17">
        <f>COUNTIF(U59:KX59,L1)</f>
        <v>0</v>
      </c>
      <c r="M59" s="17">
        <f>COUNTIF(U59:KX59,M1)</f>
        <v>0</v>
      </c>
      <c r="N59" s="17">
        <f>COUNTIF(U59:KX59,N1)</f>
        <v>0</v>
      </c>
      <c r="O59" s="17">
        <f>COUNTIF(U59:KX59,O1)</f>
        <v>0</v>
      </c>
      <c r="P59" s="17">
        <f>COUNTIF(U59:KX59,P1)</f>
        <v>0</v>
      </c>
      <c r="Q59" s="17" t="s">
        <v>47</v>
      </c>
      <c r="R59" s="17">
        <f t="shared" si="7"/>
        <v>0</v>
      </c>
      <c r="S59" s="17">
        <v>0</v>
      </c>
      <c r="T59" s="17">
        <v>0</v>
      </c>
    </row>
    <row r="60" spans="1:120" x14ac:dyDescent="0.3">
      <c r="A60" s="17" t="s">
        <v>2385</v>
      </c>
      <c r="B60" s="17" t="s">
        <v>664</v>
      </c>
      <c r="C60" s="18">
        <v>29769</v>
      </c>
      <c r="D60" s="17">
        <v>1981</v>
      </c>
      <c r="E60" s="17" t="s">
        <v>5650</v>
      </c>
      <c r="F60" s="17">
        <f t="shared" si="6"/>
        <v>2166</v>
      </c>
      <c r="G60" s="17">
        <v>1</v>
      </c>
      <c r="H60" s="17">
        <v>2166</v>
      </c>
      <c r="I60" s="17" t="s">
        <v>60</v>
      </c>
      <c r="J60" s="17" t="s">
        <v>56</v>
      </c>
      <c r="K60" s="17" t="s">
        <v>24</v>
      </c>
      <c r="L60" s="17">
        <f>COUNTIF(U60:KX60,L1)</f>
        <v>0</v>
      </c>
      <c r="M60" s="17">
        <f>COUNTIF(U60:KX60,M1)</f>
        <v>0</v>
      </c>
      <c r="N60" s="17">
        <f>COUNTIF(U60:KX60,N1)</f>
        <v>0</v>
      </c>
      <c r="O60" s="17">
        <f>COUNTIF(U60:KX60,O1)</f>
        <v>0</v>
      </c>
      <c r="P60" s="17">
        <f>COUNTIF(U60:KX60,P1)</f>
        <v>0</v>
      </c>
      <c r="Q60" s="17" t="s">
        <v>47</v>
      </c>
      <c r="R60" s="17">
        <f t="shared" si="7"/>
        <v>0</v>
      </c>
      <c r="S60" s="17">
        <v>0</v>
      </c>
      <c r="T60" s="17">
        <v>0</v>
      </c>
    </row>
    <row r="61" spans="1:120" x14ac:dyDescent="0.3">
      <c r="A61" s="17" t="s">
        <v>2385</v>
      </c>
      <c r="B61" s="17" t="s">
        <v>664</v>
      </c>
      <c r="C61" s="18">
        <v>29784</v>
      </c>
      <c r="D61" s="17">
        <v>1981</v>
      </c>
      <c r="E61" s="17" t="s">
        <v>5651</v>
      </c>
      <c r="F61" s="17">
        <f t="shared" si="6"/>
        <v>1727</v>
      </c>
      <c r="G61" s="17">
        <v>1</v>
      </c>
      <c r="H61" s="17">
        <v>1727</v>
      </c>
      <c r="I61" s="17" t="s">
        <v>60</v>
      </c>
      <c r="J61" s="17" t="s">
        <v>56</v>
      </c>
      <c r="K61" s="17" t="s">
        <v>24</v>
      </c>
      <c r="L61" s="17">
        <f>COUNTIF(U61:KX61,L1)</f>
        <v>1</v>
      </c>
      <c r="M61" s="17">
        <f>COUNTIF(U61:KX61,M1)</f>
        <v>1</v>
      </c>
      <c r="N61" s="17">
        <f>COUNTIF(U61:KX61,N1)</f>
        <v>0</v>
      </c>
      <c r="O61" s="17">
        <f>COUNTIF(U61:KX61,O1)</f>
        <v>0</v>
      </c>
      <c r="P61" s="17">
        <f>COUNTIF(U61:KX61,P1)</f>
        <v>0</v>
      </c>
      <c r="Q61" s="17" t="s">
        <v>47</v>
      </c>
      <c r="R61" s="17">
        <f t="shared" si="7"/>
        <v>2</v>
      </c>
      <c r="S61" s="17">
        <f>H61/R61</f>
        <v>863.5</v>
      </c>
      <c r="T61" s="17">
        <f>4000-S61</f>
        <v>3136.5</v>
      </c>
      <c r="U61" s="17" t="s">
        <v>8</v>
      </c>
      <c r="V61" s="17" t="s">
        <v>3910</v>
      </c>
      <c r="W61" s="34" t="s">
        <v>5652</v>
      </c>
      <c r="X61" s="17" t="s">
        <v>5653</v>
      </c>
      <c r="Y61" s="16" t="s">
        <v>5654</v>
      </c>
      <c r="Z61" s="17" t="s">
        <v>6593</v>
      </c>
      <c r="AA61" s="17" t="s">
        <v>603</v>
      </c>
      <c r="AB61" s="34" t="s">
        <v>5655</v>
      </c>
      <c r="AC61" s="17" t="s">
        <v>5656</v>
      </c>
      <c r="AD61" s="16" t="s">
        <v>5654</v>
      </c>
    </row>
    <row r="62" spans="1:120" x14ac:dyDescent="0.3">
      <c r="A62" s="17" t="s">
        <v>2385</v>
      </c>
      <c r="B62" s="17" t="s">
        <v>664</v>
      </c>
      <c r="C62" s="18">
        <v>29848</v>
      </c>
      <c r="D62" s="17">
        <v>1981</v>
      </c>
      <c r="E62" s="17" t="s">
        <v>5657</v>
      </c>
      <c r="F62" s="17">
        <f t="shared" si="6"/>
        <v>609</v>
      </c>
      <c r="G62" s="17">
        <v>1</v>
      </c>
      <c r="H62" s="17">
        <v>609</v>
      </c>
      <c r="I62" s="17" t="s">
        <v>1221</v>
      </c>
      <c r="J62" s="17" t="s">
        <v>57</v>
      </c>
      <c r="K62" s="17" t="s">
        <v>24</v>
      </c>
      <c r="L62" s="17">
        <f>COUNTIF(U62:KX62,L1)</f>
        <v>0</v>
      </c>
      <c r="M62" s="17">
        <f>COUNTIF(U62:KX62,M1)</f>
        <v>1</v>
      </c>
      <c r="N62" s="17">
        <f>COUNTIF(U62:KX62,N1)</f>
        <v>0</v>
      </c>
      <c r="O62" s="17">
        <f>COUNTIF(U62:KX62,O1)</f>
        <v>0</v>
      </c>
      <c r="P62" s="17">
        <f>COUNTIF(U62:KX62,P1)</f>
        <v>0</v>
      </c>
      <c r="Q62" s="17" t="s">
        <v>47</v>
      </c>
      <c r="R62" s="17">
        <f t="shared" si="7"/>
        <v>1</v>
      </c>
      <c r="S62" s="17">
        <f>H62/R62</f>
        <v>609</v>
      </c>
      <c r="T62" s="17">
        <f>4000-S62</f>
        <v>3391</v>
      </c>
      <c r="U62" s="17" t="s">
        <v>8</v>
      </c>
      <c r="V62" s="17" t="s">
        <v>1010</v>
      </c>
      <c r="W62" s="34" t="s">
        <v>5658</v>
      </c>
      <c r="X62" s="17" t="s">
        <v>5659</v>
      </c>
      <c r="Y62" s="32" t="s">
        <v>5660</v>
      </c>
    </row>
    <row r="63" spans="1:120" x14ac:dyDescent="0.3">
      <c r="A63" s="17" t="s">
        <v>2385</v>
      </c>
      <c r="B63" s="17" t="s">
        <v>664</v>
      </c>
      <c r="C63" s="18">
        <v>29964</v>
      </c>
      <c r="D63" s="17">
        <v>1982</v>
      </c>
      <c r="E63" s="17" t="s">
        <v>5661</v>
      </c>
      <c r="F63" s="17">
        <f t="shared" si="6"/>
        <v>2259</v>
      </c>
      <c r="G63" s="17">
        <v>1</v>
      </c>
      <c r="H63" s="17">
        <v>2259</v>
      </c>
      <c r="I63" s="17" t="s">
        <v>60</v>
      </c>
      <c r="J63" s="17" t="s">
        <v>56</v>
      </c>
      <c r="K63" s="17" t="s">
        <v>24</v>
      </c>
      <c r="L63" s="17">
        <f>COUNTIF(U63:KX63,L1)</f>
        <v>1</v>
      </c>
      <c r="M63" s="17">
        <f>COUNTIF(U63:KX63,M1)</f>
        <v>1</v>
      </c>
      <c r="N63" s="17">
        <f>COUNTIF(U63:KX63,N1)</f>
        <v>0</v>
      </c>
      <c r="O63" s="17">
        <f>COUNTIF(U63:KX63,O1)</f>
        <v>0</v>
      </c>
      <c r="P63" s="17">
        <f>COUNTIF(U63:KX63,P1)</f>
        <v>0</v>
      </c>
      <c r="Q63" s="17" t="s">
        <v>47</v>
      </c>
      <c r="R63" s="17">
        <f t="shared" si="7"/>
        <v>2</v>
      </c>
      <c r="S63" s="17">
        <f>H63/R63</f>
        <v>1129.5</v>
      </c>
      <c r="T63" s="17">
        <f>4000-S63</f>
        <v>2870.5</v>
      </c>
      <c r="U63" s="17" t="s">
        <v>8</v>
      </c>
      <c r="V63" s="17" t="s">
        <v>5662</v>
      </c>
      <c r="W63" s="34" t="s">
        <v>5663</v>
      </c>
      <c r="X63" s="17" t="s">
        <v>5664</v>
      </c>
      <c r="Y63" s="32" t="s">
        <v>5665</v>
      </c>
      <c r="Z63" s="17" t="s">
        <v>6593</v>
      </c>
      <c r="AA63" s="17" t="s">
        <v>5667</v>
      </c>
      <c r="AB63" s="34" t="s">
        <v>5668</v>
      </c>
      <c r="AC63" s="16" t="s">
        <v>5666</v>
      </c>
      <c r="AD63" s="32" t="s">
        <v>5665</v>
      </c>
    </row>
    <row r="64" spans="1:120" x14ac:dyDescent="0.3">
      <c r="A64" s="17" t="s">
        <v>9173</v>
      </c>
      <c r="B64" s="17" t="s">
        <v>664</v>
      </c>
      <c r="C64" s="18">
        <v>30013</v>
      </c>
      <c r="D64" s="17">
        <v>1982</v>
      </c>
      <c r="E64" s="17" t="s">
        <v>9436</v>
      </c>
      <c r="F64" s="17">
        <f t="shared" si="6"/>
        <v>1699</v>
      </c>
      <c r="G64" s="17">
        <v>1</v>
      </c>
      <c r="H64" s="17">
        <v>1699</v>
      </c>
      <c r="I64" s="17" t="s">
        <v>9406</v>
      </c>
      <c r="J64" s="17" t="s">
        <v>23</v>
      </c>
      <c r="K64" s="17" t="s">
        <v>24</v>
      </c>
      <c r="L64" s="17">
        <f>COUNTIF(U64:KX64,L1)</f>
        <v>0</v>
      </c>
      <c r="M64" s="17">
        <f>COUNTIF(U64:KX64,M1)</f>
        <v>0</v>
      </c>
      <c r="N64" s="17">
        <f>COUNTIF(U64:KX64,N1)</f>
        <v>0</v>
      </c>
      <c r="O64" s="17">
        <f>COUNTIF(U64:KX64,O1)</f>
        <v>0</v>
      </c>
      <c r="P64" s="17">
        <f>COUNTIF(U64:KX64,P1)</f>
        <v>0</v>
      </c>
      <c r="Q64" s="17" t="s">
        <v>47</v>
      </c>
      <c r="R64" s="17">
        <f t="shared" si="7"/>
        <v>0</v>
      </c>
      <c r="S64" s="17">
        <v>0</v>
      </c>
      <c r="T64" s="17">
        <v>0</v>
      </c>
      <c r="W64" s="34"/>
      <c r="Y64" s="32"/>
      <c r="AB64" s="34"/>
      <c r="AC64" s="16"/>
      <c r="AD64" s="32"/>
    </row>
    <row r="65" spans="1:45" x14ac:dyDescent="0.3">
      <c r="A65" s="17" t="s">
        <v>2385</v>
      </c>
      <c r="B65" s="17" t="s">
        <v>664</v>
      </c>
      <c r="C65" s="18">
        <v>30051</v>
      </c>
      <c r="D65" s="17">
        <v>1982</v>
      </c>
      <c r="E65" s="17" t="s">
        <v>5669</v>
      </c>
      <c r="F65" s="17">
        <f t="shared" si="6"/>
        <v>1176</v>
      </c>
      <c r="G65" s="17">
        <v>1</v>
      </c>
      <c r="H65" s="17">
        <v>1176</v>
      </c>
      <c r="I65" s="17" t="s">
        <v>60</v>
      </c>
      <c r="J65" s="17" t="s">
        <v>56</v>
      </c>
      <c r="K65" s="17" t="s">
        <v>24</v>
      </c>
      <c r="L65" s="17">
        <f>COUNTIF(U65:KX65,L1)</f>
        <v>0</v>
      </c>
      <c r="M65" s="17">
        <f>COUNTIF(U65:KX65,M1)</f>
        <v>0</v>
      </c>
      <c r="N65" s="17">
        <f>COUNTIF(U65:KX65,N1)</f>
        <v>0</v>
      </c>
      <c r="O65" s="17">
        <f>COUNTIF(U65:KX65,O1)</f>
        <v>0</v>
      </c>
      <c r="P65" s="17">
        <f>COUNTIF(U65:KX65,P1)</f>
        <v>0</v>
      </c>
      <c r="Q65" s="17" t="s">
        <v>47</v>
      </c>
      <c r="R65" s="17">
        <f t="shared" si="7"/>
        <v>0</v>
      </c>
      <c r="S65" s="17">
        <v>0</v>
      </c>
      <c r="T65" s="17">
        <v>0</v>
      </c>
    </row>
    <row r="66" spans="1:45" x14ac:dyDescent="0.3">
      <c r="A66" s="17" t="s">
        <v>2385</v>
      </c>
      <c r="B66" s="17" t="s">
        <v>664</v>
      </c>
      <c r="C66" s="18">
        <v>30077</v>
      </c>
      <c r="D66" s="17">
        <v>1982</v>
      </c>
      <c r="E66" s="17" t="s">
        <v>5671</v>
      </c>
      <c r="F66" s="17">
        <f t="shared" ref="F66:F97" si="12">H66/G66</f>
        <v>869</v>
      </c>
      <c r="G66" s="17">
        <v>1</v>
      </c>
      <c r="H66" s="17">
        <v>869</v>
      </c>
      <c r="I66" s="17" t="s">
        <v>5670</v>
      </c>
      <c r="J66" s="17" t="s">
        <v>23</v>
      </c>
      <c r="K66" s="17" t="s">
        <v>24</v>
      </c>
      <c r="L66" s="17">
        <f>COUNTIF(U66:KX66,L1)</f>
        <v>0</v>
      </c>
      <c r="M66" s="17">
        <f>COUNTIF(U66:KX66,M1)</f>
        <v>1</v>
      </c>
      <c r="N66" s="17">
        <f>COUNTIF(U66:KX66,N1)</f>
        <v>0</v>
      </c>
      <c r="O66" s="17">
        <f>COUNTIF(U66:KX66,O1)</f>
        <v>1</v>
      </c>
      <c r="P66" s="17">
        <f>COUNTIF(U66:KX66,P1)</f>
        <v>0</v>
      </c>
      <c r="Q66" s="17" t="s">
        <v>47</v>
      </c>
      <c r="R66" s="17">
        <f t="shared" ref="R66:R97" si="13">SUM(L66:Q66)</f>
        <v>2</v>
      </c>
      <c r="S66" s="17">
        <f>H66/R66</f>
        <v>434.5</v>
      </c>
      <c r="T66" s="17">
        <f>4000-S66</f>
        <v>3565.5</v>
      </c>
      <c r="U66" s="17" t="s">
        <v>6591</v>
      </c>
      <c r="V66" s="17" t="s">
        <v>2522</v>
      </c>
      <c r="W66" s="34" t="s">
        <v>5672</v>
      </c>
      <c r="X66" s="17" t="s">
        <v>5673</v>
      </c>
      <c r="Y66" s="32" t="s">
        <v>5674</v>
      </c>
      <c r="Z66" s="17" t="s">
        <v>8</v>
      </c>
      <c r="AA66" s="17" t="s">
        <v>392</v>
      </c>
      <c r="AB66" s="34" t="s">
        <v>5675</v>
      </c>
      <c r="AC66" s="17" t="s">
        <v>5676</v>
      </c>
      <c r="AD66" s="32" t="s">
        <v>5674</v>
      </c>
    </row>
    <row r="67" spans="1:45" x14ac:dyDescent="0.3">
      <c r="A67" s="17" t="s">
        <v>2385</v>
      </c>
      <c r="B67" s="17" t="s">
        <v>664</v>
      </c>
      <c r="C67" s="18">
        <v>30136</v>
      </c>
      <c r="D67" s="17">
        <v>1982</v>
      </c>
      <c r="E67" s="17" t="s">
        <v>5677</v>
      </c>
      <c r="F67" s="17">
        <f t="shared" si="12"/>
        <v>1972</v>
      </c>
      <c r="G67" s="17">
        <v>1</v>
      </c>
      <c r="H67" s="17">
        <v>1972</v>
      </c>
      <c r="I67" s="17" t="s">
        <v>996</v>
      </c>
      <c r="J67" s="17" t="s">
        <v>56</v>
      </c>
      <c r="K67" s="17" t="s">
        <v>24</v>
      </c>
      <c r="L67" s="17">
        <f>COUNTIF(U67:KX67,L1)</f>
        <v>0</v>
      </c>
      <c r="M67" s="17">
        <f>COUNTIF(U67:KX67,M1)</f>
        <v>3</v>
      </c>
      <c r="N67" s="17">
        <f>COUNTIF(U67:KX67,N1)</f>
        <v>0</v>
      </c>
      <c r="O67" s="17">
        <f>COUNTIF(U67:KX67,O1)</f>
        <v>0</v>
      </c>
      <c r="P67" s="17">
        <f>COUNTIF(U67:KX67,P1)</f>
        <v>0</v>
      </c>
      <c r="Q67" s="17" t="s">
        <v>47</v>
      </c>
      <c r="R67" s="17">
        <f t="shared" si="13"/>
        <v>3</v>
      </c>
      <c r="S67" s="17">
        <f>H67/R67</f>
        <v>657.33333333333337</v>
      </c>
      <c r="T67" s="17">
        <f>4000-S67</f>
        <v>3342.6666666666665</v>
      </c>
      <c r="U67" s="17" t="s">
        <v>8</v>
      </c>
      <c r="V67" s="17" t="s">
        <v>5211</v>
      </c>
      <c r="W67" s="34" t="s">
        <v>5678</v>
      </c>
      <c r="X67" s="17" t="s">
        <v>5679</v>
      </c>
      <c r="Y67" s="32" t="s">
        <v>5680</v>
      </c>
      <c r="Z67" s="17" t="s">
        <v>8</v>
      </c>
      <c r="AA67" s="17" t="s">
        <v>1010</v>
      </c>
      <c r="AB67" s="34" t="s">
        <v>5681</v>
      </c>
      <c r="AC67" s="17" t="s">
        <v>5682</v>
      </c>
      <c r="AD67" s="32" t="s">
        <v>5680</v>
      </c>
      <c r="AE67" s="17" t="s">
        <v>8</v>
      </c>
      <c r="AF67" s="17" t="s">
        <v>1010</v>
      </c>
      <c r="AG67" s="34" t="s">
        <v>5683</v>
      </c>
      <c r="AH67" s="17" t="s">
        <v>5684</v>
      </c>
      <c r="AI67" s="32" t="s">
        <v>5680</v>
      </c>
    </row>
    <row r="68" spans="1:45" x14ac:dyDescent="0.3">
      <c r="A68" s="17" t="s">
        <v>2385</v>
      </c>
      <c r="B68" s="17" t="s">
        <v>664</v>
      </c>
      <c r="C68" s="18">
        <v>30162</v>
      </c>
      <c r="D68" s="17">
        <v>1982</v>
      </c>
      <c r="E68" s="17" t="s">
        <v>5685</v>
      </c>
      <c r="F68" s="17">
        <f t="shared" si="12"/>
        <v>788</v>
      </c>
      <c r="G68" s="17">
        <v>1</v>
      </c>
      <c r="H68" s="17">
        <v>788</v>
      </c>
      <c r="I68" s="17" t="s">
        <v>60</v>
      </c>
      <c r="J68" s="17" t="s">
        <v>56</v>
      </c>
      <c r="K68" s="17" t="s">
        <v>24</v>
      </c>
      <c r="L68" s="17">
        <f>COUNTIF(U68:KX68,L1)</f>
        <v>0</v>
      </c>
      <c r="M68" s="17">
        <f>COUNTIF(U68:KX68,M1)</f>
        <v>1</v>
      </c>
      <c r="N68" s="17">
        <f>COUNTIF(U68:KX68,N1)</f>
        <v>0</v>
      </c>
      <c r="O68" s="17">
        <f>COUNTIF(U68:KX68,O1)</f>
        <v>0</v>
      </c>
      <c r="P68" s="17">
        <f>COUNTIF(U68:KX68,P1)</f>
        <v>0</v>
      </c>
      <c r="Q68" s="17" t="s">
        <v>47</v>
      </c>
      <c r="R68" s="17">
        <f t="shared" si="13"/>
        <v>1</v>
      </c>
      <c r="S68" s="17">
        <f>H68/R68</f>
        <v>788</v>
      </c>
      <c r="T68" s="17">
        <f>4000-S68</f>
        <v>3212</v>
      </c>
      <c r="U68" s="17" t="s">
        <v>8</v>
      </c>
      <c r="V68" s="17" t="s">
        <v>1477</v>
      </c>
      <c r="W68" s="34" t="s">
        <v>5686</v>
      </c>
      <c r="X68" s="17" t="s">
        <v>5687</v>
      </c>
      <c r="Y68" s="32" t="s">
        <v>5688</v>
      </c>
    </row>
    <row r="69" spans="1:45" x14ac:dyDescent="0.3">
      <c r="A69" s="17" t="s">
        <v>2385</v>
      </c>
      <c r="B69" s="17" t="s">
        <v>664</v>
      </c>
      <c r="C69" s="18">
        <v>30184</v>
      </c>
      <c r="D69" s="17">
        <v>1982</v>
      </c>
      <c r="E69" s="17" t="s">
        <v>5690</v>
      </c>
      <c r="F69" s="17">
        <f t="shared" si="12"/>
        <v>1068</v>
      </c>
      <c r="G69" s="17">
        <v>1</v>
      </c>
      <c r="H69" s="17">
        <v>1068</v>
      </c>
      <c r="I69" s="17" t="s">
        <v>5689</v>
      </c>
      <c r="J69" s="17" t="s">
        <v>23</v>
      </c>
      <c r="K69" s="17" t="s">
        <v>24</v>
      </c>
      <c r="L69" s="17">
        <f>COUNTIF(U69:KX69,L1)</f>
        <v>0</v>
      </c>
      <c r="M69" s="17">
        <f>COUNTIF(U69:KX69,M1)</f>
        <v>0</v>
      </c>
      <c r="N69" s="17">
        <f>COUNTIF(U69:KX69,N1)</f>
        <v>0</v>
      </c>
      <c r="O69" s="17">
        <f>COUNTIF(U69:KX69,O1)</f>
        <v>3</v>
      </c>
      <c r="P69" s="17">
        <f>COUNTIF(U69:KX69,P1)</f>
        <v>0</v>
      </c>
      <c r="Q69" s="17" t="s">
        <v>47</v>
      </c>
      <c r="R69" s="17">
        <f t="shared" si="13"/>
        <v>3</v>
      </c>
      <c r="S69" s="17">
        <f>H69/R69</f>
        <v>356</v>
      </c>
      <c r="T69" s="17">
        <f>4000-S69</f>
        <v>3644</v>
      </c>
      <c r="U69" s="17" t="s">
        <v>6591</v>
      </c>
      <c r="V69" s="17" t="s">
        <v>5691</v>
      </c>
      <c r="W69" s="34" t="s">
        <v>5692</v>
      </c>
      <c r="X69" s="17" t="s">
        <v>5693</v>
      </c>
      <c r="Y69" s="32" t="s">
        <v>5694</v>
      </c>
      <c r="Z69" s="17" t="s">
        <v>6591</v>
      </c>
      <c r="AA69" s="17" t="s">
        <v>5695</v>
      </c>
      <c r="AB69" s="34" t="s">
        <v>5696</v>
      </c>
      <c r="AC69" s="17" t="s">
        <v>5697</v>
      </c>
      <c r="AD69" s="32" t="s">
        <v>5694</v>
      </c>
      <c r="AE69" s="17" t="s">
        <v>6591</v>
      </c>
      <c r="AF69" s="17" t="s">
        <v>5699</v>
      </c>
      <c r="AG69" s="34" t="s">
        <v>5698</v>
      </c>
      <c r="AH69" s="17" t="s">
        <v>5700</v>
      </c>
      <c r="AI69" s="32" t="s">
        <v>5694</v>
      </c>
    </row>
    <row r="70" spans="1:45" x14ac:dyDescent="0.3">
      <c r="A70" s="17" t="s">
        <v>4213</v>
      </c>
      <c r="B70" s="17" t="s">
        <v>664</v>
      </c>
      <c r="C70" s="18">
        <v>30195</v>
      </c>
      <c r="D70" s="17">
        <v>1982</v>
      </c>
      <c r="E70" s="17" t="s">
        <v>5701</v>
      </c>
      <c r="F70" s="17">
        <f t="shared" si="12"/>
        <v>1315</v>
      </c>
      <c r="G70" s="17">
        <v>1</v>
      </c>
      <c r="H70" s="17">
        <v>1315</v>
      </c>
      <c r="I70" s="17" t="s">
        <v>5702</v>
      </c>
      <c r="J70" s="17" t="s">
        <v>56</v>
      </c>
      <c r="K70" s="17" t="s">
        <v>24</v>
      </c>
      <c r="L70" s="17">
        <f>COUNTIF(U70:KX70,L1)</f>
        <v>0</v>
      </c>
      <c r="M70" s="17">
        <f>COUNTIF(U70:KX70,M1)</f>
        <v>4</v>
      </c>
      <c r="N70" s="17">
        <f>COUNTIF(U70:KX70,N1)</f>
        <v>1</v>
      </c>
      <c r="O70" s="17">
        <f>COUNTIF(U70:KX70,O1)</f>
        <v>0</v>
      </c>
      <c r="P70" s="17">
        <f>COUNTIF(U70:KX70,P1)</f>
        <v>0</v>
      </c>
      <c r="Q70" s="17" t="s">
        <v>47</v>
      </c>
      <c r="R70" s="17">
        <f t="shared" si="13"/>
        <v>5</v>
      </c>
      <c r="S70" s="17">
        <f>H70/R70</f>
        <v>263</v>
      </c>
      <c r="T70" s="17">
        <f>4000-S70</f>
        <v>3737</v>
      </c>
      <c r="U70" s="17" t="s">
        <v>8</v>
      </c>
      <c r="V70" s="17" t="s">
        <v>392</v>
      </c>
      <c r="W70" s="34" t="s">
        <v>5703</v>
      </c>
      <c r="X70" s="17" t="s">
        <v>5704</v>
      </c>
      <c r="Y70" s="32" t="s">
        <v>5705</v>
      </c>
      <c r="Z70" s="17" t="s">
        <v>8</v>
      </c>
      <c r="AA70" s="17" t="s">
        <v>5706</v>
      </c>
      <c r="AB70" s="34" t="s">
        <v>5707</v>
      </c>
      <c r="AC70" s="17" t="s">
        <v>5708</v>
      </c>
      <c r="AD70" s="32" t="s">
        <v>5705</v>
      </c>
      <c r="AE70" s="17" t="s">
        <v>8</v>
      </c>
      <c r="AF70" s="17" t="s">
        <v>272</v>
      </c>
      <c r="AG70" s="34" t="s">
        <v>5709</v>
      </c>
      <c r="AH70" s="17" t="s">
        <v>5710</v>
      </c>
      <c r="AI70" s="32" t="s">
        <v>5705</v>
      </c>
      <c r="AJ70" s="17" t="s">
        <v>9</v>
      </c>
      <c r="AK70" s="17" t="s">
        <v>5711</v>
      </c>
      <c r="AL70" s="34" t="s">
        <v>5712</v>
      </c>
      <c r="AM70" s="17" t="s">
        <v>5713</v>
      </c>
      <c r="AN70" s="32" t="s">
        <v>5705</v>
      </c>
      <c r="AO70" s="17" t="s">
        <v>8</v>
      </c>
      <c r="AP70" s="17" t="s">
        <v>1547</v>
      </c>
      <c r="AQ70" s="34" t="s">
        <v>5714</v>
      </c>
      <c r="AR70" s="17" t="s">
        <v>5715</v>
      </c>
      <c r="AS70" s="32" t="s">
        <v>5705</v>
      </c>
    </row>
    <row r="71" spans="1:45" x14ac:dyDescent="0.3">
      <c r="A71" s="17" t="s">
        <v>4213</v>
      </c>
      <c r="B71" s="17" t="s">
        <v>664</v>
      </c>
      <c r="C71" s="18">
        <v>30207</v>
      </c>
      <c r="D71" s="17">
        <v>1982</v>
      </c>
      <c r="E71" s="17" t="s">
        <v>5716</v>
      </c>
      <c r="F71" s="17">
        <f t="shared" si="12"/>
        <v>1237</v>
      </c>
      <c r="G71" s="17">
        <v>1</v>
      </c>
      <c r="H71" s="17">
        <v>1237</v>
      </c>
      <c r="I71" s="17" t="s">
        <v>60</v>
      </c>
      <c r="J71" s="17" t="s">
        <v>56</v>
      </c>
      <c r="K71" s="17" t="s">
        <v>24</v>
      </c>
      <c r="L71" s="17">
        <f>COUNTIF(U71:KX71,L1)</f>
        <v>0</v>
      </c>
      <c r="M71" s="17">
        <f>COUNTIF(U71:KX71,M1)</f>
        <v>0</v>
      </c>
      <c r="N71" s="17">
        <f>COUNTIF(U71:KX71,N1)</f>
        <v>0</v>
      </c>
      <c r="O71" s="17">
        <f>COUNTIF(U71:KX71,O1)</f>
        <v>0</v>
      </c>
      <c r="P71" s="17">
        <f>COUNTIF(U71:KX71,P1)</f>
        <v>0</v>
      </c>
      <c r="Q71" s="17" t="s">
        <v>47</v>
      </c>
      <c r="R71" s="17">
        <f t="shared" si="13"/>
        <v>0</v>
      </c>
      <c r="S71" s="17">
        <v>0</v>
      </c>
      <c r="T71" s="17">
        <v>0</v>
      </c>
    </row>
    <row r="72" spans="1:45" x14ac:dyDescent="0.3">
      <c r="A72" s="17" t="s">
        <v>4213</v>
      </c>
      <c r="B72" s="17" t="s">
        <v>664</v>
      </c>
      <c r="C72" s="18">
        <v>30212</v>
      </c>
      <c r="D72" s="17">
        <v>1982</v>
      </c>
      <c r="E72" s="17" t="s">
        <v>5718</v>
      </c>
      <c r="F72" s="17">
        <f t="shared" si="12"/>
        <v>905</v>
      </c>
      <c r="G72" s="17">
        <v>1</v>
      </c>
      <c r="H72" s="17">
        <v>905</v>
      </c>
      <c r="I72" s="17" t="s">
        <v>5717</v>
      </c>
      <c r="J72" s="17" t="s">
        <v>23</v>
      </c>
      <c r="K72" s="17" t="s">
        <v>24</v>
      </c>
      <c r="L72" s="17">
        <f>COUNTIF(U72:KX72,L1)</f>
        <v>0</v>
      </c>
      <c r="M72" s="17">
        <f>COUNTIF(U72:KX72,M1)</f>
        <v>0</v>
      </c>
      <c r="N72" s="17">
        <f>COUNTIF(U72:KX72,N1)</f>
        <v>0</v>
      </c>
      <c r="O72" s="17">
        <f>COUNTIF(U72:KX72,O1)</f>
        <v>0</v>
      </c>
      <c r="P72" s="17">
        <f>COUNTIF(U72:KX72,P1)</f>
        <v>0</v>
      </c>
      <c r="Q72" s="17" t="s">
        <v>47</v>
      </c>
      <c r="R72" s="17">
        <f t="shared" si="13"/>
        <v>0</v>
      </c>
      <c r="S72" s="17">
        <v>0</v>
      </c>
      <c r="T72" s="17">
        <v>0</v>
      </c>
      <c r="W72" s="34"/>
      <c r="Y72" s="32"/>
    </row>
    <row r="73" spans="1:45" x14ac:dyDescent="0.3">
      <c r="A73" s="17" t="s">
        <v>4213</v>
      </c>
      <c r="B73" s="17" t="s">
        <v>664</v>
      </c>
      <c r="C73" s="18">
        <v>30218</v>
      </c>
      <c r="D73" s="17">
        <v>1982</v>
      </c>
      <c r="E73" s="17" t="s">
        <v>5720</v>
      </c>
      <c r="F73" s="17">
        <f t="shared" si="12"/>
        <v>1168</v>
      </c>
      <c r="G73" s="17">
        <v>1</v>
      </c>
      <c r="H73" s="17">
        <v>1168</v>
      </c>
      <c r="I73" s="17" t="s">
        <v>5719</v>
      </c>
      <c r="J73" s="17" t="s">
        <v>23</v>
      </c>
      <c r="K73" s="17" t="s">
        <v>24</v>
      </c>
      <c r="L73" s="17">
        <f>COUNTIF(U73:KX73,L1)</f>
        <v>0</v>
      </c>
      <c r="M73" s="17">
        <f>COUNTIF(U73:KX73,M1)</f>
        <v>0</v>
      </c>
      <c r="N73" s="17">
        <f>COUNTIF(U73:KX73,N1)</f>
        <v>2</v>
      </c>
      <c r="O73" s="17">
        <f>COUNTIF(U73:KX73,O1)</f>
        <v>0</v>
      </c>
      <c r="P73" s="17">
        <f>COUNTIF(U73:KX73,P1)</f>
        <v>0</v>
      </c>
      <c r="Q73" s="17" t="s">
        <v>47</v>
      </c>
      <c r="R73" s="17">
        <f t="shared" si="13"/>
        <v>2</v>
      </c>
      <c r="S73" s="17">
        <f>H73/R73</f>
        <v>584</v>
      </c>
      <c r="T73" s="17">
        <f>4000-S73</f>
        <v>3416</v>
      </c>
      <c r="U73" s="17" t="s">
        <v>9</v>
      </c>
      <c r="V73" s="17" t="s">
        <v>2361</v>
      </c>
      <c r="W73" s="34" t="s">
        <v>5721</v>
      </c>
      <c r="X73" s="17" t="s">
        <v>5722</v>
      </c>
      <c r="Y73" s="32" t="s">
        <v>5723</v>
      </c>
      <c r="Z73" s="17" t="s">
        <v>9</v>
      </c>
      <c r="AA73" s="17" t="s">
        <v>2361</v>
      </c>
      <c r="AB73" s="34" t="s">
        <v>5724</v>
      </c>
      <c r="AC73" s="17" t="s">
        <v>5725</v>
      </c>
      <c r="AD73" s="32" t="s">
        <v>5723</v>
      </c>
    </row>
    <row r="74" spans="1:45" x14ac:dyDescent="0.3">
      <c r="A74" s="17" t="s">
        <v>4213</v>
      </c>
      <c r="B74" s="17" t="s">
        <v>664</v>
      </c>
      <c r="C74" s="18">
        <v>30238</v>
      </c>
      <c r="D74" s="17">
        <v>1982</v>
      </c>
      <c r="E74" s="17" t="s">
        <v>5726</v>
      </c>
      <c r="F74" s="17">
        <f t="shared" si="12"/>
        <v>907</v>
      </c>
      <c r="G74" s="17">
        <v>1</v>
      </c>
      <c r="H74" s="17">
        <v>907</v>
      </c>
      <c r="I74" s="17" t="s">
        <v>60</v>
      </c>
      <c r="J74" s="17" t="s">
        <v>56</v>
      </c>
      <c r="K74" s="17" t="s">
        <v>24</v>
      </c>
      <c r="L74" s="17">
        <f>COUNTIF(U74:KX74,L1)</f>
        <v>0</v>
      </c>
      <c r="M74" s="17">
        <f>COUNTIF(U74:KX74,M1)</f>
        <v>0</v>
      </c>
      <c r="N74" s="17">
        <f>COUNTIF(U74:KX74,N1)</f>
        <v>0</v>
      </c>
      <c r="O74" s="17">
        <f>COUNTIF(U74:KX74,O1)</f>
        <v>0</v>
      </c>
      <c r="P74" s="17">
        <f>COUNTIF(U74:KX74,P1)</f>
        <v>0</v>
      </c>
      <c r="Q74" s="17" t="s">
        <v>47</v>
      </c>
      <c r="R74" s="17">
        <f t="shared" si="13"/>
        <v>0</v>
      </c>
      <c r="S74" s="17">
        <v>0</v>
      </c>
      <c r="T74" s="17">
        <v>0</v>
      </c>
    </row>
    <row r="75" spans="1:45" x14ac:dyDescent="0.3">
      <c r="A75" s="17" t="s">
        <v>4213</v>
      </c>
      <c r="B75" s="17" t="s">
        <v>664</v>
      </c>
      <c r="C75" s="18">
        <v>30246</v>
      </c>
      <c r="D75" s="17">
        <v>1982</v>
      </c>
      <c r="E75" s="17" t="s">
        <v>5728</v>
      </c>
      <c r="F75" s="17">
        <f t="shared" si="12"/>
        <v>575</v>
      </c>
      <c r="G75" s="17">
        <v>1</v>
      </c>
      <c r="H75" s="17">
        <v>575</v>
      </c>
      <c r="I75" s="17" t="s">
        <v>5727</v>
      </c>
      <c r="J75" s="17" t="s">
        <v>23</v>
      </c>
      <c r="K75" s="17" t="s">
        <v>24</v>
      </c>
      <c r="L75" s="17">
        <f>COUNTIF(U75:KX75,L1)</f>
        <v>0</v>
      </c>
      <c r="M75" s="17">
        <f>COUNTIF(U75:KX75,M1)</f>
        <v>0</v>
      </c>
      <c r="N75" s="17">
        <f>COUNTIF(U75:KX75,N1)</f>
        <v>0</v>
      </c>
      <c r="O75" s="17">
        <f>COUNTIF(U75:KX75,O1)</f>
        <v>1</v>
      </c>
      <c r="P75" s="17">
        <f>COUNTIF(U75:KX75,P1)</f>
        <v>0</v>
      </c>
      <c r="Q75" s="17" t="s">
        <v>47</v>
      </c>
      <c r="R75" s="17">
        <f t="shared" si="13"/>
        <v>1</v>
      </c>
      <c r="S75" s="17">
        <f>H75/R75</f>
        <v>575</v>
      </c>
      <c r="T75" s="17">
        <f>4000-S75</f>
        <v>3425</v>
      </c>
      <c r="U75" s="17" t="s">
        <v>6591</v>
      </c>
      <c r="V75" s="17" t="s">
        <v>4520</v>
      </c>
      <c r="W75" s="34" t="s">
        <v>5729</v>
      </c>
      <c r="X75" s="17" t="s">
        <v>5730</v>
      </c>
      <c r="Y75" s="16" t="s">
        <v>5731</v>
      </c>
      <c r="AB75" s="34"/>
    </row>
    <row r="76" spans="1:45" x14ac:dyDescent="0.3">
      <c r="A76" s="17" t="s">
        <v>4213</v>
      </c>
      <c r="B76" s="17" t="s">
        <v>664</v>
      </c>
      <c r="C76" s="18">
        <v>30328</v>
      </c>
      <c r="D76" s="17">
        <v>1983</v>
      </c>
      <c r="E76" s="17" t="s">
        <v>5732</v>
      </c>
      <c r="F76" s="17">
        <f t="shared" si="12"/>
        <v>555</v>
      </c>
      <c r="G76" s="17">
        <v>1</v>
      </c>
      <c r="H76" s="17">
        <v>555</v>
      </c>
      <c r="I76" s="17" t="s">
        <v>60</v>
      </c>
      <c r="J76" s="17" t="s">
        <v>56</v>
      </c>
      <c r="K76" s="17" t="s">
        <v>24</v>
      </c>
      <c r="L76" s="17">
        <f>COUNTIF(U76:KX76,L1)</f>
        <v>0</v>
      </c>
      <c r="M76" s="17">
        <f>COUNTIF(U76:KX76,M1)</f>
        <v>0</v>
      </c>
      <c r="N76" s="17">
        <f>COUNTIF(U76:KX76,N1)</f>
        <v>0</v>
      </c>
      <c r="O76" s="17">
        <f>COUNTIF(U76:KX76,O1)</f>
        <v>0</v>
      </c>
      <c r="P76" s="17">
        <f>COUNTIF(U76:KX76,P1)</f>
        <v>0</v>
      </c>
      <c r="Q76" s="17" t="s">
        <v>47</v>
      </c>
      <c r="R76" s="17">
        <f t="shared" si="13"/>
        <v>0</v>
      </c>
      <c r="S76" s="17">
        <v>0</v>
      </c>
      <c r="T76" s="17">
        <v>0</v>
      </c>
    </row>
    <row r="77" spans="1:45" x14ac:dyDescent="0.3">
      <c r="A77" s="17" t="s">
        <v>4213</v>
      </c>
      <c r="B77" s="17" t="s">
        <v>664</v>
      </c>
      <c r="C77" s="18">
        <v>30377</v>
      </c>
      <c r="D77" s="17">
        <v>1983</v>
      </c>
      <c r="E77" s="17" t="s">
        <v>5733</v>
      </c>
      <c r="F77" s="17">
        <f t="shared" si="12"/>
        <v>854</v>
      </c>
      <c r="G77" s="17">
        <v>1</v>
      </c>
      <c r="H77" s="17">
        <v>854</v>
      </c>
      <c r="I77" s="17" t="s">
        <v>60</v>
      </c>
      <c r="J77" s="17" t="s">
        <v>56</v>
      </c>
      <c r="K77" s="17" t="s">
        <v>24</v>
      </c>
      <c r="L77" s="17">
        <f>COUNTIF(U77:KX77,L1)</f>
        <v>0</v>
      </c>
      <c r="M77" s="17">
        <f>COUNTIF(U77:KX77,M1)</f>
        <v>1</v>
      </c>
      <c r="N77" s="17">
        <f>COUNTIF(U77:KX77,N1)</f>
        <v>0</v>
      </c>
      <c r="O77" s="17">
        <f>COUNTIF(U77:KX77,O1)</f>
        <v>0</v>
      </c>
      <c r="P77" s="17">
        <f>COUNTIF(U77:KX77,P1)</f>
        <v>0</v>
      </c>
      <c r="Q77" s="17" t="s">
        <v>47</v>
      </c>
      <c r="R77" s="17">
        <f t="shared" si="13"/>
        <v>1</v>
      </c>
      <c r="S77" s="17">
        <f>H77/R77</f>
        <v>854</v>
      </c>
      <c r="T77" s="17">
        <f>4000-S77</f>
        <v>3146</v>
      </c>
      <c r="U77" s="17" t="s">
        <v>8</v>
      </c>
      <c r="V77" s="17" t="s">
        <v>5379</v>
      </c>
      <c r="W77" s="34" t="s">
        <v>5734</v>
      </c>
      <c r="X77" s="17" t="s">
        <v>5735</v>
      </c>
      <c r="Y77" s="32" t="s">
        <v>5736</v>
      </c>
    </row>
    <row r="78" spans="1:45" x14ac:dyDescent="0.3">
      <c r="A78" s="17" t="s">
        <v>4213</v>
      </c>
      <c r="B78" s="17" t="s">
        <v>664</v>
      </c>
      <c r="C78" s="18">
        <v>30435</v>
      </c>
      <c r="D78" s="17">
        <v>1983</v>
      </c>
      <c r="E78" s="17" t="s">
        <v>5737</v>
      </c>
      <c r="F78" s="17">
        <f t="shared" si="12"/>
        <v>405</v>
      </c>
      <c r="G78" s="17">
        <v>1</v>
      </c>
      <c r="H78" s="17">
        <v>405</v>
      </c>
      <c r="I78" s="17" t="s">
        <v>5727</v>
      </c>
      <c r="J78" s="17" t="s">
        <v>23</v>
      </c>
      <c r="K78" s="17" t="s">
        <v>24</v>
      </c>
      <c r="L78" s="17">
        <f>COUNTIF(U78:KX78,L1)</f>
        <v>0</v>
      </c>
      <c r="M78" s="17">
        <f>COUNTIF(U78:KX78,M1)</f>
        <v>4</v>
      </c>
      <c r="N78" s="17">
        <f>COUNTIF(U78:KX78,N1)</f>
        <v>0</v>
      </c>
      <c r="O78" s="17">
        <f>COUNTIF(U78:KX78,O1)</f>
        <v>0</v>
      </c>
      <c r="P78" s="17">
        <f>COUNTIF(U78:KX78,P1)</f>
        <v>0</v>
      </c>
      <c r="Q78" s="17" t="s">
        <v>47</v>
      </c>
      <c r="R78" s="17">
        <f t="shared" si="13"/>
        <v>4</v>
      </c>
      <c r="S78" s="17">
        <f>H78/R78</f>
        <v>101.25</v>
      </c>
      <c r="T78" s="17">
        <f>4000-S78</f>
        <v>3898.75</v>
      </c>
      <c r="U78" s="17" t="s">
        <v>8</v>
      </c>
      <c r="V78" s="17" t="s">
        <v>5738</v>
      </c>
      <c r="W78" s="34" t="s">
        <v>5739</v>
      </c>
      <c r="X78" s="17" t="s">
        <v>5740</v>
      </c>
      <c r="Y78" s="32" t="s">
        <v>5741</v>
      </c>
      <c r="Z78" s="17" t="s">
        <v>8</v>
      </c>
      <c r="AA78" s="17" t="s">
        <v>722</v>
      </c>
      <c r="AB78" s="34" t="s">
        <v>5742</v>
      </c>
      <c r="AC78" s="17" t="s">
        <v>6598</v>
      </c>
      <c r="AD78" s="32" t="s">
        <v>5741</v>
      </c>
      <c r="AE78" s="17" t="s">
        <v>8</v>
      </c>
      <c r="AF78" s="17" t="s">
        <v>5743</v>
      </c>
      <c r="AG78" s="34" t="s">
        <v>5744</v>
      </c>
      <c r="AH78" s="17" t="s">
        <v>5745</v>
      </c>
      <c r="AI78" s="32" t="s">
        <v>5741</v>
      </c>
      <c r="AJ78" s="17" t="s">
        <v>8</v>
      </c>
      <c r="AK78" s="17" t="s">
        <v>5232</v>
      </c>
      <c r="AL78" s="34" t="s">
        <v>5746</v>
      </c>
      <c r="AM78" s="17" t="s">
        <v>5747</v>
      </c>
      <c r="AN78" s="32" t="s">
        <v>5741</v>
      </c>
    </row>
    <row r="79" spans="1:45" x14ac:dyDescent="0.3">
      <c r="A79" s="17" t="s">
        <v>4213</v>
      </c>
      <c r="B79" s="17" t="s">
        <v>664</v>
      </c>
      <c r="C79" s="18">
        <v>30493</v>
      </c>
      <c r="D79" s="17">
        <v>1983</v>
      </c>
      <c r="E79" s="17" t="s">
        <v>5748</v>
      </c>
      <c r="F79" s="17">
        <f t="shared" si="12"/>
        <v>740</v>
      </c>
      <c r="G79" s="17">
        <v>1</v>
      </c>
      <c r="H79" s="17">
        <v>740</v>
      </c>
      <c r="I79" s="17" t="s">
        <v>5447</v>
      </c>
      <c r="J79" s="17" t="s">
        <v>23</v>
      </c>
      <c r="K79" s="17" t="s">
        <v>24</v>
      </c>
      <c r="L79" s="17">
        <f>COUNTIF(U79:KX79,L1)</f>
        <v>0</v>
      </c>
      <c r="M79" s="17">
        <f>COUNTIF(U79:KX79,M1)</f>
        <v>0</v>
      </c>
      <c r="N79" s="17">
        <f>COUNTIF(U79:KX79,N1)</f>
        <v>4</v>
      </c>
      <c r="O79" s="17">
        <f>COUNTIF(U79:KX79,O1)</f>
        <v>0</v>
      </c>
      <c r="P79" s="17">
        <f>COUNTIF(U79:KX79,P1)</f>
        <v>0</v>
      </c>
      <c r="Q79" s="17" t="s">
        <v>47</v>
      </c>
      <c r="R79" s="17">
        <f t="shared" si="13"/>
        <v>4</v>
      </c>
      <c r="S79" s="17">
        <f>H79/R79</f>
        <v>185</v>
      </c>
      <c r="T79" s="17">
        <f>4000-S79</f>
        <v>3815</v>
      </c>
      <c r="U79" s="17" t="s">
        <v>9</v>
      </c>
      <c r="V79" s="17" t="s">
        <v>62</v>
      </c>
      <c r="W79" s="34" t="s">
        <v>5749</v>
      </c>
      <c r="X79" s="17" t="s">
        <v>5750</v>
      </c>
      <c r="Y79" s="32" t="s">
        <v>5751</v>
      </c>
      <c r="Z79" s="17" t="s">
        <v>9</v>
      </c>
      <c r="AA79" s="17" t="s">
        <v>1547</v>
      </c>
      <c r="AB79" s="34" t="s">
        <v>5752</v>
      </c>
      <c r="AC79" s="17" t="s">
        <v>5753</v>
      </c>
      <c r="AD79" s="32" t="s">
        <v>5751</v>
      </c>
      <c r="AE79" s="17" t="s">
        <v>9</v>
      </c>
      <c r="AF79" s="17" t="s">
        <v>35</v>
      </c>
      <c r="AG79" s="34" t="s">
        <v>5754</v>
      </c>
      <c r="AH79" s="17" t="s">
        <v>5755</v>
      </c>
      <c r="AI79" s="32" t="s">
        <v>5751</v>
      </c>
      <c r="AJ79" s="17" t="s">
        <v>9</v>
      </c>
      <c r="AK79" s="17" t="s">
        <v>3589</v>
      </c>
      <c r="AL79" s="34" t="s">
        <v>5756</v>
      </c>
      <c r="AM79" s="17" t="s">
        <v>5757</v>
      </c>
      <c r="AN79" s="32" t="s">
        <v>5751</v>
      </c>
    </row>
    <row r="80" spans="1:45" x14ac:dyDescent="0.3">
      <c r="A80" s="17" t="s">
        <v>4213</v>
      </c>
      <c r="B80" s="17" t="s">
        <v>664</v>
      </c>
      <c r="C80" s="18">
        <v>30505</v>
      </c>
      <c r="D80" s="17">
        <v>1983</v>
      </c>
      <c r="E80" s="17" t="s">
        <v>5758</v>
      </c>
      <c r="F80" s="17">
        <f t="shared" si="12"/>
        <v>231</v>
      </c>
      <c r="G80" s="17">
        <v>1</v>
      </c>
      <c r="H80" s="17">
        <v>231</v>
      </c>
      <c r="I80" s="17" t="s">
        <v>60</v>
      </c>
      <c r="J80" s="17" t="s">
        <v>56</v>
      </c>
      <c r="K80" s="17" t="s">
        <v>24</v>
      </c>
      <c r="L80" s="17">
        <f>COUNTIF(U80:KX80,L1)</f>
        <v>0</v>
      </c>
      <c r="M80" s="17">
        <f>COUNTIF(U80:KX80,M1)</f>
        <v>0</v>
      </c>
      <c r="N80" s="17">
        <f>COUNTIF(U80:KX80,N1)</f>
        <v>0</v>
      </c>
      <c r="O80" s="17">
        <f>COUNTIF(U80:KX80,O1)</f>
        <v>0</v>
      </c>
      <c r="P80" s="17">
        <f>COUNTIF(U80:KX80,P1)</f>
        <v>0</v>
      </c>
      <c r="Q80" s="17" t="s">
        <v>47</v>
      </c>
      <c r="R80" s="17">
        <f t="shared" si="13"/>
        <v>0</v>
      </c>
      <c r="S80" s="17">
        <v>0</v>
      </c>
      <c r="T80" s="17">
        <v>0</v>
      </c>
    </row>
    <row r="81" spans="1:65" x14ac:dyDescent="0.3">
      <c r="A81" s="17" t="s">
        <v>4213</v>
      </c>
      <c r="B81" s="17" t="s">
        <v>664</v>
      </c>
      <c r="C81" s="18">
        <v>30547</v>
      </c>
      <c r="D81" s="17">
        <v>1983</v>
      </c>
      <c r="E81" s="17" t="s">
        <v>5759</v>
      </c>
      <c r="F81" s="17">
        <f t="shared" si="12"/>
        <v>667</v>
      </c>
      <c r="G81" s="17">
        <v>1</v>
      </c>
      <c r="H81" s="17">
        <v>667</v>
      </c>
      <c r="I81" s="17" t="s">
        <v>60</v>
      </c>
      <c r="J81" s="17" t="s">
        <v>57</v>
      </c>
      <c r="K81" s="17" t="s">
        <v>24</v>
      </c>
      <c r="L81" s="17">
        <f>COUNTIF(U81:KX81,L1)</f>
        <v>0</v>
      </c>
      <c r="M81" s="17">
        <f>COUNTIF(U81:KX81,M1)</f>
        <v>0</v>
      </c>
      <c r="N81" s="17">
        <f>COUNTIF(U81:KX81,N1)</f>
        <v>0</v>
      </c>
      <c r="O81" s="17">
        <f>COUNTIF(U81:KX81,O1)</f>
        <v>0</v>
      </c>
      <c r="P81" s="17">
        <f>COUNTIF(U81:KX81,P1)</f>
        <v>0</v>
      </c>
      <c r="Q81" s="17" t="s">
        <v>47</v>
      </c>
      <c r="R81" s="17">
        <f t="shared" si="13"/>
        <v>0</v>
      </c>
      <c r="S81" s="17">
        <v>0</v>
      </c>
      <c r="T81" s="17">
        <v>0</v>
      </c>
    </row>
    <row r="82" spans="1:65" x14ac:dyDescent="0.3">
      <c r="A82" s="17" t="s">
        <v>4213</v>
      </c>
      <c r="B82" s="17" t="s">
        <v>664</v>
      </c>
      <c r="C82" s="18">
        <v>30601</v>
      </c>
      <c r="D82" s="17">
        <v>1983</v>
      </c>
      <c r="E82" s="17" t="s">
        <v>5760</v>
      </c>
      <c r="F82" s="17">
        <f t="shared" si="12"/>
        <v>5114</v>
      </c>
      <c r="G82" s="17">
        <v>1</v>
      </c>
      <c r="H82" s="17">
        <v>5114</v>
      </c>
      <c r="I82" s="17" t="s">
        <v>60</v>
      </c>
      <c r="J82" s="17" t="s">
        <v>56</v>
      </c>
      <c r="K82" s="17" t="s">
        <v>24</v>
      </c>
      <c r="L82" s="17">
        <f>COUNTIF(U82:KX82,L1)</f>
        <v>1</v>
      </c>
      <c r="M82" s="17">
        <f>COUNTIF(U82:KX82,M1)</f>
        <v>8</v>
      </c>
      <c r="N82" s="17">
        <f>COUNTIF(U82:KX82,N1)</f>
        <v>0</v>
      </c>
      <c r="O82" s="17">
        <f>COUNTIF(U82:KX82,O1)</f>
        <v>0</v>
      </c>
      <c r="P82" s="17">
        <f>COUNTIF(U82:KX82,P1)</f>
        <v>0</v>
      </c>
      <c r="R82" s="17">
        <f t="shared" si="13"/>
        <v>9</v>
      </c>
      <c r="S82" s="17">
        <f>H82/R82</f>
        <v>568.22222222222217</v>
      </c>
      <c r="T82" s="17">
        <f>4000-S82</f>
        <v>3431.7777777777778</v>
      </c>
      <c r="U82" s="17" t="s">
        <v>8</v>
      </c>
      <c r="V82" s="17" t="s">
        <v>5761</v>
      </c>
      <c r="W82" s="34" t="s">
        <v>5762</v>
      </c>
      <c r="X82" s="17" t="s">
        <v>6599</v>
      </c>
      <c r="Y82" s="32" t="s">
        <v>5763</v>
      </c>
      <c r="Z82" s="17" t="s">
        <v>8</v>
      </c>
      <c r="AA82" s="17" t="s">
        <v>5764</v>
      </c>
      <c r="AB82" s="34" t="s">
        <v>5765</v>
      </c>
      <c r="AC82" s="17" t="s">
        <v>5766</v>
      </c>
      <c r="AD82" s="32" t="s">
        <v>5763</v>
      </c>
      <c r="AE82" s="17" t="s">
        <v>8</v>
      </c>
      <c r="AF82" s="17" t="s">
        <v>5767</v>
      </c>
      <c r="AG82" s="34" t="s">
        <v>5768</v>
      </c>
      <c r="AH82" s="17" t="s">
        <v>5769</v>
      </c>
      <c r="AI82" s="32" t="s">
        <v>5763</v>
      </c>
      <c r="AJ82" s="17" t="s">
        <v>8</v>
      </c>
      <c r="AK82" s="17" t="s">
        <v>949</v>
      </c>
      <c r="AL82" s="34" t="s">
        <v>5770</v>
      </c>
      <c r="AM82" s="17" t="s">
        <v>5771</v>
      </c>
      <c r="AN82" s="32" t="s">
        <v>5763</v>
      </c>
      <c r="AO82" s="17" t="s">
        <v>8</v>
      </c>
      <c r="AP82" s="17" t="s">
        <v>5772</v>
      </c>
      <c r="AQ82" s="34" t="s">
        <v>5773</v>
      </c>
      <c r="AR82" s="17" t="s">
        <v>5774</v>
      </c>
      <c r="AS82" s="32" t="s">
        <v>5763</v>
      </c>
      <c r="AT82" s="17" t="s">
        <v>8</v>
      </c>
      <c r="AU82" s="17" t="s">
        <v>5764</v>
      </c>
      <c r="AV82" s="34" t="s">
        <v>5775</v>
      </c>
      <c r="AW82" s="17" t="s">
        <v>5776</v>
      </c>
      <c r="AX82" s="32" t="s">
        <v>5763</v>
      </c>
      <c r="AY82" s="17" t="s">
        <v>6593</v>
      </c>
      <c r="AZ82" s="17" t="s">
        <v>603</v>
      </c>
      <c r="BA82" s="34" t="s">
        <v>5777</v>
      </c>
      <c r="BB82" s="17" t="s">
        <v>5778</v>
      </c>
      <c r="BC82" s="32" t="s">
        <v>5763</v>
      </c>
      <c r="BD82" s="17" t="s">
        <v>8</v>
      </c>
      <c r="BE82" s="17" t="s">
        <v>603</v>
      </c>
      <c r="BF82" s="34" t="s">
        <v>5779</v>
      </c>
      <c r="BG82" s="17" t="s">
        <v>5780</v>
      </c>
      <c r="BH82" s="32" t="s">
        <v>5763</v>
      </c>
      <c r="BI82" s="17" t="s">
        <v>8</v>
      </c>
      <c r="BJ82" s="17" t="s">
        <v>5781</v>
      </c>
      <c r="BK82" s="34" t="s">
        <v>5782</v>
      </c>
      <c r="BL82" s="17" t="s">
        <v>5783</v>
      </c>
      <c r="BM82" s="32" t="s">
        <v>5763</v>
      </c>
    </row>
    <row r="83" spans="1:65" x14ac:dyDescent="0.3">
      <c r="A83" s="17" t="s">
        <v>4213</v>
      </c>
      <c r="B83" s="17" t="s">
        <v>664</v>
      </c>
      <c r="C83" s="18">
        <v>30734</v>
      </c>
      <c r="D83" s="17">
        <v>1984</v>
      </c>
      <c r="E83" s="17" t="s">
        <v>5784</v>
      </c>
      <c r="F83" s="17">
        <f t="shared" si="12"/>
        <v>360</v>
      </c>
      <c r="G83" s="17">
        <v>1</v>
      </c>
      <c r="H83" s="17">
        <v>360</v>
      </c>
      <c r="I83" s="17" t="s">
        <v>5447</v>
      </c>
      <c r="J83" s="17" t="s">
        <v>23</v>
      </c>
      <c r="K83" s="17" t="s">
        <v>24</v>
      </c>
      <c r="L83" s="17">
        <f>COUNTIF(U83:KX83,L1)</f>
        <v>0</v>
      </c>
      <c r="M83" s="17">
        <f>COUNTIF(U83:KX83,M1)</f>
        <v>0</v>
      </c>
      <c r="N83" s="17">
        <f>COUNTIF(U83:KX83,N1)</f>
        <v>0</v>
      </c>
      <c r="O83" s="17">
        <f>COUNTIF(U83:KX83,O1)</f>
        <v>0</v>
      </c>
      <c r="P83" s="17">
        <f>COUNTIF(U83:KX83,P1)</f>
        <v>0</v>
      </c>
      <c r="Q83" s="17" t="s">
        <v>47</v>
      </c>
      <c r="R83" s="17">
        <f t="shared" si="13"/>
        <v>0</v>
      </c>
      <c r="S83" s="17">
        <v>0</v>
      </c>
      <c r="T83" s="17">
        <v>0</v>
      </c>
    </row>
    <row r="84" spans="1:65" x14ac:dyDescent="0.3">
      <c r="A84" s="17" t="s">
        <v>4213</v>
      </c>
      <c r="B84" s="17" t="s">
        <v>664</v>
      </c>
      <c r="C84" s="18">
        <v>30736</v>
      </c>
      <c r="D84" s="17">
        <v>1984</v>
      </c>
      <c r="E84" s="17" t="s">
        <v>5785</v>
      </c>
      <c r="F84" s="17">
        <f t="shared" si="12"/>
        <v>614</v>
      </c>
      <c r="G84" s="17">
        <v>1</v>
      </c>
      <c r="H84" s="17">
        <v>614</v>
      </c>
      <c r="I84" s="17" t="s">
        <v>60</v>
      </c>
      <c r="J84" s="17" t="s">
        <v>56</v>
      </c>
      <c r="K84" s="17" t="s">
        <v>24</v>
      </c>
      <c r="L84" s="17">
        <f>COUNTIF(U84:KX84,L1)</f>
        <v>0</v>
      </c>
      <c r="M84" s="17">
        <f>COUNTIF(U84:KX84,M1)</f>
        <v>0</v>
      </c>
      <c r="N84" s="17">
        <f>COUNTIF(U84:KX84,N1)</f>
        <v>0</v>
      </c>
      <c r="O84" s="17">
        <f>COUNTIF(U84:KX84,O1)</f>
        <v>0</v>
      </c>
      <c r="P84" s="17">
        <f>COUNTIF(U84:KX84,P1)</f>
        <v>0</v>
      </c>
      <c r="Q84" s="17" t="s">
        <v>47</v>
      </c>
      <c r="R84" s="17">
        <f t="shared" si="13"/>
        <v>0</v>
      </c>
      <c r="S84" s="17">
        <v>0</v>
      </c>
      <c r="T84" s="17">
        <v>0</v>
      </c>
    </row>
    <row r="85" spans="1:65" x14ac:dyDescent="0.3">
      <c r="A85" s="17" t="s">
        <v>4213</v>
      </c>
      <c r="B85" s="17" t="s">
        <v>664</v>
      </c>
      <c r="C85" s="18">
        <v>30766</v>
      </c>
      <c r="D85" s="17">
        <v>1984</v>
      </c>
      <c r="E85" s="17" t="s">
        <v>5786</v>
      </c>
      <c r="F85" s="17">
        <f t="shared" si="12"/>
        <v>899</v>
      </c>
      <c r="G85" s="17">
        <v>1</v>
      </c>
      <c r="H85" s="17">
        <v>899</v>
      </c>
      <c r="I85" s="17" t="s">
        <v>3026</v>
      </c>
      <c r="J85" s="17" t="s">
        <v>23</v>
      </c>
      <c r="K85" s="17" t="s">
        <v>24</v>
      </c>
      <c r="L85" s="17">
        <f>COUNTIF(U85:KX85,L1)</f>
        <v>0</v>
      </c>
      <c r="M85" s="17">
        <f>COUNTIF(U85:KX85,M1)</f>
        <v>2</v>
      </c>
      <c r="N85" s="17">
        <f>COUNTIF(U85:KX85,N1)</f>
        <v>0</v>
      </c>
      <c r="O85" s="17">
        <f>COUNTIF(U85:KX85,O1)</f>
        <v>0</v>
      </c>
      <c r="P85" s="17">
        <f>COUNTIF(U85:KX85,P1)</f>
        <v>0</v>
      </c>
      <c r="Q85" s="17" t="s">
        <v>47</v>
      </c>
      <c r="R85" s="17">
        <f t="shared" si="13"/>
        <v>2</v>
      </c>
      <c r="S85" s="17">
        <f t="shared" ref="S85:S96" si="14">H85/R85</f>
        <v>449.5</v>
      </c>
      <c r="T85" s="17">
        <f t="shared" ref="T85:T96" si="15">4000-S85</f>
        <v>3550.5</v>
      </c>
      <c r="U85" s="17" t="s">
        <v>8</v>
      </c>
      <c r="V85" s="17" t="s">
        <v>1477</v>
      </c>
      <c r="W85" s="34" t="s">
        <v>5787</v>
      </c>
      <c r="X85" s="17" t="s">
        <v>6600</v>
      </c>
      <c r="Y85" s="32" t="s">
        <v>5788</v>
      </c>
      <c r="Z85" s="17" t="s">
        <v>8</v>
      </c>
      <c r="AA85" s="17" t="s">
        <v>1477</v>
      </c>
      <c r="AB85" s="34" t="s">
        <v>5789</v>
      </c>
      <c r="AC85" s="17" t="s">
        <v>5790</v>
      </c>
      <c r="AD85" s="32" t="s">
        <v>5788</v>
      </c>
    </row>
    <row r="86" spans="1:65" x14ac:dyDescent="0.3">
      <c r="A86" s="17" t="s">
        <v>4213</v>
      </c>
      <c r="B86" s="17" t="s">
        <v>664</v>
      </c>
      <c r="C86" s="18">
        <v>30831</v>
      </c>
      <c r="D86" s="17">
        <v>1984</v>
      </c>
      <c r="E86" s="17" t="s">
        <v>5791</v>
      </c>
      <c r="F86" s="17">
        <f t="shared" si="12"/>
        <v>443</v>
      </c>
      <c r="G86" s="17">
        <v>1</v>
      </c>
      <c r="H86" s="17">
        <v>443</v>
      </c>
      <c r="I86" s="17" t="s">
        <v>5792</v>
      </c>
      <c r="J86" s="17" t="s">
        <v>23</v>
      </c>
      <c r="K86" s="17" t="s">
        <v>24</v>
      </c>
      <c r="L86" s="17">
        <f>COUNTIF(U86:KX86,L1)</f>
        <v>0</v>
      </c>
      <c r="M86" s="17">
        <f>COUNTIF(U86:KX86,M1)</f>
        <v>0</v>
      </c>
      <c r="N86" s="17">
        <f>COUNTIF(U86:KX86,N1)</f>
        <v>0</v>
      </c>
      <c r="O86" s="17">
        <f>COUNTIF(U86:KX86,O1)</f>
        <v>2</v>
      </c>
      <c r="P86" s="17">
        <f>COUNTIF(U86:KX86,P1)</f>
        <v>0</v>
      </c>
      <c r="Q86" s="17" t="s">
        <v>47</v>
      </c>
      <c r="R86" s="17">
        <f t="shared" si="13"/>
        <v>2</v>
      </c>
      <c r="S86" s="17">
        <f t="shared" si="14"/>
        <v>221.5</v>
      </c>
      <c r="T86" s="17">
        <f t="shared" si="15"/>
        <v>3778.5</v>
      </c>
      <c r="U86" s="17" t="s">
        <v>6591</v>
      </c>
      <c r="V86" s="17" t="s">
        <v>5695</v>
      </c>
      <c r="W86" s="34" t="s">
        <v>5793</v>
      </c>
      <c r="X86" s="17" t="s">
        <v>5794</v>
      </c>
      <c r="Y86" s="16" t="s">
        <v>5795</v>
      </c>
      <c r="Z86" s="17" t="s">
        <v>6591</v>
      </c>
      <c r="AA86" s="17" t="s">
        <v>5797</v>
      </c>
      <c r="AB86" s="34" t="s">
        <v>5796</v>
      </c>
      <c r="AC86" s="17" t="s">
        <v>5798</v>
      </c>
      <c r="AD86" s="16" t="s">
        <v>5795</v>
      </c>
    </row>
    <row r="87" spans="1:65" x14ac:dyDescent="0.3">
      <c r="A87" s="17" t="s">
        <v>4213</v>
      </c>
      <c r="B87" s="17" t="s">
        <v>664</v>
      </c>
      <c r="C87" s="18">
        <v>30855</v>
      </c>
      <c r="D87" s="17">
        <v>1984</v>
      </c>
      <c r="E87" s="17" t="s">
        <v>5800</v>
      </c>
      <c r="F87" s="17">
        <f t="shared" si="12"/>
        <v>1384</v>
      </c>
      <c r="G87" s="17">
        <v>1</v>
      </c>
      <c r="H87" s="17">
        <v>1384</v>
      </c>
      <c r="I87" s="17" t="s">
        <v>2361</v>
      </c>
      <c r="J87" s="17" t="s">
        <v>57</v>
      </c>
      <c r="K87" s="17" t="s">
        <v>24</v>
      </c>
      <c r="L87" s="17">
        <f>COUNTIF(U87:KX87,L1)</f>
        <v>0</v>
      </c>
      <c r="M87" s="17">
        <f>COUNTIF(U87:KX87,M1)</f>
        <v>0</v>
      </c>
      <c r="N87" s="17">
        <f>COUNTIF(U87:KX87,N1)</f>
        <v>6</v>
      </c>
      <c r="O87" s="17">
        <f>COUNTIF(U87:KX87,O1)</f>
        <v>1</v>
      </c>
      <c r="P87" s="17">
        <f>COUNTIF(U87:KX87,P1)</f>
        <v>0</v>
      </c>
      <c r="Q87" s="17" t="s">
        <v>47</v>
      </c>
      <c r="R87" s="17">
        <f t="shared" si="13"/>
        <v>7</v>
      </c>
      <c r="S87" s="17">
        <f t="shared" si="14"/>
        <v>197.71428571428572</v>
      </c>
      <c r="T87" s="17">
        <f t="shared" si="15"/>
        <v>3802.2857142857142</v>
      </c>
      <c r="U87" s="17" t="s">
        <v>6591</v>
      </c>
      <c r="V87" s="17" t="s">
        <v>2522</v>
      </c>
      <c r="W87" s="34" t="s">
        <v>5801</v>
      </c>
      <c r="X87" s="17" t="s">
        <v>5802</v>
      </c>
      <c r="Y87" s="32" t="s">
        <v>5799</v>
      </c>
      <c r="Z87" s="17" t="s">
        <v>9</v>
      </c>
      <c r="AA87" s="17" t="s">
        <v>3589</v>
      </c>
      <c r="AB87" s="34" t="s">
        <v>5803</v>
      </c>
      <c r="AC87" s="17" t="s">
        <v>5804</v>
      </c>
      <c r="AD87" s="32" t="s">
        <v>5799</v>
      </c>
      <c r="AE87" s="17" t="s">
        <v>9</v>
      </c>
      <c r="AF87" s="17" t="s">
        <v>5806</v>
      </c>
      <c r="AG87" s="34" t="s">
        <v>5805</v>
      </c>
      <c r="AH87" s="17" t="s">
        <v>5807</v>
      </c>
      <c r="AI87" s="32" t="s">
        <v>5799</v>
      </c>
      <c r="AJ87" s="17" t="s">
        <v>9</v>
      </c>
      <c r="AK87" s="17" t="s">
        <v>35</v>
      </c>
      <c r="AL87" s="17" t="s">
        <v>5808</v>
      </c>
      <c r="AM87" s="17" t="s">
        <v>5809</v>
      </c>
      <c r="AN87" s="32" t="s">
        <v>5799</v>
      </c>
      <c r="AO87" s="17" t="s">
        <v>9</v>
      </c>
      <c r="AP87" s="17" t="s">
        <v>3070</v>
      </c>
      <c r="AQ87" s="17" t="s">
        <v>5810</v>
      </c>
      <c r="AR87" s="17" t="s">
        <v>5811</v>
      </c>
      <c r="AS87" s="32" t="s">
        <v>5799</v>
      </c>
      <c r="AT87" s="17" t="s">
        <v>9</v>
      </c>
      <c r="AU87" s="17" t="s">
        <v>2361</v>
      </c>
      <c r="AV87" s="34" t="s">
        <v>5812</v>
      </c>
      <c r="AW87" s="17" t="s">
        <v>5813</v>
      </c>
      <c r="AX87" s="32" t="s">
        <v>5799</v>
      </c>
      <c r="AY87" s="17" t="s">
        <v>9</v>
      </c>
      <c r="AZ87" s="17" t="s">
        <v>5814</v>
      </c>
      <c r="BA87" s="34" t="s">
        <v>5815</v>
      </c>
      <c r="BB87" s="17" t="s">
        <v>5816</v>
      </c>
      <c r="BC87" s="32" t="s">
        <v>5799</v>
      </c>
    </row>
    <row r="88" spans="1:65" x14ac:dyDescent="0.3">
      <c r="A88" s="17" t="s">
        <v>4213</v>
      </c>
      <c r="B88" s="17" t="s">
        <v>664</v>
      </c>
      <c r="C88" s="18">
        <v>30863</v>
      </c>
      <c r="D88" s="17">
        <v>1984</v>
      </c>
      <c r="E88" s="17" t="s">
        <v>5817</v>
      </c>
      <c r="F88" s="17">
        <f t="shared" si="12"/>
        <v>1460</v>
      </c>
      <c r="G88" s="17">
        <v>1</v>
      </c>
      <c r="H88" s="17">
        <v>1460</v>
      </c>
      <c r="I88" s="17" t="s">
        <v>3026</v>
      </c>
      <c r="J88" s="17" t="s">
        <v>23</v>
      </c>
      <c r="K88" s="17" t="s">
        <v>24</v>
      </c>
      <c r="L88" s="17">
        <f>COUNTIF(U88:KX88,L1)</f>
        <v>0</v>
      </c>
      <c r="M88" s="17">
        <f>COUNTIF(U88:KX88,M1)</f>
        <v>5</v>
      </c>
      <c r="N88" s="17">
        <f>COUNTIF(U88:KX88,N1)</f>
        <v>3</v>
      </c>
      <c r="O88" s="17">
        <f>COUNTIF(U88:KX88,O1)</f>
        <v>0</v>
      </c>
      <c r="P88" s="17">
        <f>COUNTIF(U88:KX88,P1)</f>
        <v>0</v>
      </c>
      <c r="Q88" s="17" t="s">
        <v>47</v>
      </c>
      <c r="R88" s="17">
        <f t="shared" si="13"/>
        <v>8</v>
      </c>
      <c r="S88" s="17">
        <f t="shared" si="14"/>
        <v>182.5</v>
      </c>
      <c r="T88" s="17">
        <f t="shared" si="15"/>
        <v>3817.5</v>
      </c>
      <c r="U88" s="17" t="s">
        <v>8</v>
      </c>
      <c r="V88" s="17" t="s">
        <v>392</v>
      </c>
      <c r="W88" s="34" t="s">
        <v>5818</v>
      </c>
      <c r="X88" s="17" t="s">
        <v>5819</v>
      </c>
      <c r="Y88" s="32" t="s">
        <v>5820</v>
      </c>
      <c r="Z88" s="17" t="s">
        <v>9</v>
      </c>
      <c r="AA88" s="17" t="s">
        <v>5821</v>
      </c>
      <c r="AB88" s="34" t="s">
        <v>5822</v>
      </c>
      <c r="AC88" s="17" t="s">
        <v>35</v>
      </c>
      <c r="AD88" s="32" t="s">
        <v>5820</v>
      </c>
      <c r="AE88" s="17" t="s">
        <v>8</v>
      </c>
      <c r="AF88" s="17" t="s">
        <v>5211</v>
      </c>
      <c r="AG88" s="34" t="s">
        <v>5823</v>
      </c>
      <c r="AH88" s="17" t="s">
        <v>5824</v>
      </c>
      <c r="AI88" s="32" t="s">
        <v>5820</v>
      </c>
      <c r="AJ88" s="17" t="s">
        <v>8</v>
      </c>
      <c r="AK88" s="17" t="s">
        <v>5825</v>
      </c>
      <c r="AL88" s="34" t="s">
        <v>5826</v>
      </c>
      <c r="AM88" s="17" t="s">
        <v>5827</v>
      </c>
      <c r="AN88" s="32" t="s">
        <v>5820</v>
      </c>
      <c r="AO88" s="17" t="s">
        <v>8</v>
      </c>
      <c r="AP88" s="17" t="s">
        <v>272</v>
      </c>
      <c r="AQ88" s="34" t="s">
        <v>5828</v>
      </c>
      <c r="AR88" s="17" t="s">
        <v>5829</v>
      </c>
      <c r="AS88" s="32" t="s">
        <v>5820</v>
      </c>
      <c r="AT88" s="17" t="s">
        <v>8</v>
      </c>
      <c r="AU88" s="17" t="s">
        <v>687</v>
      </c>
      <c r="AV88" s="34" t="s">
        <v>5830</v>
      </c>
      <c r="AW88" s="17" t="s">
        <v>5831</v>
      </c>
      <c r="AX88" s="32" t="s">
        <v>5820</v>
      </c>
      <c r="AY88" s="17" t="s">
        <v>9</v>
      </c>
      <c r="AZ88" s="17" t="s">
        <v>35</v>
      </c>
      <c r="BA88" s="34" t="s">
        <v>5832</v>
      </c>
      <c r="BB88" s="17" t="s">
        <v>5833</v>
      </c>
      <c r="BC88" s="32" t="s">
        <v>5820</v>
      </c>
      <c r="BD88" s="17" t="s">
        <v>9</v>
      </c>
      <c r="BE88" s="17" t="s">
        <v>5835</v>
      </c>
      <c r="BF88" s="34" t="s">
        <v>5834</v>
      </c>
      <c r="BG88" s="17" t="s">
        <v>5836</v>
      </c>
      <c r="BH88" s="32" t="s">
        <v>5820</v>
      </c>
    </row>
    <row r="89" spans="1:65" x14ac:dyDescent="0.3">
      <c r="A89" s="17" t="s">
        <v>4213</v>
      </c>
      <c r="B89" s="17" t="s">
        <v>664</v>
      </c>
      <c r="C89" s="18">
        <v>30894</v>
      </c>
      <c r="D89" s="17">
        <v>1984</v>
      </c>
      <c r="E89" s="17" t="s">
        <v>5837</v>
      </c>
      <c r="F89" s="17">
        <f t="shared" si="12"/>
        <v>591</v>
      </c>
      <c r="G89" s="17">
        <v>1</v>
      </c>
      <c r="H89" s="17">
        <v>591</v>
      </c>
      <c r="I89" s="17" t="s">
        <v>2518</v>
      </c>
      <c r="J89" s="17" t="s">
        <v>23</v>
      </c>
      <c r="K89" s="17" t="s">
        <v>24</v>
      </c>
      <c r="L89" s="17">
        <f>COUNTIF(U89:KX89,L1)</f>
        <v>0</v>
      </c>
      <c r="M89" s="17">
        <f>COUNTIF(U89:KX89,M1)</f>
        <v>1</v>
      </c>
      <c r="N89" s="17">
        <f>COUNTIF(U89:KX89,N1)</f>
        <v>0</v>
      </c>
      <c r="O89" s="17">
        <f>COUNTIF(U89:KX89,O1)</f>
        <v>0</v>
      </c>
      <c r="P89" s="17">
        <f>COUNTIF(U89:KX89,P1)</f>
        <v>1</v>
      </c>
      <c r="Q89" s="17" t="s">
        <v>47</v>
      </c>
      <c r="R89" s="17">
        <f t="shared" si="13"/>
        <v>2</v>
      </c>
      <c r="S89" s="17">
        <f t="shared" si="14"/>
        <v>295.5</v>
      </c>
      <c r="T89" s="17">
        <f t="shared" si="15"/>
        <v>3704.5</v>
      </c>
      <c r="U89" s="17" t="s">
        <v>8</v>
      </c>
      <c r="V89" s="17" t="s">
        <v>3589</v>
      </c>
      <c r="W89" s="34" t="s">
        <v>5838</v>
      </c>
      <c r="X89" s="17" t="s">
        <v>5839</v>
      </c>
      <c r="Y89" s="32" t="s">
        <v>5840</v>
      </c>
      <c r="Z89" s="17" t="s">
        <v>10</v>
      </c>
      <c r="AA89" s="17" t="s">
        <v>520</v>
      </c>
      <c r="AB89" s="34" t="s">
        <v>5841</v>
      </c>
      <c r="AC89" s="17" t="s">
        <v>5842</v>
      </c>
      <c r="AD89" s="32" t="s">
        <v>5840</v>
      </c>
    </row>
    <row r="90" spans="1:65" x14ac:dyDescent="0.3">
      <c r="A90" s="17" t="s">
        <v>4213</v>
      </c>
      <c r="B90" s="17" t="s">
        <v>664</v>
      </c>
      <c r="C90" s="18">
        <v>30956</v>
      </c>
      <c r="D90" s="17">
        <v>1984</v>
      </c>
      <c r="E90" s="17" t="s">
        <v>5843</v>
      </c>
      <c r="F90" s="17">
        <f t="shared" si="12"/>
        <v>678</v>
      </c>
      <c r="G90" s="17">
        <v>1</v>
      </c>
      <c r="H90" s="17">
        <v>678</v>
      </c>
      <c r="I90" s="17" t="s">
        <v>60</v>
      </c>
      <c r="J90" s="17" t="s">
        <v>57</v>
      </c>
      <c r="K90" s="17" t="s">
        <v>61</v>
      </c>
      <c r="L90" s="17">
        <f>COUNTIF(U90:KX90,L1)</f>
        <v>1</v>
      </c>
      <c r="M90" s="17">
        <f>COUNTIF(U90:KX90,M1)</f>
        <v>1</v>
      </c>
      <c r="N90" s="17">
        <f>COUNTIF(U90:KX90,N1)</f>
        <v>1</v>
      </c>
      <c r="O90" s="17">
        <f>COUNTIF(U90:KX90,O1)</f>
        <v>1</v>
      </c>
      <c r="P90" s="17">
        <f>COUNTIF(U90:KX90,P1)</f>
        <v>0</v>
      </c>
      <c r="Q90" s="17" t="s">
        <v>47</v>
      </c>
      <c r="R90" s="17">
        <f t="shared" si="13"/>
        <v>4</v>
      </c>
      <c r="S90" s="17">
        <f t="shared" si="14"/>
        <v>169.5</v>
      </c>
      <c r="T90" s="17">
        <f t="shared" si="15"/>
        <v>3830.5</v>
      </c>
      <c r="U90" s="17" t="s">
        <v>8</v>
      </c>
      <c r="V90" s="17" t="s">
        <v>392</v>
      </c>
      <c r="W90" s="34" t="s">
        <v>5844</v>
      </c>
      <c r="X90" s="17" t="s">
        <v>5845</v>
      </c>
      <c r="Y90" s="32" t="s">
        <v>5846</v>
      </c>
      <c r="Z90" s="17" t="s">
        <v>6591</v>
      </c>
      <c r="AA90" s="17" t="s">
        <v>5847</v>
      </c>
      <c r="AB90" s="34" t="s">
        <v>5848</v>
      </c>
      <c r="AC90" s="17" t="s">
        <v>6592</v>
      </c>
      <c r="AD90" s="32" t="s">
        <v>5846</v>
      </c>
      <c r="AE90" s="17" t="s">
        <v>9</v>
      </c>
      <c r="AF90" s="17" t="s">
        <v>3589</v>
      </c>
      <c r="AG90" s="34" t="s">
        <v>5849</v>
      </c>
      <c r="AH90" s="17" t="s">
        <v>5850</v>
      </c>
      <c r="AI90" s="32" t="s">
        <v>5846</v>
      </c>
      <c r="AJ90" s="34" t="s">
        <v>6593</v>
      </c>
      <c r="AK90" s="17" t="s">
        <v>4124</v>
      </c>
      <c r="AL90" s="34" t="s">
        <v>5851</v>
      </c>
      <c r="AM90" s="17" t="s">
        <v>5852</v>
      </c>
      <c r="AN90" s="32" t="s">
        <v>5846</v>
      </c>
    </row>
    <row r="91" spans="1:65" x14ac:dyDescent="0.3">
      <c r="A91" s="17" t="s">
        <v>4213</v>
      </c>
      <c r="B91" s="17" t="s">
        <v>664</v>
      </c>
      <c r="C91" s="18">
        <v>30958</v>
      </c>
      <c r="D91" s="17">
        <v>1984</v>
      </c>
      <c r="E91" s="17" t="s">
        <v>5853</v>
      </c>
      <c r="F91" s="17">
        <f t="shared" si="12"/>
        <v>1971</v>
      </c>
      <c r="G91" s="17">
        <v>1</v>
      </c>
      <c r="H91" s="17">
        <v>1971</v>
      </c>
      <c r="I91" s="17" t="s">
        <v>22</v>
      </c>
      <c r="J91" s="17" t="s">
        <v>57</v>
      </c>
      <c r="K91" s="17" t="s">
        <v>61</v>
      </c>
      <c r="L91" s="17">
        <f>COUNTIF(U91:KX91,L1)</f>
        <v>0</v>
      </c>
      <c r="M91" s="17">
        <f>COUNTIF(U91:KX91,M1)</f>
        <v>0</v>
      </c>
      <c r="N91" s="17">
        <f>COUNTIF(U91:KX91,N1)</f>
        <v>2</v>
      </c>
      <c r="O91" s="17">
        <f>COUNTIF(U91:KX91,O1)</f>
        <v>0</v>
      </c>
      <c r="P91" s="17">
        <f>COUNTIF(U91:KX91,P1)</f>
        <v>0</v>
      </c>
      <c r="Q91" s="17" t="s">
        <v>47</v>
      </c>
      <c r="R91" s="17">
        <f t="shared" si="13"/>
        <v>2</v>
      </c>
      <c r="S91" s="17">
        <f t="shared" si="14"/>
        <v>985.5</v>
      </c>
      <c r="T91" s="17">
        <f t="shared" si="15"/>
        <v>3014.5</v>
      </c>
      <c r="U91" s="17" t="s">
        <v>9</v>
      </c>
      <c r="V91" s="17" t="s">
        <v>5854</v>
      </c>
      <c r="W91" s="34" t="s">
        <v>5857</v>
      </c>
      <c r="X91" s="17" t="s">
        <v>5855</v>
      </c>
      <c r="Y91" s="32" t="s">
        <v>5856</v>
      </c>
      <c r="Z91" s="17" t="s">
        <v>9</v>
      </c>
      <c r="AA91" s="17" t="s">
        <v>62</v>
      </c>
      <c r="AB91" s="34" t="s">
        <v>5858</v>
      </c>
      <c r="AC91" s="17" t="s">
        <v>5859</v>
      </c>
      <c r="AD91" s="32" t="s">
        <v>5856</v>
      </c>
    </row>
    <row r="92" spans="1:65" x14ac:dyDescent="0.3">
      <c r="A92" s="17" t="s">
        <v>4213</v>
      </c>
      <c r="B92" s="17" t="s">
        <v>664</v>
      </c>
      <c r="C92" s="18">
        <v>30961</v>
      </c>
      <c r="D92" s="17">
        <v>1984</v>
      </c>
      <c r="E92" s="17" t="s">
        <v>5860</v>
      </c>
      <c r="F92" s="17">
        <f t="shared" si="12"/>
        <v>1232</v>
      </c>
      <c r="G92" s="17">
        <v>1</v>
      </c>
      <c r="H92" s="17">
        <v>1232</v>
      </c>
      <c r="I92" s="17" t="s">
        <v>60</v>
      </c>
      <c r="J92" s="17" t="s">
        <v>23</v>
      </c>
      <c r="K92" s="17" t="s">
        <v>24</v>
      </c>
      <c r="L92" s="17">
        <f>COUNTIF(U92:KX92,L1)</f>
        <v>0</v>
      </c>
      <c r="M92" s="17">
        <f>COUNTIF(U92:KX92,M1)</f>
        <v>0</v>
      </c>
      <c r="N92" s="17">
        <f>COUNTIF(U92:KX92,N1)</f>
        <v>0</v>
      </c>
      <c r="O92" s="17">
        <f>COUNTIF(U92:KX92,O1)</f>
        <v>2</v>
      </c>
      <c r="P92" s="17">
        <f>COUNTIF(U92:KX92,P1)</f>
        <v>0</v>
      </c>
      <c r="Q92" s="17" t="s">
        <v>47</v>
      </c>
      <c r="R92" s="17">
        <f t="shared" si="13"/>
        <v>2</v>
      </c>
      <c r="S92" s="17">
        <f t="shared" si="14"/>
        <v>616</v>
      </c>
      <c r="T92" s="17">
        <f t="shared" si="15"/>
        <v>3384</v>
      </c>
      <c r="U92" s="17" t="s">
        <v>6591</v>
      </c>
      <c r="V92" s="17" t="s">
        <v>5135</v>
      </c>
      <c r="W92" s="34" t="s">
        <v>5861</v>
      </c>
      <c r="X92" s="17" t="s">
        <v>5862</v>
      </c>
      <c r="Y92" s="32" t="s">
        <v>5863</v>
      </c>
      <c r="Z92" s="17" t="s">
        <v>6591</v>
      </c>
      <c r="AA92" s="17" t="s">
        <v>5864</v>
      </c>
      <c r="AB92" s="34" t="s">
        <v>5865</v>
      </c>
      <c r="AC92" s="17" t="s">
        <v>5866</v>
      </c>
      <c r="AD92" s="32" t="s">
        <v>5863</v>
      </c>
    </row>
    <row r="93" spans="1:65" x14ac:dyDescent="0.3">
      <c r="A93" s="17" t="s">
        <v>4213</v>
      </c>
      <c r="B93" s="17" t="s">
        <v>664</v>
      </c>
      <c r="C93" s="18">
        <v>30965</v>
      </c>
      <c r="D93" s="17">
        <v>1984</v>
      </c>
      <c r="E93" s="17" t="s">
        <v>5867</v>
      </c>
      <c r="F93" s="17">
        <f t="shared" si="12"/>
        <v>639</v>
      </c>
      <c r="G93" s="17">
        <v>1</v>
      </c>
      <c r="H93" s="17">
        <v>639</v>
      </c>
      <c r="I93" s="17" t="s">
        <v>4770</v>
      </c>
      <c r="J93" s="17" t="s">
        <v>23</v>
      </c>
      <c r="K93" s="17" t="s">
        <v>24</v>
      </c>
      <c r="L93" s="17">
        <f>COUNTIF(U93:KX93,L1)</f>
        <v>0</v>
      </c>
      <c r="M93" s="17">
        <f>COUNTIF(U93:KX93,M1)</f>
        <v>0</v>
      </c>
      <c r="N93" s="17">
        <f>COUNTIF(U93:KX93,N1)</f>
        <v>0</v>
      </c>
      <c r="O93" s="17">
        <f>COUNTIF(U93:KX93,O1)</f>
        <v>1</v>
      </c>
      <c r="P93" s="17">
        <f>COUNTIF(U93:KX93,P1)</f>
        <v>0</v>
      </c>
      <c r="Q93" s="17" t="s">
        <v>47</v>
      </c>
      <c r="R93" s="17">
        <f t="shared" si="13"/>
        <v>1</v>
      </c>
      <c r="S93" s="17">
        <f t="shared" si="14"/>
        <v>639</v>
      </c>
      <c r="T93" s="17">
        <f t="shared" si="15"/>
        <v>3361</v>
      </c>
      <c r="U93" s="17" t="s">
        <v>6591</v>
      </c>
      <c r="V93" s="17" t="s">
        <v>5699</v>
      </c>
      <c r="W93" s="34" t="s">
        <v>5868</v>
      </c>
      <c r="X93" s="17" t="s">
        <v>5869</v>
      </c>
      <c r="Y93" s="32" t="s">
        <v>5870</v>
      </c>
    </row>
    <row r="94" spans="1:65" x14ac:dyDescent="0.3">
      <c r="A94" s="17" t="s">
        <v>4213</v>
      </c>
      <c r="B94" s="17" t="s">
        <v>664</v>
      </c>
      <c r="C94" s="18">
        <v>30977</v>
      </c>
      <c r="D94" s="17">
        <v>1984</v>
      </c>
      <c r="E94" s="17" t="s">
        <v>5871</v>
      </c>
      <c r="F94" s="17">
        <f t="shared" si="12"/>
        <v>4585</v>
      </c>
      <c r="G94" s="17">
        <v>1</v>
      </c>
      <c r="H94" s="17">
        <v>4585</v>
      </c>
      <c r="I94" s="17" t="s">
        <v>60</v>
      </c>
      <c r="J94" s="17" t="s">
        <v>56</v>
      </c>
      <c r="K94" s="17" t="s">
        <v>24</v>
      </c>
      <c r="L94" s="17">
        <f>COUNTIF(U94:KX94,L1)</f>
        <v>2</v>
      </c>
      <c r="M94" s="17">
        <f>COUNTIF(U94:KX94,M1)</f>
        <v>3</v>
      </c>
      <c r="N94" s="17">
        <f>COUNTIF(U94:KX94,N1)</f>
        <v>0</v>
      </c>
      <c r="O94" s="17">
        <f>COUNTIF(U94:KX94,O1)</f>
        <v>2</v>
      </c>
      <c r="P94" s="17">
        <f>COUNTIF(U94:KX94,P1)</f>
        <v>0</v>
      </c>
      <c r="Q94" s="17" t="s">
        <v>47</v>
      </c>
      <c r="R94" s="17">
        <f t="shared" si="13"/>
        <v>7</v>
      </c>
      <c r="S94" s="17">
        <f t="shared" si="14"/>
        <v>655</v>
      </c>
      <c r="T94" s="17">
        <f t="shared" si="15"/>
        <v>3345</v>
      </c>
      <c r="U94" s="17" t="s">
        <v>6591</v>
      </c>
      <c r="V94" s="17" t="s">
        <v>5872</v>
      </c>
      <c r="W94" s="34" t="s">
        <v>5873</v>
      </c>
      <c r="X94" s="17" t="s">
        <v>5874</v>
      </c>
      <c r="Y94" s="32" t="s">
        <v>5875</v>
      </c>
      <c r="Z94" s="17" t="s">
        <v>8</v>
      </c>
      <c r="AA94" s="17" t="s">
        <v>5877</v>
      </c>
      <c r="AB94" s="34" t="s">
        <v>5876</v>
      </c>
      <c r="AC94" s="17" t="s">
        <v>5878</v>
      </c>
      <c r="AD94" s="32" t="s">
        <v>5875</v>
      </c>
      <c r="AE94" s="17" t="s">
        <v>6593</v>
      </c>
      <c r="AF94" s="17" t="s">
        <v>5880</v>
      </c>
      <c r="AG94" s="34" t="s">
        <v>5879</v>
      </c>
      <c r="AH94" s="17" t="s">
        <v>5881</v>
      </c>
      <c r="AI94" s="32" t="s">
        <v>5875</v>
      </c>
      <c r="AJ94" s="17" t="s">
        <v>6593</v>
      </c>
      <c r="AK94" s="17" t="s">
        <v>5883</v>
      </c>
      <c r="AL94" s="34" t="s">
        <v>5882</v>
      </c>
      <c r="AM94" s="17" t="s">
        <v>5884</v>
      </c>
      <c r="AN94" s="32" t="s">
        <v>5875</v>
      </c>
      <c r="AO94" s="17" t="s">
        <v>8</v>
      </c>
      <c r="AP94" s="17" t="s">
        <v>3070</v>
      </c>
      <c r="AQ94" s="34" t="s">
        <v>5885</v>
      </c>
      <c r="AR94" s="17" t="s">
        <v>5886</v>
      </c>
      <c r="AS94" s="32" t="s">
        <v>5875</v>
      </c>
      <c r="AT94" s="17" t="s">
        <v>6591</v>
      </c>
      <c r="AU94" s="17" t="s">
        <v>5291</v>
      </c>
      <c r="AV94" s="34" t="s">
        <v>5887</v>
      </c>
      <c r="AW94" s="17" t="s">
        <v>5888</v>
      </c>
      <c r="AX94" s="32" t="s">
        <v>5875</v>
      </c>
      <c r="AY94" s="17" t="s">
        <v>8</v>
      </c>
      <c r="AZ94" s="17" t="s">
        <v>1477</v>
      </c>
      <c r="BA94" s="34" t="s">
        <v>5889</v>
      </c>
      <c r="BB94" s="17" t="s">
        <v>5890</v>
      </c>
      <c r="BC94" s="32" t="s">
        <v>5875</v>
      </c>
    </row>
    <row r="95" spans="1:65" x14ac:dyDescent="0.3">
      <c r="A95" s="17" t="s">
        <v>4213</v>
      </c>
      <c r="B95" s="17" t="s">
        <v>664</v>
      </c>
      <c r="C95" s="18">
        <v>30981</v>
      </c>
      <c r="D95" s="17">
        <v>1984</v>
      </c>
      <c r="E95" s="17" t="s">
        <v>5892</v>
      </c>
      <c r="F95" s="17">
        <f t="shared" si="12"/>
        <v>502</v>
      </c>
      <c r="G95" s="17">
        <v>1</v>
      </c>
      <c r="H95" s="17">
        <v>502</v>
      </c>
      <c r="I95" s="17" t="s">
        <v>5891</v>
      </c>
      <c r="J95" s="17" t="s">
        <v>23</v>
      </c>
      <c r="K95" s="17" t="s">
        <v>24</v>
      </c>
      <c r="L95" s="17">
        <f>COUNTIF(U95:KX95,L1)</f>
        <v>0</v>
      </c>
      <c r="M95" s="17">
        <f>COUNTIF(U95:KX95,M1)</f>
        <v>1</v>
      </c>
      <c r="N95" s="17">
        <f>COUNTIF(U95:KX95,N1)</f>
        <v>1</v>
      </c>
      <c r="O95" s="17">
        <f>COUNTIF(U95:KX95,O1)</f>
        <v>0</v>
      </c>
      <c r="P95" s="17">
        <f>COUNTIF(U95:KX95,P1)</f>
        <v>0</v>
      </c>
      <c r="Q95" s="17" t="s">
        <v>47</v>
      </c>
      <c r="R95" s="17">
        <f t="shared" si="13"/>
        <v>2</v>
      </c>
      <c r="S95" s="17">
        <f t="shared" si="14"/>
        <v>251</v>
      </c>
      <c r="T95" s="17">
        <f t="shared" si="15"/>
        <v>3749</v>
      </c>
      <c r="U95" s="17" t="s">
        <v>9</v>
      </c>
      <c r="V95" s="17" t="s">
        <v>2522</v>
      </c>
      <c r="W95" s="34" t="s">
        <v>5893</v>
      </c>
      <c r="X95" s="17" t="s">
        <v>5894</v>
      </c>
      <c r="Y95" s="16" t="s">
        <v>5895</v>
      </c>
      <c r="Z95" s="17" t="s">
        <v>8</v>
      </c>
      <c r="AA95" s="17" t="s">
        <v>392</v>
      </c>
      <c r="AB95" s="34" t="s">
        <v>5896</v>
      </c>
      <c r="AC95" s="17" t="s">
        <v>272</v>
      </c>
      <c r="AD95" s="16" t="s">
        <v>5895</v>
      </c>
    </row>
    <row r="96" spans="1:65" x14ac:dyDescent="0.3">
      <c r="A96" s="17" t="s">
        <v>4213</v>
      </c>
      <c r="B96" s="17" t="s">
        <v>664</v>
      </c>
      <c r="C96" s="18">
        <v>30986</v>
      </c>
      <c r="D96" s="17">
        <v>1984</v>
      </c>
      <c r="E96" s="17" t="s">
        <v>5898</v>
      </c>
      <c r="F96" s="17">
        <f t="shared" si="12"/>
        <v>560</v>
      </c>
      <c r="G96" s="17">
        <v>1</v>
      </c>
      <c r="H96" s="17">
        <v>560</v>
      </c>
      <c r="I96" s="17" t="s">
        <v>5897</v>
      </c>
      <c r="J96" s="17" t="s">
        <v>23</v>
      </c>
      <c r="K96" s="17" t="s">
        <v>24</v>
      </c>
      <c r="L96" s="17">
        <f>COUNTIF(U96:KX96,L1)</f>
        <v>0</v>
      </c>
      <c r="M96" s="17">
        <f>COUNTIF(U96:KX96,M1)</f>
        <v>0</v>
      </c>
      <c r="N96" s="17">
        <f>COUNTIF(U96:KX96,N1)</f>
        <v>0</v>
      </c>
      <c r="O96" s="17">
        <f>COUNTIF(U96:KX96,O1)</f>
        <v>1</v>
      </c>
      <c r="P96" s="17">
        <f>COUNTIF(U96:KX96,P1)</f>
        <v>1</v>
      </c>
      <c r="Q96" s="17" t="s">
        <v>47</v>
      </c>
      <c r="R96" s="17">
        <f t="shared" si="13"/>
        <v>2</v>
      </c>
      <c r="S96" s="17">
        <f t="shared" si="14"/>
        <v>280</v>
      </c>
      <c r="T96" s="17">
        <f t="shared" si="15"/>
        <v>3720</v>
      </c>
      <c r="U96" s="17" t="s">
        <v>6591</v>
      </c>
      <c r="V96" s="17" t="s">
        <v>4520</v>
      </c>
      <c r="W96" s="34" t="s">
        <v>5899</v>
      </c>
      <c r="X96" s="17" t="s">
        <v>5900</v>
      </c>
      <c r="Y96" s="32" t="s">
        <v>5901</v>
      </c>
      <c r="Z96" s="17" t="s">
        <v>10</v>
      </c>
      <c r="AA96" s="17" t="s">
        <v>5902</v>
      </c>
      <c r="AB96" s="34" t="s">
        <v>5903</v>
      </c>
      <c r="AC96" s="17" t="s">
        <v>5904</v>
      </c>
      <c r="AD96" s="32" t="s">
        <v>5901</v>
      </c>
    </row>
    <row r="97" spans="1:55" x14ac:dyDescent="0.3">
      <c r="A97" s="17" t="s">
        <v>4213</v>
      </c>
      <c r="B97" s="17" t="s">
        <v>664</v>
      </c>
      <c r="C97" s="18">
        <v>30987</v>
      </c>
      <c r="D97" s="17">
        <v>1984</v>
      </c>
      <c r="E97" s="17" t="s">
        <v>5905</v>
      </c>
      <c r="F97" s="17">
        <f t="shared" si="12"/>
        <v>982</v>
      </c>
      <c r="G97" s="17">
        <v>1</v>
      </c>
      <c r="H97" s="17">
        <v>982</v>
      </c>
      <c r="I97" s="17" t="s">
        <v>996</v>
      </c>
      <c r="J97" s="17" t="s">
        <v>56</v>
      </c>
      <c r="K97" s="17" t="s">
        <v>24</v>
      </c>
      <c r="L97" s="17">
        <f>COUNTIF(U97:KX97,L1)</f>
        <v>0</v>
      </c>
      <c r="M97" s="17">
        <f>COUNTIF(U97:KX97,M1)</f>
        <v>0</v>
      </c>
      <c r="N97" s="17">
        <f>COUNTIF(U97:KX97,N1)</f>
        <v>0</v>
      </c>
      <c r="O97" s="17">
        <f>COUNTIF(U97:KX97,O1)</f>
        <v>0</v>
      </c>
      <c r="P97" s="17">
        <f>COUNTIF(U97:KX97,P1)</f>
        <v>0</v>
      </c>
      <c r="Q97" s="17" t="s">
        <v>47</v>
      </c>
      <c r="R97" s="17">
        <f t="shared" si="13"/>
        <v>0</v>
      </c>
      <c r="S97" s="17">
        <v>0</v>
      </c>
      <c r="T97" s="17">
        <v>0</v>
      </c>
    </row>
    <row r="98" spans="1:55" x14ac:dyDescent="0.3">
      <c r="A98" s="17" t="s">
        <v>4213</v>
      </c>
      <c r="B98" s="17" t="s">
        <v>664</v>
      </c>
      <c r="C98" s="18">
        <v>31035</v>
      </c>
      <c r="D98" s="17">
        <v>1984</v>
      </c>
      <c r="E98" s="17" t="s">
        <v>5906</v>
      </c>
      <c r="F98" s="17">
        <f t="shared" ref="F98:F129" si="16">H98/G98</f>
        <v>1117</v>
      </c>
      <c r="G98" s="17">
        <v>1</v>
      </c>
      <c r="H98" s="17">
        <v>1117</v>
      </c>
      <c r="I98" s="17" t="s">
        <v>2518</v>
      </c>
      <c r="J98" s="17" t="s">
        <v>23</v>
      </c>
      <c r="K98" s="17" t="s">
        <v>24</v>
      </c>
      <c r="L98" s="17">
        <f>COUNTIF(U98:KX98,L1)</f>
        <v>0</v>
      </c>
      <c r="M98" s="17">
        <f>COUNTIF(U98:KX98,M1)</f>
        <v>1</v>
      </c>
      <c r="N98" s="17">
        <f>COUNTIF(U98:KX98,N1)</f>
        <v>0</v>
      </c>
      <c r="O98" s="17">
        <f>COUNTIF(U98:KX98,O1)</f>
        <v>0</v>
      </c>
      <c r="P98" s="17">
        <f>COUNTIF(U98:KX98,P1)</f>
        <v>0</v>
      </c>
      <c r="Q98" s="17" t="s">
        <v>47</v>
      </c>
      <c r="R98" s="17">
        <f t="shared" ref="R98:R129" si="17">SUM(L98:Q98)</f>
        <v>1</v>
      </c>
      <c r="S98" s="17">
        <f>H98/R98</f>
        <v>1117</v>
      </c>
      <c r="T98" s="17">
        <f>4000-S98</f>
        <v>2883</v>
      </c>
      <c r="U98" s="17" t="s">
        <v>8</v>
      </c>
      <c r="V98" s="17" t="s">
        <v>392</v>
      </c>
      <c r="W98" s="34" t="s">
        <v>5907</v>
      </c>
      <c r="X98" s="17" t="s">
        <v>5909</v>
      </c>
      <c r="Y98" s="32" t="s">
        <v>5908</v>
      </c>
    </row>
    <row r="99" spans="1:55" x14ac:dyDescent="0.3">
      <c r="A99" s="17" t="s">
        <v>4213</v>
      </c>
      <c r="B99" s="17" t="s">
        <v>664</v>
      </c>
      <c r="C99" s="18">
        <v>31110</v>
      </c>
      <c r="D99" s="17">
        <v>1985</v>
      </c>
      <c r="E99" s="17" t="s">
        <v>5910</v>
      </c>
      <c r="F99" s="17">
        <f t="shared" si="16"/>
        <v>1052</v>
      </c>
      <c r="G99" s="17">
        <v>1</v>
      </c>
      <c r="H99" s="17">
        <v>1052</v>
      </c>
      <c r="I99" s="17" t="s">
        <v>3026</v>
      </c>
      <c r="J99" s="17" t="s">
        <v>23</v>
      </c>
      <c r="K99" s="17" t="s">
        <v>24</v>
      </c>
      <c r="L99" s="17">
        <f>COUNTIF(U99:KX99,L1)</f>
        <v>0</v>
      </c>
      <c r="M99" s="17">
        <f>COUNTIF(U99:KX99,M1)</f>
        <v>0</v>
      </c>
      <c r="N99" s="17">
        <f>COUNTIF(U99:KX99,N1)</f>
        <v>0</v>
      </c>
      <c r="O99" s="17">
        <f>COUNTIF(U99:KX99,O1)</f>
        <v>2</v>
      </c>
      <c r="P99" s="17">
        <f>COUNTIF(U99:KX99,P1)</f>
        <v>0</v>
      </c>
      <c r="Q99" s="17" t="s">
        <v>47</v>
      </c>
      <c r="R99" s="17">
        <f t="shared" si="17"/>
        <v>2</v>
      </c>
      <c r="S99" s="17">
        <f>H99/R99</f>
        <v>526</v>
      </c>
      <c r="T99" s="17">
        <f>4000-S99</f>
        <v>3474</v>
      </c>
      <c r="U99" s="17" t="s">
        <v>6591</v>
      </c>
      <c r="V99" s="17" t="s">
        <v>1552</v>
      </c>
      <c r="W99" s="34" t="s">
        <v>5911</v>
      </c>
      <c r="X99" s="17" t="s">
        <v>5912</v>
      </c>
      <c r="Y99" s="32" t="s">
        <v>5913</v>
      </c>
      <c r="Z99" s="17" t="s">
        <v>6591</v>
      </c>
      <c r="AA99" s="17" t="s">
        <v>5847</v>
      </c>
      <c r="AB99" s="34" t="s">
        <v>5914</v>
      </c>
      <c r="AC99" s="17" t="s">
        <v>5915</v>
      </c>
      <c r="AD99" s="32" t="s">
        <v>5913</v>
      </c>
    </row>
    <row r="100" spans="1:55" x14ac:dyDescent="0.3">
      <c r="A100" s="17" t="s">
        <v>4213</v>
      </c>
      <c r="B100" s="17" t="s">
        <v>664</v>
      </c>
      <c r="C100" s="18">
        <v>31113</v>
      </c>
      <c r="D100" s="17">
        <v>1985</v>
      </c>
      <c r="E100" s="17" t="s">
        <v>5916</v>
      </c>
      <c r="F100" s="17">
        <f t="shared" si="16"/>
        <v>983</v>
      </c>
      <c r="G100" s="17">
        <v>1</v>
      </c>
      <c r="H100" s="17">
        <v>983</v>
      </c>
      <c r="I100" s="17" t="s">
        <v>60</v>
      </c>
      <c r="J100" s="17" t="s">
        <v>57</v>
      </c>
      <c r="K100" s="17" t="s">
        <v>24</v>
      </c>
      <c r="L100" s="17">
        <f>COUNTIF(U100:KX100,L1)</f>
        <v>0</v>
      </c>
      <c r="M100" s="17">
        <f>COUNTIF(U100:KX100,M1)</f>
        <v>0</v>
      </c>
      <c r="N100" s="17">
        <f>COUNTIF(U100:KX100,N1)</f>
        <v>1</v>
      </c>
      <c r="O100" s="17">
        <f>COUNTIF(U100:KX100,O1)</f>
        <v>0</v>
      </c>
      <c r="P100" s="17">
        <f>COUNTIF(U100:KX100,P1)</f>
        <v>0</v>
      </c>
      <c r="Q100" s="17" t="s">
        <v>47</v>
      </c>
      <c r="R100" s="17">
        <f t="shared" si="17"/>
        <v>1</v>
      </c>
      <c r="S100" s="17">
        <f>H100/R100</f>
        <v>983</v>
      </c>
      <c r="T100" s="17">
        <f>4000-S100</f>
        <v>3017</v>
      </c>
      <c r="U100" s="17" t="s">
        <v>9</v>
      </c>
      <c r="V100" s="17" t="s">
        <v>5918</v>
      </c>
      <c r="W100" s="34" t="s">
        <v>5917</v>
      </c>
      <c r="X100" s="17" t="s">
        <v>5919</v>
      </c>
      <c r="Y100" s="32" t="s">
        <v>5920</v>
      </c>
    </row>
    <row r="101" spans="1:55" x14ac:dyDescent="0.3">
      <c r="A101" s="17" t="s">
        <v>4213</v>
      </c>
      <c r="B101" s="17" t="s">
        <v>664</v>
      </c>
      <c r="C101" s="18">
        <v>31113</v>
      </c>
      <c r="D101" s="17">
        <v>1985</v>
      </c>
      <c r="E101" s="17" t="s">
        <v>5921</v>
      </c>
      <c r="F101" s="17">
        <f t="shared" si="16"/>
        <v>884</v>
      </c>
      <c r="G101" s="17">
        <v>1</v>
      </c>
      <c r="H101" s="17">
        <v>884</v>
      </c>
      <c r="I101" s="17" t="s">
        <v>60</v>
      </c>
      <c r="J101" s="17" t="s">
        <v>57</v>
      </c>
      <c r="K101" s="17" t="s">
        <v>24</v>
      </c>
      <c r="L101" s="17">
        <f>COUNTIF(U101:KX101,L1)</f>
        <v>0</v>
      </c>
      <c r="M101" s="17">
        <f>COUNTIF(U101:KX101,M1)</f>
        <v>0</v>
      </c>
      <c r="N101" s="17">
        <f>COUNTIF(U101:KX101,N1)</f>
        <v>0</v>
      </c>
      <c r="O101" s="17">
        <f>COUNTIF(U101:KX101,O1)</f>
        <v>0</v>
      </c>
      <c r="P101" s="17">
        <f>COUNTIF(U101:KX101,P1)</f>
        <v>0</v>
      </c>
      <c r="Q101" s="17" t="s">
        <v>47</v>
      </c>
      <c r="R101" s="17">
        <f t="shared" si="17"/>
        <v>0</v>
      </c>
      <c r="S101" s="17">
        <v>0</v>
      </c>
      <c r="T101" s="17">
        <v>0</v>
      </c>
    </row>
    <row r="102" spans="1:55" x14ac:dyDescent="0.3">
      <c r="A102" s="17" t="s">
        <v>4213</v>
      </c>
      <c r="B102" s="17" t="s">
        <v>664</v>
      </c>
      <c r="C102" s="18">
        <v>31134</v>
      </c>
      <c r="D102" s="17">
        <v>1985</v>
      </c>
      <c r="E102" s="17" t="s">
        <v>5922</v>
      </c>
      <c r="F102" s="17">
        <f t="shared" si="16"/>
        <v>396</v>
      </c>
      <c r="G102" s="17">
        <v>1</v>
      </c>
      <c r="H102" s="17">
        <v>396</v>
      </c>
      <c r="I102" s="17" t="s">
        <v>3026</v>
      </c>
      <c r="J102" s="17" t="s">
        <v>23</v>
      </c>
      <c r="K102" s="17" t="s">
        <v>24</v>
      </c>
      <c r="L102" s="17">
        <f>COUNTIF(U102:KX102,L1)</f>
        <v>0</v>
      </c>
      <c r="M102" s="17">
        <f>COUNTIF(U102:KX102,M1)</f>
        <v>0</v>
      </c>
      <c r="N102" s="17">
        <f>COUNTIF(U102:KX102,N1)</f>
        <v>0</v>
      </c>
      <c r="O102" s="17">
        <f>COUNTIF(U102:KX102,O1)</f>
        <v>1</v>
      </c>
      <c r="P102" s="17">
        <f>COUNTIF(U102:KX102,P1)</f>
        <v>0</v>
      </c>
      <c r="Q102" s="17" t="s">
        <v>47</v>
      </c>
      <c r="R102" s="17">
        <f t="shared" si="17"/>
        <v>1</v>
      </c>
      <c r="S102" s="17">
        <f>H102/R102</f>
        <v>396</v>
      </c>
      <c r="T102" s="17">
        <f>4000-S102</f>
        <v>3604</v>
      </c>
      <c r="U102" s="17" t="s">
        <v>6591</v>
      </c>
      <c r="V102" s="17" t="s">
        <v>5291</v>
      </c>
      <c r="W102" s="34" t="s">
        <v>5923</v>
      </c>
      <c r="X102" s="17" t="s">
        <v>5924</v>
      </c>
      <c r="Y102" s="32" t="s">
        <v>5925</v>
      </c>
    </row>
    <row r="103" spans="1:55" x14ac:dyDescent="0.3">
      <c r="A103" s="17" t="s">
        <v>4213</v>
      </c>
      <c r="B103" s="17" t="s">
        <v>664</v>
      </c>
      <c r="C103" s="18">
        <v>31152</v>
      </c>
      <c r="D103" s="17">
        <v>1985</v>
      </c>
      <c r="E103" s="17" t="s">
        <v>5926</v>
      </c>
      <c r="F103" s="17">
        <f t="shared" si="16"/>
        <v>1397</v>
      </c>
      <c r="G103" s="17">
        <v>1</v>
      </c>
      <c r="H103" s="17">
        <v>1397</v>
      </c>
      <c r="I103" s="17" t="s">
        <v>5927</v>
      </c>
      <c r="J103" s="17" t="s">
        <v>23</v>
      </c>
      <c r="K103" s="17" t="s">
        <v>24</v>
      </c>
      <c r="L103" s="17">
        <f>COUNTIF(U103:KX103,L1)</f>
        <v>0</v>
      </c>
      <c r="M103" s="17">
        <f>COUNTIF(U103:KX103,M1)</f>
        <v>6</v>
      </c>
      <c r="N103" s="17">
        <f>COUNTIF(U103:KX103,N1)</f>
        <v>0</v>
      </c>
      <c r="O103" s="17">
        <f>COUNTIF(U103:KX103,O1)</f>
        <v>0</v>
      </c>
      <c r="P103" s="17">
        <f>COUNTIF(U103:KX103,P1)</f>
        <v>1</v>
      </c>
      <c r="Q103" s="17" t="s">
        <v>47</v>
      </c>
      <c r="R103" s="17">
        <f t="shared" si="17"/>
        <v>7</v>
      </c>
      <c r="S103" s="17">
        <f>H103/R103</f>
        <v>199.57142857142858</v>
      </c>
      <c r="T103" s="17">
        <f>4000-S103</f>
        <v>3800.4285714285716</v>
      </c>
      <c r="U103" s="17" t="s">
        <v>8</v>
      </c>
      <c r="V103" s="17" t="s">
        <v>511</v>
      </c>
      <c r="W103" s="34" t="s">
        <v>5928</v>
      </c>
      <c r="X103" s="17" t="s">
        <v>5929</v>
      </c>
      <c r="Y103" s="32" t="s">
        <v>5930</v>
      </c>
      <c r="Z103" s="17" t="s">
        <v>8</v>
      </c>
      <c r="AA103" s="17" t="s">
        <v>2635</v>
      </c>
      <c r="AB103" s="34" t="s">
        <v>5931</v>
      </c>
      <c r="AC103" s="17" t="s">
        <v>5932</v>
      </c>
      <c r="AD103" s="32" t="s">
        <v>5930</v>
      </c>
      <c r="AE103" s="17" t="s">
        <v>8</v>
      </c>
      <c r="AF103" s="17" t="s">
        <v>2522</v>
      </c>
      <c r="AG103" s="34" t="s">
        <v>5933</v>
      </c>
      <c r="AH103" s="17" t="s">
        <v>5934</v>
      </c>
      <c r="AI103" s="32" t="s">
        <v>5930</v>
      </c>
      <c r="AJ103" s="17" t="s">
        <v>8</v>
      </c>
      <c r="AK103" s="17" t="s">
        <v>392</v>
      </c>
      <c r="AL103" s="34" t="s">
        <v>5935</v>
      </c>
      <c r="AM103" s="17" t="s">
        <v>5936</v>
      </c>
      <c r="AN103" s="32" t="s">
        <v>5930</v>
      </c>
      <c r="AO103" s="17" t="s">
        <v>8</v>
      </c>
      <c r="AP103" s="17" t="s">
        <v>5232</v>
      </c>
      <c r="AQ103" s="34" t="s">
        <v>5937</v>
      </c>
      <c r="AR103" s="17" t="s">
        <v>5938</v>
      </c>
      <c r="AS103" s="32" t="s">
        <v>5930</v>
      </c>
      <c r="AT103" s="17" t="s">
        <v>10</v>
      </c>
      <c r="AU103" s="17" t="s">
        <v>5940</v>
      </c>
      <c r="AV103" s="34" t="s">
        <v>5939</v>
      </c>
      <c r="AW103" s="17" t="s">
        <v>5941</v>
      </c>
      <c r="AX103" s="32" t="s">
        <v>5930</v>
      </c>
      <c r="AY103" s="17" t="s">
        <v>8</v>
      </c>
      <c r="AZ103" s="17" t="s">
        <v>5942</v>
      </c>
      <c r="BA103" s="34" t="s">
        <v>5943</v>
      </c>
      <c r="BB103" s="17" t="s">
        <v>5944</v>
      </c>
      <c r="BC103" s="32" t="s">
        <v>5930</v>
      </c>
    </row>
    <row r="104" spans="1:55" x14ac:dyDescent="0.3">
      <c r="A104" s="17" t="s">
        <v>4213</v>
      </c>
      <c r="B104" s="17" t="s">
        <v>664</v>
      </c>
      <c r="C104" s="18">
        <v>31186</v>
      </c>
      <c r="D104" s="17">
        <v>1985</v>
      </c>
      <c r="E104" s="17" t="s">
        <v>5945</v>
      </c>
      <c r="F104" s="17">
        <f t="shared" si="16"/>
        <v>1027</v>
      </c>
      <c r="G104" s="17">
        <v>1</v>
      </c>
      <c r="H104" s="17">
        <v>1027</v>
      </c>
      <c r="I104" s="17" t="s">
        <v>60</v>
      </c>
      <c r="J104" s="17" t="s">
        <v>57</v>
      </c>
      <c r="K104" s="17" t="s">
        <v>24</v>
      </c>
      <c r="L104" s="17">
        <f>COUNTIF(U104:KX104,L1)</f>
        <v>0</v>
      </c>
      <c r="M104" s="17">
        <f>COUNTIF(U104:KX104,M1)</f>
        <v>0</v>
      </c>
      <c r="N104" s="17">
        <f>COUNTIF(U104:KX104,N1)</f>
        <v>0</v>
      </c>
      <c r="O104" s="17">
        <f>COUNTIF(U104:KX104,O1)</f>
        <v>0</v>
      </c>
      <c r="P104" s="17">
        <f>COUNTIF(U104:KX104,P1)</f>
        <v>0</v>
      </c>
      <c r="Q104" s="17" t="s">
        <v>47</v>
      </c>
      <c r="R104" s="17">
        <f t="shared" si="17"/>
        <v>0</v>
      </c>
      <c r="S104" s="17">
        <v>0</v>
      </c>
      <c r="T104" s="17">
        <v>0</v>
      </c>
    </row>
    <row r="105" spans="1:55" x14ac:dyDescent="0.3">
      <c r="A105" s="17" t="s">
        <v>4213</v>
      </c>
      <c r="B105" s="17" t="s">
        <v>664</v>
      </c>
      <c r="C105" s="18">
        <v>31187</v>
      </c>
      <c r="D105" s="17">
        <v>1985</v>
      </c>
      <c r="E105" s="17" t="s">
        <v>5946</v>
      </c>
      <c r="F105" s="17">
        <f t="shared" si="16"/>
        <v>667</v>
      </c>
      <c r="G105" s="17">
        <v>1</v>
      </c>
      <c r="H105" s="17">
        <v>667</v>
      </c>
      <c r="I105" s="17" t="s">
        <v>60</v>
      </c>
      <c r="J105" s="17" t="s">
        <v>57</v>
      </c>
      <c r="K105" s="17" t="s">
        <v>24</v>
      </c>
      <c r="L105" s="17">
        <f>COUNTIF(U105:KX105,L1)</f>
        <v>0</v>
      </c>
      <c r="M105" s="17">
        <f>COUNTIF(U105:KX105,M1)</f>
        <v>0</v>
      </c>
      <c r="N105" s="17">
        <f>COUNTIF(U105:KX105,N1)</f>
        <v>0</v>
      </c>
      <c r="O105" s="17">
        <f>COUNTIF(U105:KX105,O1)</f>
        <v>0</v>
      </c>
      <c r="P105" s="17">
        <f>COUNTIF(U105:KX105,P1)</f>
        <v>0</v>
      </c>
      <c r="Q105" s="17" t="s">
        <v>47</v>
      </c>
      <c r="R105" s="17">
        <f t="shared" si="17"/>
        <v>0</v>
      </c>
      <c r="S105" s="17">
        <v>0</v>
      </c>
      <c r="T105" s="17">
        <v>0</v>
      </c>
    </row>
    <row r="106" spans="1:55" x14ac:dyDescent="0.3">
      <c r="A106" s="17" t="s">
        <v>4213</v>
      </c>
      <c r="B106" s="17" t="s">
        <v>664</v>
      </c>
      <c r="C106" s="18">
        <v>31202</v>
      </c>
      <c r="D106" s="17">
        <v>1985</v>
      </c>
      <c r="E106" s="17" t="s">
        <v>6021</v>
      </c>
      <c r="F106" s="17">
        <f t="shared" si="16"/>
        <v>1245</v>
      </c>
      <c r="G106" s="17">
        <v>1</v>
      </c>
      <c r="H106" s="17">
        <v>1245</v>
      </c>
      <c r="I106" s="17" t="s">
        <v>996</v>
      </c>
      <c r="J106" s="17" t="s">
        <v>56</v>
      </c>
      <c r="K106" s="17" t="s">
        <v>24</v>
      </c>
      <c r="L106" s="17">
        <f>COUNTIF(U106:KX106,L1)</f>
        <v>0</v>
      </c>
      <c r="M106" s="17">
        <f>COUNTIF(U106:KX106,M1)</f>
        <v>0</v>
      </c>
      <c r="N106" s="17">
        <f>COUNTIF(U106:KX106,N1)</f>
        <v>0</v>
      </c>
      <c r="O106" s="17">
        <f>COUNTIF(U106:KX106,O1)</f>
        <v>2</v>
      </c>
      <c r="P106" s="17">
        <f>COUNTIF(U106:KX106,P1)</f>
        <v>1</v>
      </c>
      <c r="Q106" s="17" t="s">
        <v>47</v>
      </c>
      <c r="R106" s="17">
        <f t="shared" si="17"/>
        <v>3</v>
      </c>
      <c r="S106" s="17">
        <f>H106/R106</f>
        <v>415</v>
      </c>
      <c r="T106" s="17">
        <f>4000-S106</f>
        <v>3585</v>
      </c>
      <c r="U106" s="17" t="s">
        <v>10</v>
      </c>
      <c r="V106" s="17" t="s">
        <v>5948</v>
      </c>
      <c r="W106" s="34" t="s">
        <v>5947</v>
      </c>
      <c r="X106" s="17" t="s">
        <v>5949</v>
      </c>
      <c r="Y106" s="32" t="s">
        <v>5950</v>
      </c>
      <c r="Z106" s="17" t="s">
        <v>6591</v>
      </c>
      <c r="AA106" s="17" t="s">
        <v>5847</v>
      </c>
      <c r="AB106" s="34" t="s">
        <v>5951</v>
      </c>
      <c r="AC106" s="17" t="s">
        <v>5952</v>
      </c>
      <c r="AD106" s="32" t="s">
        <v>5950</v>
      </c>
      <c r="AE106" s="17" t="s">
        <v>6591</v>
      </c>
      <c r="AF106" s="17" t="s">
        <v>4146</v>
      </c>
      <c r="AG106" s="34" t="s">
        <v>5953</v>
      </c>
      <c r="AH106" s="17" t="s">
        <v>5954</v>
      </c>
      <c r="AI106" s="32" t="s">
        <v>5950</v>
      </c>
    </row>
    <row r="107" spans="1:55" x14ac:dyDescent="0.3">
      <c r="A107" s="17" t="s">
        <v>4213</v>
      </c>
      <c r="B107" s="17" t="s">
        <v>664</v>
      </c>
      <c r="C107" s="18">
        <v>31227</v>
      </c>
      <c r="D107" s="17">
        <v>1985</v>
      </c>
      <c r="E107" s="17" t="s">
        <v>5955</v>
      </c>
      <c r="F107" s="17">
        <f t="shared" si="16"/>
        <v>312</v>
      </c>
      <c r="G107" s="17">
        <v>1</v>
      </c>
      <c r="H107" s="17">
        <v>312</v>
      </c>
      <c r="I107" s="17" t="s">
        <v>5956</v>
      </c>
      <c r="J107" s="17" t="s">
        <v>23</v>
      </c>
      <c r="K107" s="17" t="s">
        <v>24</v>
      </c>
      <c r="L107" s="17">
        <f>COUNTIF(U107:KX107,L1)</f>
        <v>0</v>
      </c>
      <c r="M107" s="17">
        <f>COUNTIF(U107:KX107,M1)</f>
        <v>0</v>
      </c>
      <c r="N107" s="17">
        <f>COUNTIF(U107:KX107,N1)</f>
        <v>0</v>
      </c>
      <c r="O107" s="17">
        <f>COUNTIF(U107:KX107,O1)</f>
        <v>0</v>
      </c>
      <c r="P107" s="17">
        <f>COUNTIF(U107:KX107,P1)</f>
        <v>0</v>
      </c>
      <c r="Q107" s="17" t="s">
        <v>47</v>
      </c>
      <c r="R107" s="17">
        <f t="shared" si="17"/>
        <v>0</v>
      </c>
      <c r="S107" s="17">
        <v>0</v>
      </c>
      <c r="T107" s="17">
        <v>0</v>
      </c>
    </row>
    <row r="108" spans="1:55" x14ac:dyDescent="0.3">
      <c r="A108" s="17" t="s">
        <v>4213</v>
      </c>
      <c r="B108" s="17" t="s">
        <v>664</v>
      </c>
      <c r="C108" s="18">
        <v>31239</v>
      </c>
      <c r="D108" s="17">
        <v>1985</v>
      </c>
      <c r="E108" s="17" t="s">
        <v>5957</v>
      </c>
      <c r="F108" s="17">
        <f t="shared" si="16"/>
        <v>484</v>
      </c>
      <c r="G108" s="17">
        <v>1</v>
      </c>
      <c r="H108" s="17">
        <v>484</v>
      </c>
      <c r="I108" s="17" t="s">
        <v>60</v>
      </c>
      <c r="J108" s="17" t="s">
        <v>56</v>
      </c>
      <c r="K108" s="17" t="s">
        <v>24</v>
      </c>
      <c r="L108" s="17">
        <f>COUNTIF(U108:KX108,L1)</f>
        <v>0</v>
      </c>
      <c r="M108" s="17">
        <f>COUNTIF(U108:KX108,M1)</f>
        <v>0</v>
      </c>
      <c r="N108" s="17">
        <f>COUNTIF(U108:KX108,N1)</f>
        <v>0</v>
      </c>
      <c r="O108" s="17">
        <f>COUNTIF(U108:KX108,O1)</f>
        <v>0</v>
      </c>
      <c r="P108" s="17">
        <f>COUNTIF(U108:KX108,P1)</f>
        <v>0</v>
      </c>
      <c r="Q108" s="17" t="s">
        <v>47</v>
      </c>
      <c r="R108" s="17">
        <f t="shared" si="17"/>
        <v>0</v>
      </c>
      <c r="S108" s="17">
        <v>0</v>
      </c>
      <c r="T108" s="17">
        <v>0</v>
      </c>
    </row>
    <row r="109" spans="1:55" x14ac:dyDescent="0.3">
      <c r="A109" s="17" t="s">
        <v>4213</v>
      </c>
      <c r="B109" s="17" t="s">
        <v>664</v>
      </c>
      <c r="C109" s="18">
        <v>31280</v>
      </c>
      <c r="D109" s="17">
        <v>1985</v>
      </c>
      <c r="E109" s="17" t="s">
        <v>5958</v>
      </c>
      <c r="F109" s="17">
        <f t="shared" si="16"/>
        <v>635</v>
      </c>
      <c r="G109" s="17">
        <v>1</v>
      </c>
      <c r="H109" s="17">
        <v>635</v>
      </c>
      <c r="I109" s="17" t="s">
        <v>5927</v>
      </c>
      <c r="J109" s="17" t="s">
        <v>23</v>
      </c>
      <c r="K109" s="17" t="s">
        <v>24</v>
      </c>
      <c r="L109" s="17">
        <f>COUNTIF(U109:KX109,L1)</f>
        <v>0</v>
      </c>
      <c r="M109" s="17">
        <f>COUNTIF(U109:KX109,M1)</f>
        <v>1</v>
      </c>
      <c r="N109" s="17">
        <f>COUNTIF(U109:KX109,N1)</f>
        <v>0</v>
      </c>
      <c r="O109" s="17">
        <f>COUNTIF(U109:KX109,O1)</f>
        <v>0</v>
      </c>
      <c r="P109" s="17">
        <f>COUNTIF(U109:KX109,P1)</f>
        <v>0</v>
      </c>
      <c r="Q109" s="17" t="s">
        <v>47</v>
      </c>
      <c r="R109" s="17">
        <f t="shared" si="17"/>
        <v>1</v>
      </c>
      <c r="S109" s="17">
        <f t="shared" ref="S109:S115" si="18">H109/R109</f>
        <v>635</v>
      </c>
      <c r="T109" s="17">
        <f t="shared" ref="T109:T115" si="19">4000-S109</f>
        <v>3365</v>
      </c>
      <c r="U109" s="17" t="s">
        <v>8</v>
      </c>
      <c r="V109" s="17" t="s">
        <v>5673</v>
      </c>
      <c r="W109" s="34" t="s">
        <v>5959</v>
      </c>
      <c r="X109" s="17" t="s">
        <v>5960</v>
      </c>
      <c r="Y109" s="32" t="s">
        <v>5961</v>
      </c>
      <c r="AB109" s="34"/>
      <c r="AD109" s="32"/>
      <c r="AG109" s="34"/>
      <c r="AI109" s="32"/>
    </row>
    <row r="110" spans="1:55" x14ac:dyDescent="0.3">
      <c r="A110" s="17" t="s">
        <v>4213</v>
      </c>
      <c r="B110" s="17" t="s">
        <v>664</v>
      </c>
      <c r="C110" s="18">
        <v>31287</v>
      </c>
      <c r="D110" s="17">
        <v>1985</v>
      </c>
      <c r="E110" s="17" t="s">
        <v>5963</v>
      </c>
      <c r="F110" s="17">
        <f t="shared" si="16"/>
        <v>1562</v>
      </c>
      <c r="G110" s="17">
        <v>1</v>
      </c>
      <c r="H110" s="17">
        <v>1562</v>
      </c>
      <c r="I110" s="17" t="s">
        <v>5962</v>
      </c>
      <c r="J110" s="17" t="s">
        <v>23</v>
      </c>
      <c r="K110" s="17" t="s">
        <v>24</v>
      </c>
      <c r="L110" s="17">
        <f>COUNTIF(U110:KX110,L1)</f>
        <v>0</v>
      </c>
      <c r="M110" s="17">
        <f>COUNTIF(U110:KX110,M1)</f>
        <v>5</v>
      </c>
      <c r="N110" s="17">
        <f>COUNTIF(U110:KX110,N1)</f>
        <v>0</v>
      </c>
      <c r="O110" s="17">
        <f>COUNTIF(U110:KX110,O1)</f>
        <v>0</v>
      </c>
      <c r="P110" s="17">
        <f>COUNTIF(U110:KX110,P1)</f>
        <v>0</v>
      </c>
      <c r="Q110" s="17" t="s">
        <v>47</v>
      </c>
      <c r="R110" s="17">
        <f t="shared" si="17"/>
        <v>5</v>
      </c>
      <c r="S110" s="17">
        <f t="shared" si="18"/>
        <v>312.39999999999998</v>
      </c>
      <c r="T110" s="17">
        <f t="shared" si="19"/>
        <v>3687.6</v>
      </c>
      <c r="U110" s="17" t="s">
        <v>8</v>
      </c>
      <c r="V110" s="17" t="s">
        <v>2522</v>
      </c>
      <c r="W110" s="34" t="s">
        <v>5964</v>
      </c>
      <c r="X110" s="17" t="s">
        <v>5965</v>
      </c>
      <c r="Y110" s="16" t="s">
        <v>5966</v>
      </c>
      <c r="Z110" s="17" t="s">
        <v>8</v>
      </c>
      <c r="AA110" s="17" t="s">
        <v>2635</v>
      </c>
      <c r="AB110" s="34" t="s">
        <v>5967</v>
      </c>
      <c r="AC110" s="17" t="s">
        <v>5968</v>
      </c>
      <c r="AD110" s="16" t="s">
        <v>5966</v>
      </c>
      <c r="AE110" s="17" t="s">
        <v>8</v>
      </c>
      <c r="AF110" s="17" t="s">
        <v>2428</v>
      </c>
      <c r="AG110" s="34" t="s">
        <v>5969</v>
      </c>
      <c r="AH110" s="17" t="s">
        <v>5970</v>
      </c>
      <c r="AI110" s="16" t="s">
        <v>5966</v>
      </c>
      <c r="AJ110" s="17" t="s">
        <v>8</v>
      </c>
      <c r="AK110" s="17" t="s">
        <v>722</v>
      </c>
      <c r="AL110" s="34" t="s">
        <v>5971</v>
      </c>
      <c r="AM110" s="17" t="s">
        <v>5972</v>
      </c>
      <c r="AN110" s="16" t="s">
        <v>5966</v>
      </c>
      <c r="AO110" s="17" t="s">
        <v>8</v>
      </c>
      <c r="AP110" s="17" t="s">
        <v>5974</v>
      </c>
      <c r="AQ110" s="34" t="s">
        <v>5973</v>
      </c>
      <c r="AR110" s="17" t="s">
        <v>5975</v>
      </c>
      <c r="AS110" s="16" t="s">
        <v>5966</v>
      </c>
    </row>
    <row r="111" spans="1:55" x14ac:dyDescent="0.3">
      <c r="A111" s="17" t="s">
        <v>4213</v>
      </c>
      <c r="B111" s="17" t="s">
        <v>664</v>
      </c>
      <c r="C111" s="18">
        <v>31313</v>
      </c>
      <c r="D111" s="17">
        <v>1985</v>
      </c>
      <c r="E111" s="17" t="s">
        <v>5976</v>
      </c>
      <c r="F111" s="17">
        <f t="shared" si="16"/>
        <v>2719</v>
      </c>
      <c r="G111" s="17">
        <v>1</v>
      </c>
      <c r="H111" s="17">
        <v>2719</v>
      </c>
      <c r="I111" s="17" t="s">
        <v>60</v>
      </c>
      <c r="J111" s="17" t="s">
        <v>56</v>
      </c>
      <c r="K111" s="17" t="s">
        <v>24</v>
      </c>
      <c r="L111" s="17">
        <f>COUNTIF(U111:KX111,L1)</f>
        <v>1</v>
      </c>
      <c r="M111" s="17">
        <f>COUNTIF(U111:KX111,M1)</f>
        <v>5</v>
      </c>
      <c r="N111" s="17">
        <f>COUNTIF(U111:KX111,N1)</f>
        <v>0</v>
      </c>
      <c r="O111" s="17">
        <f>COUNTIF(U111:KX111,O1)</f>
        <v>0</v>
      </c>
      <c r="P111" s="17">
        <f>COUNTIF(U111:KX111,P1)</f>
        <v>0</v>
      </c>
      <c r="Q111" s="17" t="s">
        <v>47</v>
      </c>
      <c r="R111" s="17">
        <f t="shared" si="17"/>
        <v>6</v>
      </c>
      <c r="S111" s="17">
        <f t="shared" si="18"/>
        <v>453.16666666666669</v>
      </c>
      <c r="T111" s="17">
        <f t="shared" si="19"/>
        <v>3546.8333333333335</v>
      </c>
      <c r="U111" s="17" t="s">
        <v>8</v>
      </c>
      <c r="V111" s="17" t="s">
        <v>4416</v>
      </c>
      <c r="W111" s="34" t="s">
        <v>5977</v>
      </c>
      <c r="X111" s="17" t="s">
        <v>5978</v>
      </c>
      <c r="Y111" s="32" t="s">
        <v>5979</v>
      </c>
      <c r="Z111" s="17" t="s">
        <v>8</v>
      </c>
      <c r="AA111" s="17" t="s">
        <v>5980</v>
      </c>
      <c r="AB111" s="34" t="s">
        <v>5981</v>
      </c>
      <c r="AC111" s="17" t="s">
        <v>5982</v>
      </c>
      <c r="AD111" s="32" t="s">
        <v>5979</v>
      </c>
      <c r="AE111" s="17" t="s">
        <v>8</v>
      </c>
      <c r="AF111" s="17" t="s">
        <v>2632</v>
      </c>
      <c r="AG111" s="34" t="s">
        <v>5983</v>
      </c>
      <c r="AH111" s="17" t="s">
        <v>5984</v>
      </c>
      <c r="AI111" s="32" t="s">
        <v>5979</v>
      </c>
      <c r="AJ111" s="17" t="s">
        <v>6593</v>
      </c>
      <c r="AK111" s="17" t="s">
        <v>603</v>
      </c>
      <c r="AL111" s="34" t="s">
        <v>5985</v>
      </c>
      <c r="AM111" s="17" t="s">
        <v>603</v>
      </c>
      <c r="AN111" s="32" t="s">
        <v>5979</v>
      </c>
      <c r="AO111" s="17" t="s">
        <v>8</v>
      </c>
      <c r="AP111" s="17" t="s">
        <v>5986</v>
      </c>
      <c r="AQ111" s="34" t="s">
        <v>5987</v>
      </c>
      <c r="AR111" s="17" t="s">
        <v>5988</v>
      </c>
      <c r="AS111" s="32" t="s">
        <v>5979</v>
      </c>
      <c r="AT111" s="17" t="s">
        <v>8</v>
      </c>
      <c r="AU111" s="17" t="s">
        <v>2880</v>
      </c>
      <c r="AV111" s="34" t="s">
        <v>5989</v>
      </c>
      <c r="AW111" s="17" t="s">
        <v>5990</v>
      </c>
      <c r="AX111" s="32" t="s">
        <v>5979</v>
      </c>
    </row>
    <row r="112" spans="1:55" x14ac:dyDescent="0.3">
      <c r="A112" s="17" t="s">
        <v>4213</v>
      </c>
      <c r="B112" s="17" t="s">
        <v>664</v>
      </c>
      <c r="C112" s="18">
        <v>31282</v>
      </c>
      <c r="D112" s="17">
        <v>1985</v>
      </c>
      <c r="E112" s="17" t="s">
        <v>5991</v>
      </c>
      <c r="F112" s="17">
        <f t="shared" si="16"/>
        <v>936</v>
      </c>
      <c r="G112" s="17">
        <v>1</v>
      </c>
      <c r="H112" s="17">
        <v>936</v>
      </c>
      <c r="I112" s="17" t="s">
        <v>839</v>
      </c>
      <c r="J112" s="17" t="s">
        <v>23</v>
      </c>
      <c r="K112" s="17" t="s">
        <v>24</v>
      </c>
      <c r="L112" s="17">
        <f>COUNTIF(U112:KX112,L1)</f>
        <v>0</v>
      </c>
      <c r="M112" s="17">
        <f>COUNTIF(U112:KX112,M1)</f>
        <v>1</v>
      </c>
      <c r="N112" s="17">
        <f>COUNTIF(U112:KX112,N1)</f>
        <v>0</v>
      </c>
      <c r="O112" s="17">
        <f>COUNTIF(U112:KX112,O1)</f>
        <v>1</v>
      </c>
      <c r="P112" s="17">
        <f>COUNTIF(U112:KX112,P1)</f>
        <v>0</v>
      </c>
      <c r="Q112" s="17" t="s">
        <v>47</v>
      </c>
      <c r="R112" s="17">
        <f t="shared" si="17"/>
        <v>2</v>
      </c>
      <c r="S112" s="17">
        <f t="shared" si="18"/>
        <v>468</v>
      </c>
      <c r="T112" s="17">
        <f t="shared" si="19"/>
        <v>3532</v>
      </c>
      <c r="U112" s="17" t="s">
        <v>6591</v>
      </c>
      <c r="V112" s="17" t="s">
        <v>5291</v>
      </c>
      <c r="W112" s="34" t="s">
        <v>5992</v>
      </c>
      <c r="X112" s="17" t="s">
        <v>5993</v>
      </c>
      <c r="Y112" s="32" t="s">
        <v>5994</v>
      </c>
      <c r="Z112" s="17" t="s">
        <v>8</v>
      </c>
      <c r="AA112" s="17" t="s">
        <v>5232</v>
      </c>
      <c r="AB112" s="34" t="s">
        <v>5995</v>
      </c>
      <c r="AC112" s="17" t="s">
        <v>5996</v>
      </c>
      <c r="AD112" s="32" t="s">
        <v>5994</v>
      </c>
    </row>
    <row r="113" spans="1:80" x14ac:dyDescent="0.3">
      <c r="A113" s="17" t="s">
        <v>4213</v>
      </c>
      <c r="B113" s="17" t="s">
        <v>664</v>
      </c>
      <c r="C113" s="18">
        <v>31429</v>
      </c>
      <c r="D113" s="17">
        <v>1986</v>
      </c>
      <c r="E113" s="17" t="s">
        <v>5997</v>
      </c>
      <c r="F113" s="17">
        <f t="shared" si="16"/>
        <v>1286</v>
      </c>
      <c r="G113" s="17">
        <v>1</v>
      </c>
      <c r="H113" s="17">
        <v>1286</v>
      </c>
      <c r="I113" s="17" t="s">
        <v>60</v>
      </c>
      <c r="J113" s="17" t="s">
        <v>56</v>
      </c>
      <c r="K113" s="17" t="s">
        <v>24</v>
      </c>
      <c r="L113" s="17">
        <f>COUNTIF(U113:KX113,L1)</f>
        <v>0</v>
      </c>
      <c r="M113" s="17">
        <f>COUNTIF(U113:KX113,M1)</f>
        <v>2</v>
      </c>
      <c r="N113" s="17">
        <f>COUNTIF(U113:KX113,N1)</f>
        <v>0</v>
      </c>
      <c r="O113" s="17">
        <f>COUNTIF(U113:KX113,O1)</f>
        <v>0</v>
      </c>
      <c r="P113" s="17">
        <f>COUNTIF(U113:KX113,P1)</f>
        <v>0</v>
      </c>
      <c r="Q113" s="17" t="s">
        <v>47</v>
      </c>
      <c r="R113" s="17">
        <f t="shared" si="17"/>
        <v>2</v>
      </c>
      <c r="S113" s="17">
        <f t="shared" si="18"/>
        <v>643</v>
      </c>
      <c r="T113" s="17">
        <f t="shared" si="19"/>
        <v>3357</v>
      </c>
      <c r="U113" s="17" t="s">
        <v>8</v>
      </c>
      <c r="V113" s="17" t="s">
        <v>5999</v>
      </c>
      <c r="W113" s="34" t="s">
        <v>5998</v>
      </c>
      <c r="X113" s="17" t="s">
        <v>6000</v>
      </c>
      <c r="Y113" s="32" t="s">
        <v>6001</v>
      </c>
      <c r="Z113" s="17" t="s">
        <v>8</v>
      </c>
      <c r="AA113" s="17" t="s">
        <v>6002</v>
      </c>
      <c r="AB113" s="34" t="s">
        <v>6003</v>
      </c>
      <c r="AC113" s="17" t="s">
        <v>6004</v>
      </c>
      <c r="AD113" s="32" t="s">
        <v>6001</v>
      </c>
    </row>
    <row r="114" spans="1:80" x14ac:dyDescent="0.3">
      <c r="A114" s="17" t="s">
        <v>4213</v>
      </c>
      <c r="B114" s="17" t="s">
        <v>664</v>
      </c>
      <c r="C114" s="18">
        <v>31499</v>
      </c>
      <c r="D114" s="17">
        <v>1986</v>
      </c>
      <c r="E114" s="17" t="s">
        <v>6005</v>
      </c>
      <c r="F114" s="17">
        <f t="shared" si="16"/>
        <v>653</v>
      </c>
      <c r="G114" s="17">
        <v>1</v>
      </c>
      <c r="H114" s="17">
        <v>653</v>
      </c>
      <c r="I114" s="17" t="s">
        <v>6006</v>
      </c>
      <c r="J114" s="17" t="s">
        <v>23</v>
      </c>
      <c r="K114" s="17" t="s">
        <v>24</v>
      </c>
      <c r="L114" s="17">
        <f>COUNTIF(U114:KX114,L1)</f>
        <v>0</v>
      </c>
      <c r="M114" s="17">
        <f>COUNTIF(U114:KX114,M1)</f>
        <v>0</v>
      </c>
      <c r="N114" s="17">
        <f>COUNTIF(U114:KX114,N1)</f>
        <v>0</v>
      </c>
      <c r="O114" s="17">
        <f>COUNTIF(U114:KX114,O1)</f>
        <v>1</v>
      </c>
      <c r="P114" s="17">
        <f>COUNTIF(U114:KX114,P1)</f>
        <v>0</v>
      </c>
      <c r="Q114" s="17" t="s">
        <v>47</v>
      </c>
      <c r="R114" s="17">
        <f t="shared" si="17"/>
        <v>1</v>
      </c>
      <c r="S114" s="17">
        <f t="shared" si="18"/>
        <v>653</v>
      </c>
      <c r="T114" s="17">
        <f t="shared" si="19"/>
        <v>3347</v>
      </c>
      <c r="U114" s="17" t="s">
        <v>6591</v>
      </c>
      <c r="V114" s="17" t="s">
        <v>5291</v>
      </c>
      <c r="W114" s="34" t="s">
        <v>6007</v>
      </c>
      <c r="X114" s="17" t="s">
        <v>6008</v>
      </c>
      <c r="Y114" s="32" t="s">
        <v>6009</v>
      </c>
    </row>
    <row r="115" spans="1:80" x14ac:dyDescent="0.3">
      <c r="A115" s="17" t="s">
        <v>4213</v>
      </c>
      <c r="B115" s="17" t="s">
        <v>664</v>
      </c>
      <c r="C115" s="18">
        <v>31506</v>
      </c>
      <c r="D115" s="17">
        <v>1986</v>
      </c>
      <c r="E115" s="17" t="s">
        <v>6011</v>
      </c>
      <c r="F115" s="17">
        <f t="shared" si="16"/>
        <v>444</v>
      </c>
      <c r="G115" s="17">
        <v>1</v>
      </c>
      <c r="H115" s="17">
        <v>444</v>
      </c>
      <c r="I115" s="17" t="s">
        <v>6010</v>
      </c>
      <c r="J115" s="17" t="s">
        <v>23</v>
      </c>
      <c r="K115" s="17" t="s">
        <v>24</v>
      </c>
      <c r="L115" s="17">
        <f>COUNTIF(U115:KX115,L1)</f>
        <v>0</v>
      </c>
      <c r="M115" s="17">
        <f>COUNTIF(U115:KX115,M1)</f>
        <v>0</v>
      </c>
      <c r="N115" s="17">
        <f>COUNTIF(U115:KX115,N1)</f>
        <v>0</v>
      </c>
      <c r="O115" s="17">
        <f>COUNTIF(U115:KX115,O1)</f>
        <v>2</v>
      </c>
      <c r="P115" s="17">
        <f>COUNTIF(U115:KX115,P1)</f>
        <v>1</v>
      </c>
      <c r="Q115" s="17" t="s">
        <v>47</v>
      </c>
      <c r="R115" s="17">
        <f t="shared" si="17"/>
        <v>3</v>
      </c>
      <c r="S115" s="17">
        <f t="shared" si="18"/>
        <v>148</v>
      </c>
      <c r="T115" s="17">
        <f t="shared" si="19"/>
        <v>3852</v>
      </c>
      <c r="U115" s="17" t="s">
        <v>10</v>
      </c>
      <c r="V115" s="17" t="s">
        <v>2622</v>
      </c>
      <c r="W115" s="34" t="s">
        <v>6012</v>
      </c>
      <c r="X115" s="17" t="s">
        <v>6013</v>
      </c>
      <c r="Y115" s="32" t="s">
        <v>6016</v>
      </c>
      <c r="Z115" s="17" t="s">
        <v>6591</v>
      </c>
      <c r="AA115" s="17" t="s">
        <v>5291</v>
      </c>
      <c r="AB115" s="34" t="s">
        <v>6014</v>
      </c>
      <c r="AC115" s="17" t="s">
        <v>6015</v>
      </c>
      <c r="AD115" s="32" t="s">
        <v>6016</v>
      </c>
      <c r="AE115" s="17" t="s">
        <v>6591</v>
      </c>
      <c r="AF115" s="17" t="s">
        <v>6018</v>
      </c>
      <c r="AG115" s="34" t="s">
        <v>6017</v>
      </c>
      <c r="AH115" s="17" t="s">
        <v>6019</v>
      </c>
      <c r="AI115" s="32" t="s">
        <v>6016</v>
      </c>
    </row>
    <row r="116" spans="1:80" x14ac:dyDescent="0.3">
      <c r="A116" s="17" t="s">
        <v>4213</v>
      </c>
      <c r="B116" s="17" t="s">
        <v>664</v>
      </c>
      <c r="C116" s="18">
        <v>31573</v>
      </c>
      <c r="D116" s="17">
        <v>1986</v>
      </c>
      <c r="E116" s="17" t="s">
        <v>6020</v>
      </c>
      <c r="F116" s="17">
        <f t="shared" si="16"/>
        <v>781</v>
      </c>
      <c r="G116" s="17">
        <v>1</v>
      </c>
      <c r="H116" s="17">
        <v>781</v>
      </c>
      <c r="I116" s="17" t="s">
        <v>60</v>
      </c>
      <c r="J116" s="17" t="s">
        <v>56</v>
      </c>
      <c r="K116" s="17" t="s">
        <v>24</v>
      </c>
      <c r="L116" s="17">
        <f>COUNTIF(U116:KX116,L1)</f>
        <v>0</v>
      </c>
      <c r="M116" s="17">
        <f>COUNTIF(U116:KX116,M1)</f>
        <v>0</v>
      </c>
      <c r="N116" s="17">
        <f>COUNTIF(U116:KX116,N1)</f>
        <v>0</v>
      </c>
      <c r="O116" s="17">
        <f>COUNTIF(U116:KX116,O1)</f>
        <v>0</v>
      </c>
      <c r="P116" s="17">
        <f>COUNTIF(U116:KX116,P1)</f>
        <v>0</v>
      </c>
      <c r="Q116" s="17" t="s">
        <v>47</v>
      </c>
      <c r="R116" s="17">
        <f t="shared" si="17"/>
        <v>0</v>
      </c>
      <c r="S116" s="17">
        <v>0</v>
      </c>
      <c r="T116" s="17">
        <v>0</v>
      </c>
    </row>
    <row r="117" spans="1:80" x14ac:dyDescent="0.3">
      <c r="A117" s="17" t="s">
        <v>4213</v>
      </c>
      <c r="B117" s="17" t="s">
        <v>664</v>
      </c>
      <c r="C117" s="18">
        <v>31581</v>
      </c>
      <c r="D117" s="17">
        <v>1986</v>
      </c>
      <c r="E117" s="17" t="s">
        <v>6021</v>
      </c>
      <c r="F117" s="17">
        <f t="shared" si="16"/>
        <v>597</v>
      </c>
      <c r="G117" s="17">
        <v>1</v>
      </c>
      <c r="H117" s="17">
        <v>597</v>
      </c>
      <c r="I117" s="17" t="s">
        <v>60</v>
      </c>
      <c r="J117" s="17" t="s">
        <v>57</v>
      </c>
      <c r="K117" s="17" t="s">
        <v>24</v>
      </c>
      <c r="L117" s="17">
        <f>COUNTIF(U117:KX117,L1)</f>
        <v>0</v>
      </c>
      <c r="M117" s="17">
        <f>COUNTIF(U117:KX117,M1)</f>
        <v>0</v>
      </c>
      <c r="N117" s="17">
        <f>COUNTIF(U117:KX117,N1)</f>
        <v>1</v>
      </c>
      <c r="O117" s="17">
        <f>COUNTIF(U117:KX117,O1)</f>
        <v>1</v>
      </c>
      <c r="P117" s="17">
        <f>COUNTIF(U117:KX117,P1)</f>
        <v>0</v>
      </c>
      <c r="Q117" s="17" t="s">
        <v>47</v>
      </c>
      <c r="R117" s="17">
        <f t="shared" si="17"/>
        <v>2</v>
      </c>
      <c r="S117" s="17">
        <f>H117/R117</f>
        <v>298.5</v>
      </c>
      <c r="T117" s="17">
        <f>4000-S117</f>
        <v>3701.5</v>
      </c>
      <c r="U117" s="17" t="s">
        <v>9</v>
      </c>
      <c r="V117" s="17" t="s">
        <v>6023</v>
      </c>
      <c r="W117" s="34" t="s">
        <v>6022</v>
      </c>
      <c r="X117" s="17" t="s">
        <v>6024</v>
      </c>
      <c r="Y117" s="32" t="s">
        <v>6025</v>
      </c>
      <c r="Z117" s="17" t="s">
        <v>6591</v>
      </c>
      <c r="AA117" s="17" t="s">
        <v>2522</v>
      </c>
      <c r="AB117" s="34" t="s">
        <v>6026</v>
      </c>
      <c r="AC117" s="17" t="s">
        <v>6027</v>
      </c>
      <c r="AD117" s="32" t="s">
        <v>6025</v>
      </c>
    </row>
    <row r="118" spans="1:80" x14ac:dyDescent="0.3">
      <c r="A118" s="17" t="s">
        <v>4213</v>
      </c>
      <c r="B118" s="17" t="s">
        <v>664</v>
      </c>
      <c r="C118" s="18">
        <v>31591</v>
      </c>
      <c r="D118" s="17">
        <v>1986</v>
      </c>
      <c r="E118" s="17" t="s">
        <v>6028</v>
      </c>
      <c r="F118" s="17">
        <f t="shared" si="16"/>
        <v>778</v>
      </c>
      <c r="G118" s="17">
        <v>1</v>
      </c>
      <c r="H118" s="17">
        <v>778</v>
      </c>
      <c r="I118" s="17" t="s">
        <v>60</v>
      </c>
      <c r="J118" s="17" t="s">
        <v>56</v>
      </c>
      <c r="K118" s="17" t="s">
        <v>24</v>
      </c>
      <c r="L118" s="17">
        <f>COUNTIF(U118:KX118,L1)</f>
        <v>0</v>
      </c>
      <c r="M118" s="17">
        <f>COUNTIF(U118:KX118,M1)</f>
        <v>0</v>
      </c>
      <c r="N118" s="17">
        <f>COUNTIF(U118:KX118,N1)</f>
        <v>0</v>
      </c>
      <c r="O118" s="17">
        <f>COUNTIF(U118:KX118,O1)</f>
        <v>0</v>
      </c>
      <c r="P118" s="17">
        <f>COUNTIF(U118:KX118,P1)</f>
        <v>0</v>
      </c>
      <c r="Q118" s="17" t="s">
        <v>47</v>
      </c>
      <c r="R118" s="17">
        <f t="shared" si="17"/>
        <v>0</v>
      </c>
      <c r="S118" s="17">
        <v>0</v>
      </c>
      <c r="T118" s="17">
        <v>0</v>
      </c>
    </row>
    <row r="119" spans="1:80" x14ac:dyDescent="0.3">
      <c r="A119" s="17" t="s">
        <v>4213</v>
      </c>
      <c r="B119" s="17" t="s">
        <v>664</v>
      </c>
      <c r="C119" s="18">
        <v>31643</v>
      </c>
      <c r="D119" s="17">
        <v>1986</v>
      </c>
      <c r="E119" s="17" t="s">
        <v>6029</v>
      </c>
      <c r="F119" s="17">
        <f t="shared" si="16"/>
        <v>607</v>
      </c>
      <c r="G119" s="17">
        <v>1</v>
      </c>
      <c r="H119" s="17">
        <v>607</v>
      </c>
      <c r="I119" s="17" t="s">
        <v>60</v>
      </c>
      <c r="J119" s="17" t="s">
        <v>57</v>
      </c>
      <c r="K119" s="17" t="s">
        <v>24</v>
      </c>
      <c r="L119" s="17">
        <f>COUNTIF(U119:KX119,L1)</f>
        <v>0</v>
      </c>
      <c r="M119" s="17">
        <f>COUNTIF(U119:KX119,M1)</f>
        <v>0</v>
      </c>
      <c r="N119" s="17">
        <f>COUNTIF(U119:KX119,N1)</f>
        <v>0</v>
      </c>
      <c r="O119" s="17">
        <f>COUNTIF(U119:KX119,O1)</f>
        <v>0</v>
      </c>
      <c r="P119" s="17">
        <f>COUNTIF(U119:KX119,P1)</f>
        <v>0</v>
      </c>
      <c r="Q119" s="17" t="s">
        <v>47</v>
      </c>
      <c r="R119" s="17">
        <f t="shared" si="17"/>
        <v>0</v>
      </c>
      <c r="S119" s="17">
        <v>0</v>
      </c>
      <c r="T119" s="17">
        <v>0</v>
      </c>
    </row>
    <row r="120" spans="1:80" x14ac:dyDescent="0.3">
      <c r="A120" s="17" t="s">
        <v>4213</v>
      </c>
      <c r="B120" s="17" t="s">
        <v>664</v>
      </c>
      <c r="C120" s="18">
        <v>31657</v>
      </c>
      <c r="D120" s="17">
        <v>1986</v>
      </c>
      <c r="E120" s="17" t="s">
        <v>6030</v>
      </c>
      <c r="F120" s="17">
        <f t="shared" si="16"/>
        <v>2365</v>
      </c>
      <c r="G120" s="17">
        <v>1</v>
      </c>
      <c r="H120" s="17">
        <v>2365</v>
      </c>
      <c r="I120" s="17" t="s">
        <v>839</v>
      </c>
      <c r="J120" s="17" t="s">
        <v>23</v>
      </c>
      <c r="K120" s="17" t="s">
        <v>24</v>
      </c>
      <c r="L120" s="17">
        <f>COUNTIF(U120:KX120,L1)</f>
        <v>0</v>
      </c>
      <c r="M120" s="17">
        <f>COUNTIF(U120:KX120,M1)</f>
        <v>3</v>
      </c>
      <c r="N120" s="17">
        <f>COUNTIF(U120:KX120,N1)</f>
        <v>1</v>
      </c>
      <c r="O120" s="17">
        <f>COUNTIF(U120:KX120,O1)</f>
        <v>2</v>
      </c>
      <c r="P120" s="17">
        <f>COUNTIF(U120:KX120,P1)</f>
        <v>1</v>
      </c>
      <c r="Q120" s="17" t="s">
        <v>47</v>
      </c>
      <c r="R120" s="17">
        <f t="shared" si="17"/>
        <v>7</v>
      </c>
      <c r="S120" s="17">
        <f>H120/R120</f>
        <v>337.85714285714283</v>
      </c>
      <c r="T120" s="17">
        <f>4000-S120</f>
        <v>3662.1428571428573</v>
      </c>
      <c r="U120" s="17" t="s">
        <v>9</v>
      </c>
      <c r="V120" s="17" t="s">
        <v>387</v>
      </c>
      <c r="W120" s="34" t="s">
        <v>6031</v>
      </c>
      <c r="X120" s="17" t="s">
        <v>6032</v>
      </c>
      <c r="Y120" s="32" t="s">
        <v>6033</v>
      </c>
      <c r="Z120" s="17" t="s">
        <v>6591</v>
      </c>
      <c r="AA120" s="17" t="s">
        <v>2522</v>
      </c>
      <c r="AB120" s="34" t="s">
        <v>6034</v>
      </c>
      <c r="AC120" s="17" t="s">
        <v>6035</v>
      </c>
      <c r="AD120" s="32" t="s">
        <v>6033</v>
      </c>
      <c r="AE120" s="17" t="s">
        <v>8</v>
      </c>
      <c r="AF120" s="17" t="s">
        <v>392</v>
      </c>
      <c r="AG120" s="34" t="s">
        <v>6036</v>
      </c>
      <c r="AH120" s="17" t="s">
        <v>6037</v>
      </c>
      <c r="AI120" s="32" t="s">
        <v>6033</v>
      </c>
      <c r="AJ120" s="17" t="s">
        <v>10</v>
      </c>
      <c r="AK120" s="17" t="s">
        <v>1477</v>
      </c>
      <c r="AL120" s="34" t="s">
        <v>6038</v>
      </c>
      <c r="AM120" s="17" t="s">
        <v>6039</v>
      </c>
      <c r="AN120" s="32" t="s">
        <v>6033</v>
      </c>
      <c r="AO120" s="17" t="s">
        <v>8</v>
      </c>
      <c r="AP120" s="17" t="s">
        <v>1477</v>
      </c>
      <c r="AQ120" s="34" t="s">
        <v>6040</v>
      </c>
      <c r="AR120" s="17" t="s">
        <v>6041</v>
      </c>
      <c r="AS120" s="32" t="s">
        <v>6033</v>
      </c>
      <c r="AT120" s="17" t="s">
        <v>8</v>
      </c>
      <c r="AU120" s="17" t="s">
        <v>5458</v>
      </c>
      <c r="AV120" s="34" t="s">
        <v>6042</v>
      </c>
      <c r="AW120" s="17" t="s">
        <v>6601</v>
      </c>
      <c r="AX120" s="32" t="s">
        <v>6033</v>
      </c>
      <c r="AY120" s="17" t="s">
        <v>6591</v>
      </c>
      <c r="AZ120" s="17" t="s">
        <v>5291</v>
      </c>
      <c r="BA120" s="34" t="s">
        <v>6043</v>
      </c>
      <c r="BB120" s="17" t="s">
        <v>6044</v>
      </c>
      <c r="BC120" s="32" t="s">
        <v>6033</v>
      </c>
    </row>
    <row r="121" spans="1:80" x14ac:dyDescent="0.3">
      <c r="A121" s="17" t="s">
        <v>4213</v>
      </c>
      <c r="B121" s="17" t="s">
        <v>664</v>
      </c>
      <c r="C121" s="18">
        <v>31658</v>
      </c>
      <c r="D121" s="17">
        <v>1986</v>
      </c>
      <c r="E121" s="17" t="s">
        <v>6045</v>
      </c>
      <c r="F121" s="17">
        <f t="shared" si="16"/>
        <v>378</v>
      </c>
      <c r="G121" s="17">
        <v>1</v>
      </c>
      <c r="H121" s="17">
        <v>378</v>
      </c>
      <c r="I121" s="17" t="s">
        <v>3026</v>
      </c>
      <c r="J121" s="17" t="s">
        <v>23</v>
      </c>
      <c r="K121" s="17" t="s">
        <v>24</v>
      </c>
      <c r="L121" s="17">
        <f>COUNTIF(U121:KX121,L1)</f>
        <v>0</v>
      </c>
      <c r="M121" s="17">
        <f>COUNTIF(U121:KX121,M1)</f>
        <v>0</v>
      </c>
      <c r="N121" s="17">
        <f>COUNTIF(U121:KX121,N1)</f>
        <v>0</v>
      </c>
      <c r="O121" s="17">
        <f>COUNTIF(U121:KX121,O1)</f>
        <v>0</v>
      </c>
      <c r="P121" s="17">
        <f>COUNTIF(U121:KX121,P1)</f>
        <v>0</v>
      </c>
      <c r="Q121" s="17" t="s">
        <v>47</v>
      </c>
      <c r="R121" s="17">
        <f t="shared" si="17"/>
        <v>0</v>
      </c>
      <c r="S121" s="17">
        <v>0</v>
      </c>
      <c r="T121" s="17">
        <v>0</v>
      </c>
    </row>
    <row r="122" spans="1:80" x14ac:dyDescent="0.3">
      <c r="A122" s="17" t="s">
        <v>4213</v>
      </c>
      <c r="B122" s="17" t="s">
        <v>664</v>
      </c>
      <c r="C122" s="18">
        <v>31668</v>
      </c>
      <c r="D122" s="17">
        <v>1986</v>
      </c>
      <c r="E122" s="17" t="s">
        <v>6046</v>
      </c>
      <c r="F122" s="17">
        <f t="shared" si="16"/>
        <v>311</v>
      </c>
      <c r="G122" s="17">
        <v>1</v>
      </c>
      <c r="H122" s="17">
        <v>311</v>
      </c>
      <c r="I122" s="17" t="s">
        <v>60</v>
      </c>
      <c r="J122" s="17" t="s">
        <v>56</v>
      </c>
      <c r="K122" s="17" t="s">
        <v>24</v>
      </c>
      <c r="L122" s="17">
        <f>COUNTIF(U122:KX122,L1)</f>
        <v>0</v>
      </c>
      <c r="M122" s="17">
        <f>COUNTIF(U122:KX122,M1)</f>
        <v>0</v>
      </c>
      <c r="N122" s="17">
        <f>COUNTIF(U122:KX122,N1)</f>
        <v>0</v>
      </c>
      <c r="O122" s="17">
        <f>COUNTIF(U122:KX122,O1)</f>
        <v>0</v>
      </c>
      <c r="P122" s="17">
        <f>COUNTIF(U122:KX122,P1)</f>
        <v>0</v>
      </c>
      <c r="Q122" s="17" t="s">
        <v>47</v>
      </c>
      <c r="R122" s="17">
        <f t="shared" si="17"/>
        <v>0</v>
      </c>
      <c r="S122" s="17">
        <v>0</v>
      </c>
      <c r="T122" s="17">
        <v>0</v>
      </c>
    </row>
    <row r="123" spans="1:80" x14ac:dyDescent="0.3">
      <c r="A123" s="17" t="s">
        <v>4213</v>
      </c>
      <c r="B123" s="17" t="s">
        <v>664</v>
      </c>
      <c r="C123" s="18">
        <v>31683</v>
      </c>
      <c r="D123" s="17">
        <v>1986</v>
      </c>
      <c r="E123" s="17" t="s">
        <v>6053</v>
      </c>
      <c r="F123" s="17">
        <f t="shared" si="16"/>
        <v>496</v>
      </c>
      <c r="G123" s="17">
        <v>1</v>
      </c>
      <c r="H123" s="17">
        <v>496</v>
      </c>
      <c r="I123" s="17" t="s">
        <v>60</v>
      </c>
      <c r="J123" s="17" t="s">
        <v>56</v>
      </c>
      <c r="K123" s="17" t="s">
        <v>24</v>
      </c>
      <c r="L123" s="17">
        <f>COUNTIF(U123:KX123,L1)</f>
        <v>0</v>
      </c>
      <c r="M123" s="17">
        <f>COUNTIF(U123:KX123,M1)</f>
        <v>0</v>
      </c>
      <c r="N123" s="17">
        <f>COUNTIF(U123:KX123,N1)</f>
        <v>0</v>
      </c>
      <c r="O123" s="17">
        <f>COUNTIF(U123:KX123,O1)</f>
        <v>0</v>
      </c>
      <c r="P123" s="17">
        <f>COUNTIF(U123:KX123,P1)</f>
        <v>0</v>
      </c>
      <c r="Q123" s="17" t="s">
        <v>47</v>
      </c>
      <c r="R123" s="17">
        <f t="shared" si="17"/>
        <v>0</v>
      </c>
      <c r="S123" s="17">
        <v>0</v>
      </c>
      <c r="T123" s="17">
        <v>0</v>
      </c>
    </row>
    <row r="124" spans="1:80" x14ac:dyDescent="0.3">
      <c r="A124" s="17" t="s">
        <v>4213</v>
      </c>
      <c r="B124" s="17" t="s">
        <v>664</v>
      </c>
      <c r="C124" s="18">
        <v>31684</v>
      </c>
      <c r="D124" s="17">
        <v>1986</v>
      </c>
      <c r="E124" s="17" t="s">
        <v>6047</v>
      </c>
      <c r="F124" s="17">
        <f t="shared" si="16"/>
        <v>156</v>
      </c>
      <c r="G124" s="17">
        <v>1</v>
      </c>
      <c r="H124" s="17">
        <v>156</v>
      </c>
      <c r="I124" s="17" t="s">
        <v>6051</v>
      </c>
      <c r="J124" s="17" t="s">
        <v>23</v>
      </c>
      <c r="K124" s="17" t="s">
        <v>24</v>
      </c>
      <c r="L124" s="17">
        <f>COUNTIF(U124:KX124,L1)</f>
        <v>0</v>
      </c>
      <c r="M124" s="17">
        <f>COUNTIF(U124:KX124,M1)</f>
        <v>1</v>
      </c>
      <c r="N124" s="17">
        <f>COUNTIF(U124:KX124,N1)</f>
        <v>0</v>
      </c>
      <c r="O124" s="17">
        <f>COUNTIF(U124:KX124,O1)</f>
        <v>0</v>
      </c>
      <c r="P124" s="17">
        <f>COUNTIF(U124:KX124,P1)</f>
        <v>0</v>
      </c>
      <c r="Q124" s="17" t="s">
        <v>47</v>
      </c>
      <c r="R124" s="17">
        <f t="shared" si="17"/>
        <v>1</v>
      </c>
      <c r="S124" s="17">
        <f>H124/R124</f>
        <v>156</v>
      </c>
      <c r="T124" s="17">
        <f>4000-S124</f>
        <v>3844</v>
      </c>
      <c r="U124" s="17" t="s">
        <v>8</v>
      </c>
      <c r="V124" s="17" t="s">
        <v>4724</v>
      </c>
      <c r="W124" s="17" t="s">
        <v>6048</v>
      </c>
      <c r="X124" s="17" t="s">
        <v>6049</v>
      </c>
      <c r="Y124" s="32" t="s">
        <v>6050</v>
      </c>
    </row>
    <row r="125" spans="1:80" x14ac:dyDescent="0.3">
      <c r="A125" s="17" t="s">
        <v>4213</v>
      </c>
      <c r="B125" s="17" t="s">
        <v>664</v>
      </c>
      <c r="C125" s="18">
        <v>31703</v>
      </c>
      <c r="D125" s="17">
        <v>1986</v>
      </c>
      <c r="E125" s="17" t="s">
        <v>6054</v>
      </c>
      <c r="F125" s="17">
        <f t="shared" si="16"/>
        <v>307</v>
      </c>
      <c r="G125" s="17">
        <v>1</v>
      </c>
      <c r="H125" s="17">
        <v>307</v>
      </c>
      <c r="I125" s="17" t="s">
        <v>60</v>
      </c>
      <c r="J125" s="17" t="s">
        <v>23</v>
      </c>
      <c r="K125" s="17" t="s">
        <v>24</v>
      </c>
      <c r="L125" s="17">
        <f>COUNTIF(U125:KX125,L1)</f>
        <v>0</v>
      </c>
      <c r="M125" s="17">
        <f>COUNTIF(U125:KX125,M1)</f>
        <v>0</v>
      </c>
      <c r="N125" s="17">
        <f>COUNTIF(U125:KX125,N1)</f>
        <v>0</v>
      </c>
      <c r="O125" s="17">
        <f>COUNTIF(U125:KX125,O1)</f>
        <v>0</v>
      </c>
      <c r="P125" s="17">
        <f>COUNTIF(U125:KX125,P1)</f>
        <v>0</v>
      </c>
      <c r="Q125" s="17" t="s">
        <v>47</v>
      </c>
      <c r="R125" s="17">
        <f t="shared" si="17"/>
        <v>0</v>
      </c>
      <c r="S125" s="17">
        <v>0</v>
      </c>
      <c r="T125" s="17">
        <v>0</v>
      </c>
      <c r="Y125" s="32"/>
    </row>
    <row r="126" spans="1:80" x14ac:dyDescent="0.3">
      <c r="A126" s="17" t="s">
        <v>4213</v>
      </c>
      <c r="B126" s="17" t="s">
        <v>664</v>
      </c>
      <c r="C126" s="18">
        <v>31706</v>
      </c>
      <c r="D126" s="17">
        <v>1986</v>
      </c>
      <c r="E126" s="17" t="s">
        <v>6056</v>
      </c>
      <c r="F126" s="17">
        <f t="shared" si="16"/>
        <v>1916</v>
      </c>
      <c r="G126" s="17">
        <v>1</v>
      </c>
      <c r="H126" s="17">
        <v>1916</v>
      </c>
      <c r="I126" s="17" t="s">
        <v>6055</v>
      </c>
      <c r="J126" s="17" t="s">
        <v>57</v>
      </c>
      <c r="K126" s="17" t="s">
        <v>61</v>
      </c>
      <c r="L126" s="17">
        <f>COUNTIF(U126:KX126,L1)</f>
        <v>6</v>
      </c>
      <c r="M126" s="17">
        <f>COUNTIF(U126:KX126,M1)</f>
        <v>2</v>
      </c>
      <c r="N126" s="17">
        <f>COUNTIF(U126:KX126,N1)</f>
        <v>1</v>
      </c>
      <c r="O126" s="17">
        <f>COUNTIF(U126:KX126,O1)</f>
        <v>0</v>
      </c>
      <c r="P126" s="17">
        <f>COUNTIF(U126:KX126,P1)</f>
        <v>3</v>
      </c>
      <c r="Q126" s="17" t="s">
        <v>47</v>
      </c>
      <c r="R126" s="17">
        <f t="shared" si="17"/>
        <v>12</v>
      </c>
      <c r="S126" s="17">
        <f>H126/R126</f>
        <v>159.66666666666666</v>
      </c>
      <c r="T126" s="17">
        <f>4000-S126</f>
        <v>3840.3333333333335</v>
      </c>
      <c r="U126" s="17" t="s">
        <v>9</v>
      </c>
      <c r="V126" s="17" t="s">
        <v>6058</v>
      </c>
      <c r="W126" s="34" t="s">
        <v>6057</v>
      </c>
      <c r="X126" s="17" t="s">
        <v>6059</v>
      </c>
      <c r="Y126" s="32" t="s">
        <v>6060</v>
      </c>
      <c r="Z126" s="17" t="s">
        <v>10</v>
      </c>
      <c r="AA126" s="17" t="s">
        <v>6062</v>
      </c>
      <c r="AB126" s="34" t="s">
        <v>6061</v>
      </c>
      <c r="AC126" s="17" t="s">
        <v>6063</v>
      </c>
      <c r="AD126" s="32" t="s">
        <v>6060</v>
      </c>
      <c r="AE126" s="17" t="s">
        <v>6593</v>
      </c>
      <c r="AF126" s="17" t="s">
        <v>410</v>
      </c>
      <c r="AG126" s="34" t="s">
        <v>6064</v>
      </c>
      <c r="AH126" s="17" t="s">
        <v>6065</v>
      </c>
      <c r="AI126" s="32" t="s">
        <v>6060</v>
      </c>
      <c r="AJ126" s="17" t="s">
        <v>6593</v>
      </c>
      <c r="AK126" s="17" t="s">
        <v>6067</v>
      </c>
      <c r="AL126" s="34" t="s">
        <v>6066</v>
      </c>
      <c r="AM126" s="17" t="s">
        <v>6068</v>
      </c>
      <c r="AN126" s="32" t="s">
        <v>6060</v>
      </c>
      <c r="AO126" s="17" t="s">
        <v>10</v>
      </c>
      <c r="AP126" s="17" t="s">
        <v>6070</v>
      </c>
      <c r="AQ126" s="34" t="s">
        <v>6069</v>
      </c>
      <c r="AR126" s="17" t="s">
        <v>6071</v>
      </c>
      <c r="AS126" s="32" t="s">
        <v>6060</v>
      </c>
      <c r="AT126" s="17" t="s">
        <v>10</v>
      </c>
      <c r="AU126" s="17" t="s">
        <v>6073</v>
      </c>
      <c r="AV126" s="34" t="s">
        <v>6072</v>
      </c>
      <c r="AW126" s="17" t="s">
        <v>6074</v>
      </c>
      <c r="AX126" s="32" t="s">
        <v>6060</v>
      </c>
      <c r="AY126" s="17" t="s">
        <v>8</v>
      </c>
      <c r="AZ126" s="17" t="s">
        <v>6075</v>
      </c>
      <c r="BA126" s="34" t="s">
        <v>6076</v>
      </c>
      <c r="BB126" s="17" t="s">
        <v>6077</v>
      </c>
      <c r="BC126" s="32" t="s">
        <v>6060</v>
      </c>
      <c r="BD126" s="17" t="s">
        <v>6593</v>
      </c>
      <c r="BE126" s="17" t="s">
        <v>6079</v>
      </c>
      <c r="BF126" s="34" t="s">
        <v>6078</v>
      </c>
      <c r="BG126" s="17" t="s">
        <v>6080</v>
      </c>
      <c r="BH126" s="32" t="s">
        <v>6060</v>
      </c>
      <c r="BI126" s="17" t="s">
        <v>6593</v>
      </c>
      <c r="BJ126" s="17" t="s">
        <v>6082</v>
      </c>
      <c r="BK126" s="34" t="s">
        <v>6081</v>
      </c>
      <c r="BL126" s="17" t="s">
        <v>6083</v>
      </c>
      <c r="BM126" s="32" t="s">
        <v>6060</v>
      </c>
      <c r="BN126" s="17" t="s">
        <v>6593</v>
      </c>
      <c r="BO126" s="17" t="s">
        <v>6085</v>
      </c>
      <c r="BP126" s="34" t="s">
        <v>6084</v>
      </c>
      <c r="BQ126" s="17" t="s">
        <v>6086</v>
      </c>
      <c r="BR126" s="32" t="s">
        <v>6060</v>
      </c>
      <c r="BS126" s="17" t="s">
        <v>6593</v>
      </c>
      <c r="BT126" s="17" t="s">
        <v>6088</v>
      </c>
      <c r="BU126" s="34" t="s">
        <v>6087</v>
      </c>
      <c r="BV126" s="17" t="s">
        <v>6089</v>
      </c>
      <c r="BW126" s="32" t="s">
        <v>6060</v>
      </c>
      <c r="BX126" s="17" t="s">
        <v>8</v>
      </c>
      <c r="BY126" s="17" t="s">
        <v>6075</v>
      </c>
      <c r="BZ126" s="34" t="s">
        <v>6090</v>
      </c>
      <c r="CA126" s="17" t="s">
        <v>6602</v>
      </c>
      <c r="CB126" s="32" t="s">
        <v>6060</v>
      </c>
    </row>
    <row r="127" spans="1:80" x14ac:dyDescent="0.3">
      <c r="A127" s="17" t="s">
        <v>4213</v>
      </c>
      <c r="B127" s="17" t="s">
        <v>664</v>
      </c>
      <c r="C127" s="18">
        <v>31725</v>
      </c>
      <c r="D127" s="17">
        <v>1986</v>
      </c>
      <c r="E127" s="17" t="s">
        <v>6052</v>
      </c>
      <c r="F127" s="17">
        <f t="shared" si="16"/>
        <v>610</v>
      </c>
      <c r="G127" s="17">
        <v>1</v>
      </c>
      <c r="H127" s="17">
        <v>610</v>
      </c>
      <c r="I127" s="17" t="s">
        <v>3026</v>
      </c>
      <c r="J127" s="17" t="s">
        <v>23</v>
      </c>
      <c r="K127" s="17" t="s">
        <v>24</v>
      </c>
      <c r="L127" s="17">
        <f>COUNTIF(U127:KX127,L1)</f>
        <v>0</v>
      </c>
      <c r="M127" s="17">
        <f>COUNTIF(U127:KX127,M1)</f>
        <v>0</v>
      </c>
      <c r="N127" s="17">
        <f>COUNTIF(U127:KX127,N1)</f>
        <v>0</v>
      </c>
      <c r="O127" s="17">
        <f>COUNTIF(U127:KX127,O1)</f>
        <v>0</v>
      </c>
      <c r="P127" s="17">
        <f>COUNTIF(U127:KX127,P1)</f>
        <v>0</v>
      </c>
      <c r="Q127" s="17" t="s">
        <v>47</v>
      </c>
      <c r="R127" s="17">
        <f t="shared" si="17"/>
        <v>0</v>
      </c>
      <c r="S127" s="17">
        <v>0</v>
      </c>
      <c r="T127" s="17">
        <v>0</v>
      </c>
    </row>
    <row r="128" spans="1:80" x14ac:dyDescent="0.3">
      <c r="A128" s="17" t="s">
        <v>4213</v>
      </c>
      <c r="B128" s="17" t="s">
        <v>664</v>
      </c>
      <c r="C128" s="18">
        <v>31725</v>
      </c>
      <c r="D128" s="17">
        <v>1986</v>
      </c>
      <c r="E128" s="17" t="s">
        <v>6091</v>
      </c>
      <c r="F128" s="17">
        <f t="shared" si="16"/>
        <v>554</v>
      </c>
      <c r="G128" s="17">
        <v>1</v>
      </c>
      <c r="H128" s="17">
        <v>554</v>
      </c>
      <c r="I128" s="17" t="s">
        <v>3026</v>
      </c>
      <c r="J128" s="17" t="s">
        <v>23</v>
      </c>
      <c r="K128" s="17" t="s">
        <v>24</v>
      </c>
      <c r="L128" s="17">
        <f>COUNTIF(U128:KX128,L1)</f>
        <v>0</v>
      </c>
      <c r="M128" s="17">
        <f>COUNTIF(U128:KX128,M1)</f>
        <v>2</v>
      </c>
      <c r="N128" s="17">
        <f>COUNTIF(U128:KX128,N1)</f>
        <v>0</v>
      </c>
      <c r="O128" s="17">
        <f>COUNTIF(U128:KX128,O1)</f>
        <v>0</v>
      </c>
      <c r="P128" s="17">
        <f>COUNTIF(U128:KX128,P1)</f>
        <v>0</v>
      </c>
      <c r="Q128" s="17" t="s">
        <v>47</v>
      </c>
      <c r="R128" s="17">
        <f t="shared" si="17"/>
        <v>2</v>
      </c>
      <c r="S128" s="17">
        <f>H128/R128</f>
        <v>277</v>
      </c>
      <c r="T128" s="17">
        <f>4000-S128</f>
        <v>3723</v>
      </c>
      <c r="U128" s="17" t="s">
        <v>8</v>
      </c>
      <c r="V128" s="17" t="s">
        <v>1338</v>
      </c>
      <c r="W128" s="34" t="s">
        <v>6092</v>
      </c>
      <c r="X128" s="17" t="s">
        <v>6093</v>
      </c>
      <c r="Y128" s="32" t="s">
        <v>6094</v>
      </c>
      <c r="Z128" s="17" t="s">
        <v>8</v>
      </c>
      <c r="AA128" s="17" t="s">
        <v>6095</v>
      </c>
      <c r="AB128" s="34" t="s">
        <v>6096</v>
      </c>
      <c r="AC128" s="17" t="s">
        <v>6097</v>
      </c>
      <c r="AD128" s="32" t="s">
        <v>6094</v>
      </c>
    </row>
    <row r="129" spans="1:55" x14ac:dyDescent="0.3">
      <c r="A129" s="17" t="s">
        <v>4213</v>
      </c>
      <c r="B129" s="17" t="s">
        <v>664</v>
      </c>
      <c r="C129" s="18">
        <v>31765</v>
      </c>
      <c r="D129" s="17">
        <v>1986</v>
      </c>
      <c r="E129" s="17" t="s">
        <v>6098</v>
      </c>
      <c r="F129" s="17">
        <f t="shared" si="16"/>
        <v>613</v>
      </c>
      <c r="G129" s="17">
        <v>1</v>
      </c>
      <c r="H129" s="17">
        <v>613</v>
      </c>
      <c r="I129" s="17" t="s">
        <v>60</v>
      </c>
      <c r="J129" s="17" t="s">
        <v>56</v>
      </c>
      <c r="K129" s="17" t="s">
        <v>24</v>
      </c>
      <c r="L129" s="17">
        <f>COUNTIF(U129:KX129,L1)</f>
        <v>0</v>
      </c>
      <c r="M129" s="17">
        <f>COUNTIF(U129:KX129,M1)</f>
        <v>0</v>
      </c>
      <c r="N129" s="17">
        <f>COUNTIF(U129:KX129,N1)</f>
        <v>0</v>
      </c>
      <c r="O129" s="17">
        <f>COUNTIF(U129:KX129,O1)</f>
        <v>0</v>
      </c>
      <c r="P129" s="17">
        <f>COUNTIF(U129:KX129,P1)</f>
        <v>0</v>
      </c>
      <c r="Q129" s="17" t="s">
        <v>47</v>
      </c>
      <c r="R129" s="17">
        <f t="shared" si="17"/>
        <v>0</v>
      </c>
      <c r="S129" s="17">
        <v>0</v>
      </c>
      <c r="T129" s="17">
        <v>0</v>
      </c>
    </row>
    <row r="130" spans="1:55" x14ac:dyDescent="0.3">
      <c r="A130" s="17" t="s">
        <v>4213</v>
      </c>
      <c r="B130" s="17" t="s">
        <v>664</v>
      </c>
      <c r="C130" s="18">
        <v>31776</v>
      </c>
      <c r="D130" s="17">
        <v>1986</v>
      </c>
      <c r="E130" s="17" t="s">
        <v>6099</v>
      </c>
      <c r="F130" s="17">
        <f t="shared" ref="F130:F161" si="20">H130/G130</f>
        <v>1510</v>
      </c>
      <c r="G130" s="17">
        <v>1</v>
      </c>
      <c r="H130" s="17">
        <v>1510</v>
      </c>
      <c r="I130" s="17" t="s">
        <v>60</v>
      </c>
      <c r="J130" s="17" t="s">
        <v>56</v>
      </c>
      <c r="K130" s="17" t="s">
        <v>24</v>
      </c>
      <c r="L130" s="17">
        <f>COUNTIF(U130:KX130,L1)</f>
        <v>0</v>
      </c>
      <c r="M130" s="17">
        <f>COUNTIF(U130:KX130,M1)</f>
        <v>2</v>
      </c>
      <c r="N130" s="17">
        <f>COUNTIF(U130:KX130,N1)</f>
        <v>1</v>
      </c>
      <c r="O130" s="17">
        <f>COUNTIF(U130:KX130,O1)</f>
        <v>0</v>
      </c>
      <c r="P130" s="17">
        <f>COUNTIF(U130:KX130,P1)</f>
        <v>0</v>
      </c>
      <c r="Q130" s="17" t="s">
        <v>47</v>
      </c>
      <c r="R130" s="17">
        <f t="shared" ref="R130:R161" si="21">SUM(L130:Q130)</f>
        <v>3</v>
      </c>
      <c r="S130" s="17">
        <f>H130/R130</f>
        <v>503.33333333333331</v>
      </c>
      <c r="T130" s="17">
        <f>4000-S130</f>
        <v>3496.6666666666665</v>
      </c>
      <c r="U130" s="17" t="s">
        <v>8</v>
      </c>
      <c r="V130" s="17" t="s">
        <v>147</v>
      </c>
      <c r="W130" s="34" t="s">
        <v>6100</v>
      </c>
      <c r="X130" s="17" t="s">
        <v>6101</v>
      </c>
      <c r="Y130" s="32" t="s">
        <v>6102</v>
      </c>
      <c r="Z130" s="17" t="s">
        <v>8</v>
      </c>
      <c r="AA130" s="17" t="s">
        <v>6103</v>
      </c>
      <c r="AB130" s="34" t="s">
        <v>6104</v>
      </c>
      <c r="AC130" s="17" t="s">
        <v>6105</v>
      </c>
      <c r="AD130" s="32" t="s">
        <v>6102</v>
      </c>
      <c r="AE130" s="17" t="s">
        <v>9</v>
      </c>
      <c r="AF130" s="17" t="s">
        <v>35</v>
      </c>
      <c r="AG130" s="34" t="s">
        <v>6106</v>
      </c>
      <c r="AH130" s="17" t="s">
        <v>6107</v>
      </c>
      <c r="AI130" s="32" t="s">
        <v>6102</v>
      </c>
    </row>
    <row r="131" spans="1:55" x14ac:dyDescent="0.3">
      <c r="A131" s="17" t="s">
        <v>9173</v>
      </c>
      <c r="B131" s="17" t="s">
        <v>664</v>
      </c>
      <c r="C131" s="18">
        <v>31904</v>
      </c>
      <c r="D131" s="17">
        <v>1987</v>
      </c>
      <c r="E131" s="17" t="s">
        <v>9437</v>
      </c>
      <c r="F131" s="17">
        <f t="shared" si="20"/>
        <v>816</v>
      </c>
      <c r="G131" s="17">
        <v>1</v>
      </c>
      <c r="H131" s="17">
        <v>816</v>
      </c>
      <c r="I131" s="17" t="s">
        <v>9438</v>
      </c>
      <c r="J131" s="17" t="s">
        <v>23</v>
      </c>
      <c r="K131" s="17" t="s">
        <v>24</v>
      </c>
      <c r="L131" s="17">
        <f>COUNTIF(U131:KX131,L1)</f>
        <v>0</v>
      </c>
      <c r="M131" s="17">
        <f>COUNTIF(U131:KX131,M1)</f>
        <v>2</v>
      </c>
      <c r="N131" s="17">
        <f>COUNTIF(U131:KX131,N1)</f>
        <v>0</v>
      </c>
      <c r="O131" s="17">
        <f>COUNTIF(U131:KX131,O1)</f>
        <v>0</v>
      </c>
      <c r="P131" s="17">
        <f>COUNTIF(U131:KX131,P1)</f>
        <v>0</v>
      </c>
      <c r="Q131" s="17" t="s">
        <v>47</v>
      </c>
      <c r="R131" s="17">
        <f t="shared" si="21"/>
        <v>2</v>
      </c>
      <c r="S131" s="17">
        <f>H131/R131</f>
        <v>408</v>
      </c>
      <c r="T131" s="17">
        <f>4000-S131</f>
        <v>3592</v>
      </c>
      <c r="U131" s="17" t="s">
        <v>8</v>
      </c>
      <c r="V131" s="17" t="s">
        <v>9440</v>
      </c>
      <c r="W131" s="43" t="s">
        <v>9439</v>
      </c>
      <c r="X131" s="17" t="s">
        <v>9441</v>
      </c>
      <c r="Y131" s="32" t="s">
        <v>9442</v>
      </c>
      <c r="Z131" s="17" t="s">
        <v>8</v>
      </c>
      <c r="AA131" s="17" t="s">
        <v>9444</v>
      </c>
      <c r="AB131" s="43" t="s">
        <v>9443</v>
      </c>
      <c r="AC131" s="17" t="s">
        <v>9445</v>
      </c>
      <c r="AD131" s="32" t="s">
        <v>9442</v>
      </c>
    </row>
    <row r="132" spans="1:55" x14ac:dyDescent="0.3">
      <c r="A132" s="17" t="s">
        <v>4213</v>
      </c>
      <c r="B132" s="17" t="s">
        <v>664</v>
      </c>
      <c r="C132" s="18">
        <v>31790</v>
      </c>
      <c r="D132" s="17">
        <v>1987</v>
      </c>
      <c r="E132" s="17" t="s">
        <v>6108</v>
      </c>
      <c r="F132" s="17">
        <f t="shared" si="20"/>
        <v>1072</v>
      </c>
      <c r="G132" s="17">
        <v>1</v>
      </c>
      <c r="H132" s="17">
        <v>1072</v>
      </c>
      <c r="I132" s="17" t="s">
        <v>3026</v>
      </c>
      <c r="J132" s="17" t="s">
        <v>23</v>
      </c>
      <c r="K132" s="17" t="s">
        <v>24</v>
      </c>
      <c r="L132" s="17">
        <f>COUNTIF(U132:KX132,L1)</f>
        <v>0</v>
      </c>
      <c r="M132" s="17">
        <f>COUNTIF(U132:KX132,M1)</f>
        <v>0</v>
      </c>
      <c r="N132" s="17">
        <f>COUNTIF(U132:KX132,N1)</f>
        <v>0</v>
      </c>
      <c r="O132" s="17">
        <f>COUNTIF(U132:KX132,O1)</f>
        <v>0</v>
      </c>
      <c r="P132" s="17">
        <f>COUNTIF(U132:KX132,P1)</f>
        <v>1</v>
      </c>
      <c r="Q132" s="17" t="s">
        <v>47</v>
      </c>
      <c r="R132" s="17">
        <f t="shared" si="21"/>
        <v>1</v>
      </c>
      <c r="S132" s="17">
        <f>H132/R132</f>
        <v>1072</v>
      </c>
      <c r="T132" s="17">
        <f>4000-S132</f>
        <v>2928</v>
      </c>
      <c r="U132" s="17" t="s">
        <v>10</v>
      </c>
      <c r="V132" s="17" t="s">
        <v>3070</v>
      </c>
      <c r="W132" s="34" t="s">
        <v>6109</v>
      </c>
      <c r="X132" s="17" t="s">
        <v>6110</v>
      </c>
      <c r="Y132" s="32" t="s">
        <v>6111</v>
      </c>
    </row>
    <row r="133" spans="1:55" x14ac:dyDescent="0.3">
      <c r="A133" s="17" t="s">
        <v>4213</v>
      </c>
      <c r="B133" s="17" t="s">
        <v>664</v>
      </c>
      <c r="C133" s="18">
        <v>31797</v>
      </c>
      <c r="D133" s="17">
        <v>1987</v>
      </c>
      <c r="E133" s="17" t="s">
        <v>6112</v>
      </c>
      <c r="F133" s="17">
        <f t="shared" si="20"/>
        <v>593</v>
      </c>
      <c r="G133" s="17">
        <v>1</v>
      </c>
      <c r="H133" s="17">
        <v>593</v>
      </c>
      <c r="I133" s="17" t="s">
        <v>5962</v>
      </c>
      <c r="J133" s="17" t="s">
        <v>23</v>
      </c>
      <c r="K133" s="17" t="s">
        <v>24</v>
      </c>
      <c r="L133" s="17">
        <f>COUNTIF(U133:KX133,L1)</f>
        <v>0</v>
      </c>
      <c r="M133" s="17">
        <f>COUNTIF(U133:KX133,M1)</f>
        <v>1</v>
      </c>
      <c r="N133" s="17">
        <f>COUNTIF(U133:KX133,N1)</f>
        <v>0</v>
      </c>
      <c r="O133" s="17">
        <f>COUNTIF(U133:KX133,O1)</f>
        <v>0</v>
      </c>
      <c r="P133" s="17">
        <f>COUNTIF(U133:KX133,P1)</f>
        <v>0</v>
      </c>
      <c r="Q133" s="17" t="s">
        <v>47</v>
      </c>
      <c r="R133" s="17">
        <f t="shared" si="21"/>
        <v>1</v>
      </c>
      <c r="S133" s="17">
        <f>H133/R133</f>
        <v>593</v>
      </c>
      <c r="T133" s="17">
        <f>4000-S133</f>
        <v>3407</v>
      </c>
      <c r="U133" s="17" t="s">
        <v>8</v>
      </c>
      <c r="V133" s="17" t="s">
        <v>6114</v>
      </c>
      <c r="W133" s="34" t="s">
        <v>6113</v>
      </c>
      <c r="X133" s="17" t="s">
        <v>6115</v>
      </c>
      <c r="Y133" s="32" t="s">
        <v>6116</v>
      </c>
    </row>
    <row r="134" spans="1:55" x14ac:dyDescent="0.3">
      <c r="A134" s="17" t="s">
        <v>4213</v>
      </c>
      <c r="B134" s="17" t="s">
        <v>664</v>
      </c>
      <c r="C134" s="18">
        <v>31814</v>
      </c>
      <c r="D134" s="17">
        <v>1987</v>
      </c>
      <c r="E134" s="17" t="s">
        <v>6117</v>
      </c>
      <c r="F134" s="17">
        <f t="shared" si="20"/>
        <v>260</v>
      </c>
      <c r="G134" s="17">
        <v>1</v>
      </c>
      <c r="H134" s="17">
        <v>260</v>
      </c>
      <c r="I134" s="17" t="s">
        <v>60</v>
      </c>
      <c r="J134" s="17" t="s">
        <v>56</v>
      </c>
      <c r="K134" s="17" t="s">
        <v>24</v>
      </c>
      <c r="L134" s="17">
        <f>COUNTIF(U134:KX134,L2)</f>
        <v>0</v>
      </c>
      <c r="M134" s="17">
        <f>COUNTIF(U134:KX134,M2)</f>
        <v>0</v>
      </c>
      <c r="N134" s="17">
        <f>COUNTIF(U134:KX134,N2)</f>
        <v>0</v>
      </c>
      <c r="O134" s="17">
        <f>COUNTIF(U134:KX134,O2)</f>
        <v>0</v>
      </c>
      <c r="P134" s="17">
        <f>COUNTIF(U134:KX134,P2)</f>
        <v>0</v>
      </c>
      <c r="Q134" s="17" t="s">
        <v>47</v>
      </c>
      <c r="R134" s="17">
        <f t="shared" si="21"/>
        <v>0</v>
      </c>
      <c r="S134" s="17">
        <v>0</v>
      </c>
      <c r="T134" s="17">
        <v>0</v>
      </c>
    </row>
    <row r="135" spans="1:55" x14ac:dyDescent="0.3">
      <c r="A135" s="17" t="s">
        <v>4213</v>
      </c>
      <c r="B135" s="17" t="s">
        <v>664</v>
      </c>
      <c r="C135" s="18">
        <v>31827</v>
      </c>
      <c r="D135" s="17">
        <v>1987</v>
      </c>
      <c r="E135" s="36" t="s">
        <v>6118</v>
      </c>
      <c r="F135" s="17">
        <f t="shared" si="20"/>
        <v>960</v>
      </c>
      <c r="G135" s="17">
        <v>1</v>
      </c>
      <c r="H135" s="17">
        <v>960</v>
      </c>
      <c r="I135" s="17" t="s">
        <v>6119</v>
      </c>
      <c r="J135" s="17" t="s">
        <v>23</v>
      </c>
      <c r="K135" s="17" t="s">
        <v>24</v>
      </c>
      <c r="L135" s="17">
        <f>COUNTIF(U135:KX135,L1)</f>
        <v>0</v>
      </c>
      <c r="M135" s="17">
        <f>COUNTIF(U135:KX135,M1)</f>
        <v>2</v>
      </c>
      <c r="N135" s="17">
        <f>COUNTIF(U135:KX135,N1)</f>
        <v>2</v>
      </c>
      <c r="O135" s="17">
        <f>COUNTIF(U135:KX135,O1)</f>
        <v>0</v>
      </c>
      <c r="P135" s="17">
        <f>COUNTIF(U135:KX135,P1)</f>
        <v>0</v>
      </c>
      <c r="Q135" s="17" t="s">
        <v>47</v>
      </c>
      <c r="R135" s="17">
        <f t="shared" si="21"/>
        <v>4</v>
      </c>
      <c r="S135" s="17">
        <f>H135/R135</f>
        <v>240</v>
      </c>
      <c r="T135" s="17">
        <f>4000-S135</f>
        <v>3760</v>
      </c>
      <c r="U135" s="17" t="s">
        <v>9</v>
      </c>
      <c r="V135" s="17" t="s">
        <v>35</v>
      </c>
      <c r="W135" s="34" t="s">
        <v>6120</v>
      </c>
      <c r="X135" s="17" t="s">
        <v>6121</v>
      </c>
      <c r="Y135" s="32" t="s">
        <v>6122</v>
      </c>
      <c r="Z135" s="17" t="s">
        <v>9</v>
      </c>
      <c r="AA135" s="17" t="s">
        <v>62</v>
      </c>
      <c r="AB135" s="34" t="s">
        <v>6123</v>
      </c>
      <c r="AC135" s="17" t="s">
        <v>6124</v>
      </c>
      <c r="AD135" s="32" t="s">
        <v>6122</v>
      </c>
      <c r="AE135" s="17" t="s">
        <v>8</v>
      </c>
      <c r="AF135" s="17" t="s">
        <v>5825</v>
      </c>
      <c r="AG135" s="34" t="s">
        <v>6125</v>
      </c>
      <c r="AH135" s="17" t="s">
        <v>6126</v>
      </c>
      <c r="AI135" s="32" t="s">
        <v>6122</v>
      </c>
      <c r="AJ135" s="17" t="s">
        <v>8</v>
      </c>
      <c r="AK135" s="17" t="s">
        <v>4425</v>
      </c>
      <c r="AL135" s="34" t="s">
        <v>6127</v>
      </c>
      <c r="AM135" s="17" t="s">
        <v>6128</v>
      </c>
      <c r="AN135" s="32" t="s">
        <v>6122</v>
      </c>
    </row>
    <row r="136" spans="1:55" x14ac:dyDescent="0.3">
      <c r="A136" s="17" t="s">
        <v>4213</v>
      </c>
      <c r="B136" s="17" t="s">
        <v>664</v>
      </c>
      <c r="C136" s="18">
        <v>31839</v>
      </c>
      <c r="D136" s="17">
        <v>1987</v>
      </c>
      <c r="E136" s="17" t="s">
        <v>6129</v>
      </c>
      <c r="F136" s="17">
        <f t="shared" si="20"/>
        <v>903</v>
      </c>
      <c r="G136" s="17">
        <v>1</v>
      </c>
      <c r="H136" s="17">
        <v>903</v>
      </c>
      <c r="I136" s="17" t="s">
        <v>839</v>
      </c>
      <c r="J136" s="17" t="s">
        <v>23</v>
      </c>
      <c r="K136" s="17" t="s">
        <v>24</v>
      </c>
      <c r="L136" s="17">
        <f>COUNTIF(U136:KX136,L1)</f>
        <v>0</v>
      </c>
      <c r="M136" s="17">
        <f>COUNTIF(U136:KX136,M1)</f>
        <v>1</v>
      </c>
      <c r="N136" s="17">
        <f>COUNTIF(U136:KX136,N1)</f>
        <v>0</v>
      </c>
      <c r="O136" s="17">
        <f>COUNTIF(U136:KX136,O1)</f>
        <v>0</v>
      </c>
      <c r="P136" s="17">
        <f>COUNTIF(U136:KX136,P1)</f>
        <v>0</v>
      </c>
      <c r="Q136" s="17" t="s">
        <v>47</v>
      </c>
      <c r="R136" s="17">
        <f t="shared" si="21"/>
        <v>1</v>
      </c>
      <c r="S136" s="17">
        <f>H136/R136</f>
        <v>903</v>
      </c>
      <c r="T136" s="17">
        <f>4000-S136</f>
        <v>3097</v>
      </c>
      <c r="U136" s="17" t="s">
        <v>8</v>
      </c>
      <c r="V136" s="17" t="s">
        <v>6130</v>
      </c>
      <c r="W136" s="34" t="s">
        <v>6131</v>
      </c>
      <c r="X136" s="17" t="s">
        <v>6132</v>
      </c>
      <c r="Y136" s="32" t="s">
        <v>6133</v>
      </c>
    </row>
    <row r="137" spans="1:55" x14ac:dyDescent="0.3">
      <c r="A137" s="17" t="s">
        <v>4213</v>
      </c>
      <c r="B137" s="17" t="s">
        <v>664</v>
      </c>
      <c r="C137" s="18">
        <v>31844</v>
      </c>
      <c r="D137" s="17">
        <v>1987</v>
      </c>
      <c r="E137" s="17" t="s">
        <v>6134</v>
      </c>
      <c r="F137" s="17">
        <f t="shared" si="20"/>
        <v>1019</v>
      </c>
      <c r="G137" s="17">
        <v>1</v>
      </c>
      <c r="H137" s="17">
        <v>1019</v>
      </c>
      <c r="I137" s="17" t="s">
        <v>5927</v>
      </c>
      <c r="J137" s="17" t="s">
        <v>23</v>
      </c>
      <c r="K137" s="17" t="s">
        <v>24</v>
      </c>
      <c r="L137" s="17">
        <f>COUNTIF(U137:KX137,L2)</f>
        <v>0</v>
      </c>
      <c r="M137" s="17">
        <f>COUNTIF(U137:KX137,M2)</f>
        <v>0</v>
      </c>
      <c r="N137" s="17">
        <f>COUNTIF(U137:KX137,N2)</f>
        <v>0</v>
      </c>
      <c r="O137" s="17">
        <f>COUNTIF(U137:KX137,O2)</f>
        <v>0</v>
      </c>
      <c r="P137" s="17">
        <f>COUNTIF(U137:KX137,P2)</f>
        <v>0</v>
      </c>
      <c r="Q137" s="17" t="s">
        <v>47</v>
      </c>
      <c r="R137" s="17">
        <f t="shared" si="21"/>
        <v>0</v>
      </c>
      <c r="S137" s="17">
        <v>0</v>
      </c>
      <c r="T137" s="17">
        <v>0</v>
      </c>
    </row>
    <row r="138" spans="1:55" x14ac:dyDescent="0.3">
      <c r="A138" s="17" t="s">
        <v>4213</v>
      </c>
      <c r="B138" s="17" t="s">
        <v>664</v>
      </c>
      <c r="C138" s="18">
        <v>31863</v>
      </c>
      <c r="D138" s="17">
        <v>1987</v>
      </c>
      <c r="E138" s="17" t="s">
        <v>6135</v>
      </c>
      <c r="F138" s="17">
        <f t="shared" si="20"/>
        <v>301</v>
      </c>
      <c r="G138" s="17">
        <v>1</v>
      </c>
      <c r="H138" s="17">
        <v>301</v>
      </c>
      <c r="I138" s="17" t="s">
        <v>6136</v>
      </c>
      <c r="J138" s="17" t="s">
        <v>23</v>
      </c>
      <c r="K138" s="17" t="s">
        <v>24</v>
      </c>
      <c r="L138" s="17">
        <f>COUNTIF(U138:KX138,L2)</f>
        <v>0</v>
      </c>
      <c r="M138" s="17">
        <f>COUNTIF(U138:KX138,M2)</f>
        <v>0</v>
      </c>
      <c r="N138" s="17">
        <f>COUNTIF(U138:KX138,N2)</f>
        <v>0</v>
      </c>
      <c r="O138" s="17">
        <f>COUNTIF(U138:KX138,O2)</f>
        <v>0</v>
      </c>
      <c r="P138" s="17">
        <f>COUNTIF(U138:KX138,P2)</f>
        <v>0</v>
      </c>
      <c r="Q138" s="17" t="s">
        <v>47</v>
      </c>
      <c r="R138" s="17">
        <f t="shared" si="21"/>
        <v>0</v>
      </c>
      <c r="S138" s="17">
        <v>0</v>
      </c>
      <c r="T138" s="17">
        <v>0</v>
      </c>
      <c r="W138" s="34"/>
      <c r="Y138" s="32"/>
    </row>
    <row r="139" spans="1:55" x14ac:dyDescent="0.3">
      <c r="A139" s="17" t="s">
        <v>4213</v>
      </c>
      <c r="B139" s="17" t="s">
        <v>664</v>
      </c>
      <c r="C139" s="18">
        <v>31883</v>
      </c>
      <c r="D139" s="17">
        <v>1987</v>
      </c>
      <c r="E139" s="17" t="s">
        <v>6137</v>
      </c>
      <c r="F139" s="17">
        <f t="shared" si="20"/>
        <v>3270</v>
      </c>
      <c r="G139" s="17">
        <v>1</v>
      </c>
      <c r="H139" s="17">
        <v>3270</v>
      </c>
      <c r="I139" s="17" t="s">
        <v>60</v>
      </c>
      <c r="J139" s="17" t="s">
        <v>57</v>
      </c>
      <c r="K139" s="17" t="s">
        <v>24</v>
      </c>
      <c r="L139" s="17">
        <f>COUNTIF(U139:KX139,L1)</f>
        <v>0</v>
      </c>
      <c r="M139" s="17">
        <f>COUNTIF(U139:KX139,M1)</f>
        <v>0</v>
      </c>
      <c r="N139" s="17">
        <f>COUNTIF(U139:KX139,N1)</f>
        <v>1</v>
      </c>
      <c r="O139" s="17">
        <f>COUNTIF(U139:KX139,O1)</f>
        <v>0</v>
      </c>
      <c r="P139" s="17">
        <f>COUNTIF(U139:KX139,P1)</f>
        <v>1</v>
      </c>
      <c r="Q139" s="17" t="s">
        <v>47</v>
      </c>
      <c r="R139" s="17">
        <f t="shared" si="21"/>
        <v>2</v>
      </c>
      <c r="S139" s="17">
        <f>H139/R139</f>
        <v>1635</v>
      </c>
      <c r="T139" s="17">
        <f>4000-S139</f>
        <v>2365</v>
      </c>
      <c r="U139" s="17" t="s">
        <v>9</v>
      </c>
      <c r="V139" s="17" t="s">
        <v>387</v>
      </c>
      <c r="W139" s="34" t="s">
        <v>6138</v>
      </c>
      <c r="X139" s="17" t="s">
        <v>6140</v>
      </c>
      <c r="Y139" s="32" t="s">
        <v>6139</v>
      </c>
      <c r="Z139" s="17" t="s">
        <v>10</v>
      </c>
      <c r="AA139" s="17" t="s">
        <v>2361</v>
      </c>
      <c r="AB139" s="34" t="s">
        <v>6141</v>
      </c>
      <c r="AC139" s="17" t="s">
        <v>6142</v>
      </c>
      <c r="AD139" s="32" t="s">
        <v>6139</v>
      </c>
    </row>
    <row r="140" spans="1:55" x14ac:dyDescent="0.3">
      <c r="A140" s="17" t="s">
        <v>4213</v>
      </c>
      <c r="B140" s="17" t="s">
        <v>664</v>
      </c>
      <c r="C140" s="18">
        <v>31893</v>
      </c>
      <c r="D140" s="17">
        <v>1987</v>
      </c>
      <c r="E140" s="17" t="s">
        <v>6144</v>
      </c>
      <c r="F140" s="17">
        <f t="shared" si="20"/>
        <v>1141</v>
      </c>
      <c r="G140" s="17">
        <v>1</v>
      </c>
      <c r="H140" s="17">
        <v>1141</v>
      </c>
      <c r="I140" s="17" t="s">
        <v>6143</v>
      </c>
      <c r="J140" s="17" t="s">
        <v>23</v>
      </c>
      <c r="K140" s="17" t="s">
        <v>24</v>
      </c>
      <c r="L140" s="17">
        <f>COUNTIF(U140:KX140,L2)</f>
        <v>0</v>
      </c>
      <c r="M140" s="17">
        <f>COUNTIF(U140:KX140,M2)</f>
        <v>0</v>
      </c>
      <c r="N140" s="17">
        <f>COUNTIF(U140:KX140,N2)</f>
        <v>0</v>
      </c>
      <c r="O140" s="17">
        <f>COUNTIF(U140:KX140,O2)</f>
        <v>0</v>
      </c>
      <c r="P140" s="17">
        <f>COUNTIF(U140:KX140,P2)</f>
        <v>0</v>
      </c>
      <c r="Q140" s="17" t="s">
        <v>47</v>
      </c>
      <c r="R140" s="17">
        <f t="shared" si="21"/>
        <v>0</v>
      </c>
      <c r="S140" s="17">
        <v>0</v>
      </c>
      <c r="T140" s="17">
        <v>0</v>
      </c>
    </row>
    <row r="141" spans="1:55" x14ac:dyDescent="0.3">
      <c r="A141" s="17" t="s">
        <v>4213</v>
      </c>
      <c r="B141" s="17" t="s">
        <v>664</v>
      </c>
      <c r="C141" s="18">
        <v>31897</v>
      </c>
      <c r="D141" s="17">
        <v>1987</v>
      </c>
      <c r="E141" s="17" t="s">
        <v>6145</v>
      </c>
      <c r="F141" s="17">
        <f t="shared" si="20"/>
        <v>1538</v>
      </c>
      <c r="G141" s="17">
        <v>1</v>
      </c>
      <c r="H141" s="17">
        <v>1538</v>
      </c>
      <c r="I141" s="17" t="s">
        <v>6146</v>
      </c>
      <c r="J141" s="17" t="s">
        <v>23</v>
      </c>
      <c r="K141" s="17" t="s">
        <v>24</v>
      </c>
      <c r="L141" s="17">
        <f>COUNTIF(U141:KX141,L1)</f>
        <v>0</v>
      </c>
      <c r="M141" s="17">
        <f>COUNTIF(U141:KX141,M1)</f>
        <v>4</v>
      </c>
      <c r="N141" s="17">
        <f>COUNTIF(U141:KX141,N1)</f>
        <v>1</v>
      </c>
      <c r="O141" s="17">
        <f>COUNTIF(U141:KX141,O2)</f>
        <v>0</v>
      </c>
      <c r="P141" s="17">
        <f>COUNTIF(U141:KX141,P2)</f>
        <v>0</v>
      </c>
      <c r="Q141" s="17" t="s">
        <v>47</v>
      </c>
      <c r="R141" s="17">
        <f t="shared" si="21"/>
        <v>5</v>
      </c>
      <c r="S141" s="17">
        <f>H141/R141</f>
        <v>307.60000000000002</v>
      </c>
      <c r="T141" s="17">
        <f>4000-S141</f>
        <v>3692.4</v>
      </c>
      <c r="U141" s="17" t="s">
        <v>9</v>
      </c>
      <c r="V141" s="17" t="s">
        <v>35</v>
      </c>
      <c r="W141" s="34" t="s">
        <v>6147</v>
      </c>
      <c r="X141" s="17" t="s">
        <v>6148</v>
      </c>
      <c r="Y141" s="32" t="s">
        <v>6149</v>
      </c>
      <c r="Z141" s="17" t="s">
        <v>8</v>
      </c>
      <c r="AA141" s="17" t="s">
        <v>511</v>
      </c>
      <c r="AB141" s="34" t="s">
        <v>6150</v>
      </c>
      <c r="AC141" s="17" t="s">
        <v>6151</v>
      </c>
      <c r="AD141" s="32" t="s">
        <v>6149</v>
      </c>
      <c r="AE141" s="17" t="s">
        <v>8</v>
      </c>
      <c r="AF141" s="17" t="s">
        <v>6153</v>
      </c>
      <c r="AG141" s="34" t="s">
        <v>6152</v>
      </c>
      <c r="AH141" s="17" t="s">
        <v>6154</v>
      </c>
      <c r="AI141" s="32" t="s">
        <v>6149</v>
      </c>
      <c r="AJ141" s="17" t="s">
        <v>8</v>
      </c>
      <c r="AK141" s="17" t="s">
        <v>949</v>
      </c>
      <c r="AL141" s="34" t="s">
        <v>6155</v>
      </c>
      <c r="AM141" s="17" t="s">
        <v>6156</v>
      </c>
      <c r="AN141" s="32" t="s">
        <v>6149</v>
      </c>
      <c r="AO141" s="17" t="s">
        <v>6591</v>
      </c>
      <c r="AP141" s="17" t="s">
        <v>251</v>
      </c>
      <c r="AQ141" s="34" t="s">
        <v>6157</v>
      </c>
      <c r="AR141" s="17" t="s">
        <v>6158</v>
      </c>
      <c r="AS141" s="32" t="s">
        <v>6149</v>
      </c>
      <c r="AT141" s="17" t="s">
        <v>8</v>
      </c>
      <c r="AU141" s="17" t="s">
        <v>1608</v>
      </c>
      <c r="AV141" s="34" t="s">
        <v>6159</v>
      </c>
      <c r="AW141" s="17" t="s">
        <v>6160</v>
      </c>
      <c r="AX141" s="32" t="s">
        <v>6149</v>
      </c>
    </row>
    <row r="142" spans="1:55" x14ac:dyDescent="0.3">
      <c r="A142" s="17" t="s">
        <v>4213</v>
      </c>
      <c r="B142" s="17" t="s">
        <v>664</v>
      </c>
      <c r="C142" s="18">
        <v>31902</v>
      </c>
      <c r="D142" s="17">
        <v>1987</v>
      </c>
      <c r="E142" s="17" t="s">
        <v>6161</v>
      </c>
      <c r="F142" s="17">
        <f t="shared" si="20"/>
        <v>336</v>
      </c>
      <c r="G142" s="17">
        <v>1</v>
      </c>
      <c r="H142" s="17">
        <v>336</v>
      </c>
      <c r="I142" s="17" t="s">
        <v>3026</v>
      </c>
      <c r="J142" s="17" t="s">
        <v>23</v>
      </c>
      <c r="K142" s="17" t="s">
        <v>24</v>
      </c>
      <c r="L142" s="17">
        <f>COUNTIF(U142:KX142,L2)</f>
        <v>0</v>
      </c>
      <c r="M142" s="17">
        <f>COUNTIF(U142:KX142,M2)</f>
        <v>0</v>
      </c>
      <c r="N142" s="17">
        <f>COUNTIF(U142:KX142,N2)</f>
        <v>0</v>
      </c>
      <c r="O142" s="17">
        <f>COUNTIF(U142:KX142,O1)</f>
        <v>0</v>
      </c>
      <c r="P142" s="17">
        <f>COUNTIF(U142:KX142,P1)</f>
        <v>1</v>
      </c>
      <c r="Q142" s="17" t="s">
        <v>47</v>
      </c>
      <c r="R142" s="17">
        <f t="shared" si="21"/>
        <v>1</v>
      </c>
      <c r="S142" s="17">
        <f>H142/R142</f>
        <v>336</v>
      </c>
      <c r="T142" s="17">
        <f>4000-S142</f>
        <v>3664</v>
      </c>
      <c r="U142" s="17" t="s">
        <v>10</v>
      </c>
      <c r="V142" s="17" t="s">
        <v>3032</v>
      </c>
      <c r="W142" s="34" t="s">
        <v>6162</v>
      </c>
      <c r="X142" s="17" t="s">
        <v>6163</v>
      </c>
      <c r="Y142" s="32" t="s">
        <v>6164</v>
      </c>
      <c r="Z142" s="17" t="s">
        <v>9</v>
      </c>
      <c r="AA142" s="17" t="s">
        <v>453</v>
      </c>
      <c r="AB142" s="34" t="s">
        <v>6165</v>
      </c>
      <c r="AC142" s="17" t="s">
        <v>6166</v>
      </c>
      <c r="AD142" s="32" t="s">
        <v>6164</v>
      </c>
    </row>
    <row r="143" spans="1:55" x14ac:dyDescent="0.3">
      <c r="A143" s="17" t="s">
        <v>4213</v>
      </c>
      <c r="B143" s="17" t="s">
        <v>664</v>
      </c>
      <c r="C143" s="18">
        <v>31913</v>
      </c>
      <c r="D143" s="17">
        <v>1987</v>
      </c>
      <c r="E143" s="17" t="s">
        <v>6168</v>
      </c>
      <c r="F143" s="17">
        <f t="shared" si="20"/>
        <v>1590</v>
      </c>
      <c r="G143" s="17">
        <v>1</v>
      </c>
      <c r="H143" s="17">
        <v>1590</v>
      </c>
      <c r="I143" s="17" t="s">
        <v>6167</v>
      </c>
      <c r="J143" s="17" t="s">
        <v>23</v>
      </c>
      <c r="K143" s="17" t="s">
        <v>24</v>
      </c>
      <c r="L143" s="17">
        <f>COUNTIF(U143:KX143,L1)</f>
        <v>2</v>
      </c>
      <c r="M143" s="17">
        <f>COUNTIF(U143:KX143,M1)</f>
        <v>3</v>
      </c>
      <c r="N143" s="17">
        <f>COUNTIF(U143:KX143,N1)</f>
        <v>0</v>
      </c>
      <c r="O143" s="17">
        <f>COUNTIF(U143:KX143,O1)</f>
        <v>2</v>
      </c>
      <c r="P143" s="17">
        <f>COUNTIF(U143:KX143,P1)</f>
        <v>0</v>
      </c>
      <c r="Q143" s="17" t="s">
        <v>47</v>
      </c>
      <c r="R143" s="17">
        <f t="shared" si="21"/>
        <v>7</v>
      </c>
      <c r="S143" s="17">
        <f>H143/R143</f>
        <v>227.14285714285714</v>
      </c>
      <c r="T143" s="17">
        <f>4000-S143</f>
        <v>3772.8571428571427</v>
      </c>
      <c r="U143" s="17" t="s">
        <v>6593</v>
      </c>
      <c r="V143" s="17" t="s">
        <v>6171</v>
      </c>
      <c r="W143" s="34" t="s">
        <v>6170</v>
      </c>
      <c r="X143" s="17" t="s">
        <v>6169</v>
      </c>
      <c r="Y143" s="16" t="s">
        <v>6172</v>
      </c>
      <c r="Z143" s="17" t="s">
        <v>6591</v>
      </c>
      <c r="AA143" s="17" t="s">
        <v>6174</v>
      </c>
      <c r="AB143" s="34" t="s">
        <v>6173</v>
      </c>
      <c r="AC143" s="17" t="s">
        <v>6175</v>
      </c>
      <c r="AD143" s="16" t="s">
        <v>6172</v>
      </c>
      <c r="AE143" s="17" t="s">
        <v>6591</v>
      </c>
      <c r="AF143" s="17" t="s">
        <v>5135</v>
      </c>
      <c r="AG143" s="34" t="s">
        <v>6176</v>
      </c>
      <c r="AH143" s="17" t="s">
        <v>6177</v>
      </c>
      <c r="AI143" s="16" t="s">
        <v>6172</v>
      </c>
      <c r="AJ143" s="17" t="s">
        <v>8</v>
      </c>
      <c r="AK143" s="17" t="s">
        <v>6178</v>
      </c>
      <c r="AL143" s="34" t="s">
        <v>6179</v>
      </c>
      <c r="AM143" s="17" t="s">
        <v>6180</v>
      </c>
      <c r="AN143" s="16" t="s">
        <v>6172</v>
      </c>
      <c r="AO143" s="17" t="s">
        <v>8</v>
      </c>
      <c r="AP143" s="17" t="s">
        <v>392</v>
      </c>
      <c r="AQ143" s="34" t="s">
        <v>6181</v>
      </c>
      <c r="AR143" s="17" t="s">
        <v>6182</v>
      </c>
      <c r="AS143" s="16" t="s">
        <v>6172</v>
      </c>
      <c r="AT143" s="17" t="s">
        <v>8</v>
      </c>
      <c r="AU143" s="17" t="s">
        <v>1130</v>
      </c>
      <c r="AV143" s="34" t="s">
        <v>6183</v>
      </c>
      <c r="AW143" s="17" t="s">
        <v>6184</v>
      </c>
      <c r="AX143" s="16" t="s">
        <v>6172</v>
      </c>
      <c r="AY143" s="17" t="s">
        <v>6593</v>
      </c>
      <c r="AZ143" s="17" t="s">
        <v>6186</v>
      </c>
      <c r="BA143" s="34" t="s">
        <v>6185</v>
      </c>
      <c r="BB143" s="17" t="s">
        <v>6187</v>
      </c>
      <c r="BC143" s="16" t="s">
        <v>6172</v>
      </c>
    </row>
    <row r="144" spans="1:55" x14ac:dyDescent="0.3">
      <c r="A144" s="17" t="s">
        <v>4213</v>
      </c>
      <c r="B144" s="17" t="s">
        <v>664</v>
      </c>
      <c r="C144" s="18">
        <v>31940</v>
      </c>
      <c r="D144" s="17">
        <v>1987</v>
      </c>
      <c r="E144" s="17" t="s">
        <v>6188</v>
      </c>
      <c r="F144" s="17">
        <f t="shared" si="20"/>
        <v>3067</v>
      </c>
      <c r="G144" s="17">
        <v>1</v>
      </c>
      <c r="H144" s="17">
        <v>3067</v>
      </c>
      <c r="I144" s="17" t="s">
        <v>6010</v>
      </c>
      <c r="J144" s="17" t="s">
        <v>23</v>
      </c>
      <c r="K144" s="17" t="s">
        <v>24</v>
      </c>
      <c r="L144" s="17">
        <f>COUNTIF(U144:KX144,L1)</f>
        <v>0</v>
      </c>
      <c r="M144" s="17">
        <f>COUNTIF(U144:KX144,M1)</f>
        <v>1</v>
      </c>
      <c r="N144" s="17">
        <f>COUNTIF(U144:KX144,N1)</f>
        <v>0</v>
      </c>
      <c r="O144" s="17">
        <f>COUNTIF(U144:KX144,O1)</f>
        <v>1</v>
      </c>
      <c r="P144" s="17">
        <f>COUNTIF(U144:KX144,P1)</f>
        <v>0</v>
      </c>
      <c r="Q144" s="17" t="s">
        <v>47</v>
      </c>
      <c r="R144" s="17">
        <f t="shared" si="21"/>
        <v>2</v>
      </c>
      <c r="S144" s="17">
        <f>H144/R144</f>
        <v>1533.5</v>
      </c>
      <c r="T144" s="17">
        <f>4000-S144</f>
        <v>2466.5</v>
      </c>
      <c r="U144" s="17" t="s">
        <v>8</v>
      </c>
      <c r="V144" s="17" t="s">
        <v>6189</v>
      </c>
      <c r="W144" s="34" t="s">
        <v>6192</v>
      </c>
      <c r="X144" s="17" t="s">
        <v>6190</v>
      </c>
      <c r="Y144" s="16" t="s">
        <v>6191</v>
      </c>
      <c r="Z144" s="17" t="s">
        <v>6591</v>
      </c>
      <c r="AA144" s="17" t="s">
        <v>6194</v>
      </c>
      <c r="AB144" s="34" t="s">
        <v>6193</v>
      </c>
      <c r="AC144" s="17" t="s">
        <v>6195</v>
      </c>
      <c r="AD144" s="16" t="s">
        <v>6191</v>
      </c>
    </row>
    <row r="145" spans="1:55" x14ac:dyDescent="0.3">
      <c r="A145" s="17" t="s">
        <v>4213</v>
      </c>
      <c r="B145" s="17" t="s">
        <v>664</v>
      </c>
      <c r="C145" s="18">
        <v>31957</v>
      </c>
      <c r="D145" s="17">
        <v>1987</v>
      </c>
      <c r="E145" s="17" t="s">
        <v>6196</v>
      </c>
      <c r="F145" s="17">
        <f t="shared" si="20"/>
        <v>300</v>
      </c>
      <c r="G145" s="17">
        <v>1</v>
      </c>
      <c r="H145" s="17">
        <v>300</v>
      </c>
      <c r="I145" s="17" t="s">
        <v>839</v>
      </c>
      <c r="J145" s="17" t="s">
        <v>23</v>
      </c>
      <c r="K145" s="17" t="s">
        <v>24</v>
      </c>
      <c r="L145" s="17">
        <f>COUNTIF(U145:KX145,L1)</f>
        <v>0</v>
      </c>
      <c r="M145" s="17">
        <f>COUNTIF(U145:KX145,M1)</f>
        <v>0</v>
      </c>
      <c r="N145" s="17">
        <f>COUNTIF(U145:KX145,N1)</f>
        <v>0</v>
      </c>
      <c r="O145" s="17">
        <f>COUNTIF(U145:KX145,O1)</f>
        <v>0</v>
      </c>
      <c r="P145" s="17">
        <f>COUNTIF(U145:KX145,P1)</f>
        <v>0</v>
      </c>
      <c r="Q145" s="17" t="s">
        <v>47</v>
      </c>
      <c r="R145" s="17">
        <f t="shared" si="21"/>
        <v>0</v>
      </c>
      <c r="S145" s="17">
        <v>0</v>
      </c>
      <c r="T145" s="17">
        <v>0</v>
      </c>
    </row>
    <row r="146" spans="1:55" x14ac:dyDescent="0.3">
      <c r="A146" s="17" t="s">
        <v>4213</v>
      </c>
      <c r="B146" s="17" t="s">
        <v>664</v>
      </c>
      <c r="C146" s="18">
        <v>31957</v>
      </c>
      <c r="D146" s="17">
        <v>1987</v>
      </c>
      <c r="E146" s="17" t="s">
        <v>6197</v>
      </c>
      <c r="F146" s="17">
        <f t="shared" si="20"/>
        <v>487</v>
      </c>
      <c r="G146" s="17">
        <v>1</v>
      </c>
      <c r="H146" s="17">
        <v>487</v>
      </c>
      <c r="I146" s="17" t="s">
        <v>839</v>
      </c>
      <c r="J146" s="17" t="s">
        <v>23</v>
      </c>
      <c r="K146" s="17" t="s">
        <v>24</v>
      </c>
      <c r="L146" s="17">
        <f>COUNTIF(U146:KX146,L1)</f>
        <v>0</v>
      </c>
      <c r="M146" s="17">
        <f>COUNTIF(U146:KX146,M1)</f>
        <v>0</v>
      </c>
      <c r="N146" s="17">
        <f>COUNTIF(U146:KX146,N1)</f>
        <v>0</v>
      </c>
      <c r="O146" s="17">
        <f>COUNTIF(U146:KX146,O1)</f>
        <v>0</v>
      </c>
      <c r="P146" s="17">
        <f>COUNTIF(U146:KX146,P1)</f>
        <v>0</v>
      </c>
      <c r="Q146" s="17" t="s">
        <v>47</v>
      </c>
      <c r="R146" s="17">
        <f t="shared" si="21"/>
        <v>0</v>
      </c>
      <c r="S146" s="17">
        <v>0</v>
      </c>
      <c r="T146" s="17">
        <v>0</v>
      </c>
    </row>
    <row r="147" spans="1:55" x14ac:dyDescent="0.3">
      <c r="A147" s="17" t="s">
        <v>4213</v>
      </c>
      <c r="B147" s="17" t="s">
        <v>664</v>
      </c>
      <c r="C147" s="18">
        <v>31962</v>
      </c>
      <c r="D147" s="17">
        <v>1987</v>
      </c>
      <c r="E147" s="17" t="s">
        <v>6198</v>
      </c>
      <c r="F147" s="17">
        <f t="shared" si="20"/>
        <v>905</v>
      </c>
      <c r="G147" s="17">
        <v>1</v>
      </c>
      <c r="H147" s="17">
        <v>905</v>
      </c>
      <c r="I147" s="17" t="s">
        <v>6199</v>
      </c>
      <c r="J147" s="17" t="s">
        <v>23</v>
      </c>
      <c r="K147" s="17" t="s">
        <v>24</v>
      </c>
      <c r="L147" s="17">
        <f>COUNTIF(U147:KX147,L1)</f>
        <v>0</v>
      </c>
      <c r="M147" s="17">
        <f>COUNTIF(U147:KX147,M1)</f>
        <v>2</v>
      </c>
      <c r="N147" s="17">
        <f>COUNTIF(U147:KX147,N1)</f>
        <v>0</v>
      </c>
      <c r="O147" s="17">
        <f>COUNTIF(U147:KX147,O1)</f>
        <v>1</v>
      </c>
      <c r="P147" s="17">
        <f>COUNTIF(U147:KX147,P1)</f>
        <v>0</v>
      </c>
      <c r="Q147" s="17" t="s">
        <v>47</v>
      </c>
      <c r="R147" s="17">
        <f t="shared" si="21"/>
        <v>3</v>
      </c>
      <c r="S147" s="17">
        <f>H147/R147</f>
        <v>301.66666666666669</v>
      </c>
      <c r="T147" s="17">
        <f>4000-S147</f>
        <v>3698.3333333333335</v>
      </c>
      <c r="U147" s="17" t="s">
        <v>8</v>
      </c>
      <c r="V147" s="17" t="s">
        <v>6189</v>
      </c>
      <c r="W147" s="34" t="s">
        <v>6200</v>
      </c>
      <c r="X147" s="17" t="s">
        <v>6202</v>
      </c>
      <c r="Y147" s="32" t="s">
        <v>6201</v>
      </c>
      <c r="Z147" s="17" t="s">
        <v>6591</v>
      </c>
      <c r="AA147" s="17" t="s">
        <v>5695</v>
      </c>
      <c r="AB147" s="34" t="s">
        <v>6203</v>
      </c>
      <c r="AC147" s="17" t="s">
        <v>6204</v>
      </c>
      <c r="AD147" s="32" t="s">
        <v>6201</v>
      </c>
      <c r="AE147" s="17" t="s">
        <v>8</v>
      </c>
      <c r="AF147" s="17" t="s">
        <v>2428</v>
      </c>
      <c r="AG147" s="34" t="s">
        <v>6205</v>
      </c>
      <c r="AH147" s="17" t="s">
        <v>6206</v>
      </c>
      <c r="AI147" s="32" t="s">
        <v>6201</v>
      </c>
    </row>
    <row r="148" spans="1:55" x14ac:dyDescent="0.3">
      <c r="A148" s="17" t="s">
        <v>4213</v>
      </c>
      <c r="B148" s="17" t="s">
        <v>664</v>
      </c>
      <c r="C148" s="18">
        <v>32018</v>
      </c>
      <c r="D148" s="17">
        <v>1987</v>
      </c>
      <c r="E148" s="17" t="s">
        <v>6207</v>
      </c>
      <c r="F148" s="17">
        <f t="shared" si="20"/>
        <v>634</v>
      </c>
      <c r="G148" s="17">
        <v>1</v>
      </c>
      <c r="H148" s="17">
        <v>634</v>
      </c>
      <c r="I148" s="17" t="s">
        <v>6208</v>
      </c>
      <c r="J148" s="17" t="s">
        <v>23</v>
      </c>
      <c r="K148" s="17" t="s">
        <v>24</v>
      </c>
      <c r="L148" s="17">
        <f>COUNTIF(U148:KX148,L1)</f>
        <v>0</v>
      </c>
      <c r="M148" s="17">
        <f>COUNTIF(U148:KX148,M1)</f>
        <v>0</v>
      </c>
      <c r="N148" s="17">
        <f>COUNTIF(U148:KX148,N1)</f>
        <v>0</v>
      </c>
      <c r="O148" s="17">
        <f>COUNTIF(U148:KX148,O1)</f>
        <v>0</v>
      </c>
      <c r="P148" s="17">
        <f>COUNTIF(U148:KX148,P1)</f>
        <v>0</v>
      </c>
      <c r="Q148" s="17" t="s">
        <v>47</v>
      </c>
      <c r="R148" s="17">
        <f t="shared" si="21"/>
        <v>0</v>
      </c>
      <c r="S148" s="17">
        <v>0</v>
      </c>
      <c r="T148" s="17">
        <v>0</v>
      </c>
      <c r="W148" s="34"/>
      <c r="Y148" s="32"/>
    </row>
    <row r="149" spans="1:55" x14ac:dyDescent="0.3">
      <c r="A149" s="17" t="s">
        <v>4213</v>
      </c>
      <c r="B149" s="17" t="s">
        <v>664</v>
      </c>
      <c r="C149" s="18">
        <v>32063</v>
      </c>
      <c r="D149" s="17">
        <v>1987</v>
      </c>
      <c r="E149" s="17" t="s">
        <v>6210</v>
      </c>
      <c r="F149" s="17">
        <f t="shared" si="20"/>
        <v>1737</v>
      </c>
      <c r="G149" s="17">
        <v>1</v>
      </c>
      <c r="H149" s="17">
        <v>1737</v>
      </c>
      <c r="I149" s="17" t="s">
        <v>6209</v>
      </c>
      <c r="J149" s="17" t="s">
        <v>23</v>
      </c>
      <c r="K149" s="17" t="s">
        <v>24</v>
      </c>
      <c r="L149" s="17">
        <f>COUNTIF(U149:KX149,L1)</f>
        <v>0</v>
      </c>
      <c r="M149" s="17">
        <f>COUNTIF(U149:KX149,M1)</f>
        <v>7</v>
      </c>
      <c r="N149" s="17">
        <f>COUNTIF(U149:KX149,N1)</f>
        <v>0</v>
      </c>
      <c r="O149" s="17">
        <f>COUNTIF(U149:KX149,O1)</f>
        <v>0</v>
      </c>
      <c r="P149" s="17">
        <f>COUNTIF(U149:KX149,P1)</f>
        <v>0</v>
      </c>
      <c r="Q149" s="17" t="s">
        <v>47</v>
      </c>
      <c r="R149" s="17">
        <f t="shared" si="21"/>
        <v>7</v>
      </c>
      <c r="S149" s="17">
        <f t="shared" ref="S149:S154" si="22">H149/R149</f>
        <v>248.14285714285714</v>
      </c>
      <c r="T149" s="17">
        <f t="shared" ref="T149:T154" si="23">4000-S149</f>
        <v>3751.8571428571427</v>
      </c>
      <c r="U149" s="17" t="s">
        <v>8</v>
      </c>
      <c r="V149" s="17" t="s">
        <v>6189</v>
      </c>
      <c r="W149" s="34" t="s">
        <v>6211</v>
      </c>
      <c r="X149" s="17" t="s">
        <v>6212</v>
      </c>
      <c r="Y149" s="16" t="s">
        <v>6213</v>
      </c>
      <c r="Z149" s="17" t="s">
        <v>8</v>
      </c>
      <c r="AA149" s="17" t="s">
        <v>5564</v>
      </c>
      <c r="AB149" s="34" t="s">
        <v>6214</v>
      </c>
      <c r="AC149" s="17" t="s">
        <v>6215</v>
      </c>
      <c r="AD149" s="16" t="s">
        <v>6213</v>
      </c>
      <c r="AE149" s="17" t="s">
        <v>8</v>
      </c>
      <c r="AF149" s="17" t="s">
        <v>6153</v>
      </c>
      <c r="AG149" s="34" t="s">
        <v>6216</v>
      </c>
      <c r="AH149" s="17" t="s">
        <v>6217</v>
      </c>
      <c r="AI149" s="16" t="s">
        <v>6213</v>
      </c>
      <c r="AJ149" s="17" t="s">
        <v>8</v>
      </c>
      <c r="AK149" s="17" t="s">
        <v>392</v>
      </c>
      <c r="AL149" s="34" t="s">
        <v>6218</v>
      </c>
      <c r="AM149" s="17" t="s">
        <v>6219</v>
      </c>
      <c r="AN149" s="16" t="s">
        <v>6213</v>
      </c>
      <c r="AO149" s="17" t="s">
        <v>8</v>
      </c>
      <c r="AP149" s="17" t="s">
        <v>392</v>
      </c>
      <c r="AQ149" s="34" t="s">
        <v>6220</v>
      </c>
      <c r="AR149" s="17" t="s">
        <v>6221</v>
      </c>
      <c r="AS149" s="16" t="s">
        <v>6213</v>
      </c>
      <c r="AT149" s="17" t="s">
        <v>8</v>
      </c>
      <c r="AU149" s="17" t="s">
        <v>949</v>
      </c>
      <c r="AV149" s="34" t="s">
        <v>6222</v>
      </c>
      <c r="AW149" s="17" t="s">
        <v>6223</v>
      </c>
      <c r="AX149" s="16" t="s">
        <v>6213</v>
      </c>
      <c r="AY149" s="17" t="s">
        <v>8</v>
      </c>
      <c r="AZ149" s="17" t="s">
        <v>5232</v>
      </c>
      <c r="BA149" s="34" t="s">
        <v>6224</v>
      </c>
      <c r="BB149" s="17" t="s">
        <v>6225</v>
      </c>
      <c r="BC149" s="16" t="s">
        <v>6213</v>
      </c>
    </row>
    <row r="150" spans="1:55" x14ac:dyDescent="0.3">
      <c r="A150" s="17" t="s">
        <v>4213</v>
      </c>
      <c r="B150" s="17" t="s">
        <v>664</v>
      </c>
      <c r="C150" s="18">
        <v>32097</v>
      </c>
      <c r="D150" s="17">
        <v>1987</v>
      </c>
      <c r="E150" s="17" t="s">
        <v>6226</v>
      </c>
      <c r="F150" s="17">
        <f t="shared" si="20"/>
        <v>415</v>
      </c>
      <c r="G150" s="17">
        <v>1</v>
      </c>
      <c r="H150" s="17">
        <v>415</v>
      </c>
      <c r="I150" s="17" t="s">
        <v>3026</v>
      </c>
      <c r="J150" s="17" t="s">
        <v>23</v>
      </c>
      <c r="K150" s="17" t="s">
        <v>24</v>
      </c>
      <c r="L150" s="17">
        <f>COUNTIF(U150:KX150,L1)</f>
        <v>0</v>
      </c>
      <c r="M150" s="17">
        <f>COUNTIF(U150:KX150,M1)</f>
        <v>1</v>
      </c>
      <c r="N150" s="17">
        <f>COUNTIF(U150:KX150,N1)</f>
        <v>0</v>
      </c>
      <c r="O150" s="17">
        <f>COUNTIF(U150:KX150,O1)</f>
        <v>0</v>
      </c>
      <c r="P150" s="17">
        <f>COUNTIF(U150:KX150,P1)</f>
        <v>0</v>
      </c>
      <c r="Q150" s="17" t="s">
        <v>47</v>
      </c>
      <c r="R150" s="17">
        <f t="shared" si="21"/>
        <v>1</v>
      </c>
      <c r="S150" s="17">
        <f t="shared" si="22"/>
        <v>415</v>
      </c>
      <c r="T150" s="17">
        <f t="shared" si="23"/>
        <v>3585</v>
      </c>
      <c r="U150" s="17" t="s">
        <v>8</v>
      </c>
      <c r="V150" s="17" t="s">
        <v>949</v>
      </c>
      <c r="W150" s="34" t="s">
        <v>6228</v>
      </c>
      <c r="X150" s="17" t="s">
        <v>6229</v>
      </c>
      <c r="Y150" s="32" t="s">
        <v>6227</v>
      </c>
    </row>
    <row r="151" spans="1:55" x14ac:dyDescent="0.3">
      <c r="A151" s="17" t="s">
        <v>4213</v>
      </c>
      <c r="B151" s="17" t="s">
        <v>664</v>
      </c>
      <c r="C151" s="18">
        <v>32281</v>
      </c>
      <c r="D151" s="17">
        <v>1988</v>
      </c>
      <c r="E151" s="17" t="s">
        <v>6230</v>
      </c>
      <c r="F151" s="17">
        <f t="shared" si="20"/>
        <v>515</v>
      </c>
      <c r="G151" s="17">
        <v>1</v>
      </c>
      <c r="H151" s="17">
        <v>515</v>
      </c>
      <c r="I151" s="17" t="s">
        <v>6231</v>
      </c>
      <c r="J151" s="17" t="s">
        <v>23</v>
      </c>
      <c r="K151" s="17" t="s">
        <v>24</v>
      </c>
      <c r="L151" s="17">
        <f>COUNTIF(U151:KX151,L1)</f>
        <v>0</v>
      </c>
      <c r="M151" s="17">
        <f>COUNTIF(U151:KX151,M1)</f>
        <v>3</v>
      </c>
      <c r="N151" s="17">
        <f>COUNTIF(U151:KX151,N1)</f>
        <v>0</v>
      </c>
      <c r="O151" s="17">
        <f>COUNTIF(U151:KX151,O1)</f>
        <v>0</v>
      </c>
      <c r="P151" s="17">
        <f>COUNTIF(U151:KX151,P1)</f>
        <v>0</v>
      </c>
      <c r="Q151" s="17" t="s">
        <v>47</v>
      </c>
      <c r="R151" s="17">
        <f t="shared" si="21"/>
        <v>3</v>
      </c>
      <c r="S151" s="17">
        <f t="shared" si="22"/>
        <v>171.66666666666666</v>
      </c>
      <c r="T151" s="17">
        <f t="shared" si="23"/>
        <v>3828.3333333333335</v>
      </c>
      <c r="U151" s="17" t="s">
        <v>8</v>
      </c>
      <c r="V151" s="17" t="s">
        <v>614</v>
      </c>
      <c r="W151" s="34" t="s">
        <v>6232</v>
      </c>
      <c r="X151" s="17" t="s">
        <v>6233</v>
      </c>
      <c r="Y151" s="32" t="s">
        <v>6234</v>
      </c>
      <c r="Z151" s="17" t="s">
        <v>8</v>
      </c>
      <c r="AA151" s="17" t="s">
        <v>5223</v>
      </c>
      <c r="AB151" s="34" t="s">
        <v>6235</v>
      </c>
      <c r="AC151" s="17" t="s">
        <v>6236</v>
      </c>
      <c r="AD151" s="32" t="s">
        <v>6234</v>
      </c>
      <c r="AE151" s="17" t="s">
        <v>8</v>
      </c>
      <c r="AF151" s="17" t="s">
        <v>6237</v>
      </c>
      <c r="AG151" s="34" t="s">
        <v>6238</v>
      </c>
      <c r="AH151" s="17" t="s">
        <v>6239</v>
      </c>
      <c r="AI151" s="32" t="s">
        <v>6234</v>
      </c>
    </row>
    <row r="152" spans="1:55" x14ac:dyDescent="0.3">
      <c r="A152" s="17" t="s">
        <v>4213</v>
      </c>
      <c r="B152" s="17" t="s">
        <v>664</v>
      </c>
      <c r="C152" s="18">
        <v>32282</v>
      </c>
      <c r="D152" s="17">
        <v>1988</v>
      </c>
      <c r="E152" s="17" t="s">
        <v>6240</v>
      </c>
      <c r="F152" s="17">
        <f t="shared" si="20"/>
        <v>623</v>
      </c>
      <c r="G152" s="17">
        <v>1</v>
      </c>
      <c r="H152" s="17">
        <v>623</v>
      </c>
      <c r="I152" s="17" t="s">
        <v>858</v>
      </c>
      <c r="J152" s="17" t="s">
        <v>23</v>
      </c>
      <c r="K152" s="17" t="s">
        <v>24</v>
      </c>
      <c r="L152" s="17">
        <f>COUNTIF(U152:KX152,L1)</f>
        <v>1</v>
      </c>
      <c r="M152" s="17">
        <f>COUNTIF(U152:KX152,M1)</f>
        <v>0</v>
      </c>
      <c r="N152" s="17">
        <f>COUNTIF(U152:KX152,N1)</f>
        <v>0</v>
      </c>
      <c r="O152" s="17">
        <f>COUNTIF(U152:KX152,O1)</f>
        <v>0</v>
      </c>
      <c r="P152" s="17">
        <f>COUNTIF(U152:KX152,P1)</f>
        <v>0</v>
      </c>
      <c r="Q152" s="17" t="s">
        <v>47</v>
      </c>
      <c r="R152" s="17">
        <f t="shared" si="21"/>
        <v>1</v>
      </c>
      <c r="S152" s="17">
        <f t="shared" si="22"/>
        <v>623</v>
      </c>
      <c r="T152" s="17">
        <f t="shared" si="23"/>
        <v>3377</v>
      </c>
      <c r="U152" s="17" t="s">
        <v>6593</v>
      </c>
      <c r="V152" s="17" t="s">
        <v>6243</v>
      </c>
      <c r="W152" s="34" t="s">
        <v>6241</v>
      </c>
      <c r="X152" s="17" t="s">
        <v>6242</v>
      </c>
      <c r="Y152" s="32" t="s">
        <v>6244</v>
      </c>
    </row>
    <row r="153" spans="1:55" x14ac:dyDescent="0.3">
      <c r="A153" s="17" t="s">
        <v>4213</v>
      </c>
      <c r="B153" s="17" t="s">
        <v>664</v>
      </c>
      <c r="C153" s="18">
        <v>32288</v>
      </c>
      <c r="D153" s="17">
        <v>1988</v>
      </c>
      <c r="E153" s="17" t="s">
        <v>6245</v>
      </c>
      <c r="F153" s="17">
        <f t="shared" si="20"/>
        <v>629</v>
      </c>
      <c r="G153" s="17">
        <v>1</v>
      </c>
      <c r="H153" s="17">
        <v>629</v>
      </c>
      <c r="I153" s="17" t="s">
        <v>6143</v>
      </c>
      <c r="J153" s="17" t="s">
        <v>23</v>
      </c>
      <c r="K153" s="17" t="s">
        <v>24</v>
      </c>
      <c r="L153" s="17">
        <f>COUNTIF(U153:KX153,L1)</f>
        <v>0</v>
      </c>
      <c r="M153" s="17">
        <f>COUNTIF(U153:KX153,M1)</f>
        <v>2</v>
      </c>
      <c r="N153" s="17">
        <f>COUNTIF(U153:KX153,N1)</f>
        <v>0</v>
      </c>
      <c r="O153" s="17">
        <f>COUNTIF(U153:KX153,O1)</f>
        <v>1</v>
      </c>
      <c r="P153" s="17">
        <f>COUNTIF(U153:KX153,P1)</f>
        <v>0</v>
      </c>
      <c r="Q153" s="17" t="s">
        <v>47</v>
      </c>
      <c r="R153" s="17">
        <f t="shared" si="21"/>
        <v>3</v>
      </c>
      <c r="S153" s="17">
        <f t="shared" si="22"/>
        <v>209.66666666666666</v>
      </c>
      <c r="T153" s="17">
        <f t="shared" si="23"/>
        <v>3790.3333333333335</v>
      </c>
      <c r="U153" s="17" t="s">
        <v>8</v>
      </c>
      <c r="V153" s="17" t="s">
        <v>6189</v>
      </c>
      <c r="W153" s="34" t="s">
        <v>6246</v>
      </c>
      <c r="X153" s="17" t="s">
        <v>6247</v>
      </c>
      <c r="Y153" s="16" t="s">
        <v>6248</v>
      </c>
      <c r="Z153" s="17" t="s">
        <v>6591</v>
      </c>
      <c r="AA153" s="17" t="s">
        <v>251</v>
      </c>
      <c r="AB153" s="34" t="s">
        <v>6249</v>
      </c>
      <c r="AC153" s="17" t="s">
        <v>6250</v>
      </c>
      <c r="AD153" s="16" t="s">
        <v>6248</v>
      </c>
      <c r="AE153" s="17" t="s">
        <v>8</v>
      </c>
      <c r="AF153" s="34" t="s">
        <v>272</v>
      </c>
      <c r="AG153" s="34" t="s">
        <v>6251</v>
      </c>
      <c r="AH153" s="17" t="s">
        <v>6252</v>
      </c>
      <c r="AI153" s="16" t="s">
        <v>6248</v>
      </c>
    </row>
    <row r="154" spans="1:55" x14ac:dyDescent="0.3">
      <c r="A154" s="17" t="s">
        <v>4213</v>
      </c>
      <c r="B154" s="17" t="s">
        <v>664</v>
      </c>
      <c r="C154" s="18">
        <v>32297</v>
      </c>
      <c r="D154" s="17">
        <v>1988</v>
      </c>
      <c r="E154" s="17" t="s">
        <v>6253</v>
      </c>
      <c r="F154" s="17">
        <f t="shared" si="20"/>
        <v>736</v>
      </c>
      <c r="G154" s="17">
        <v>1</v>
      </c>
      <c r="H154" s="17">
        <v>736</v>
      </c>
      <c r="I154" s="17" t="s">
        <v>60</v>
      </c>
      <c r="J154" s="17" t="s">
        <v>23</v>
      </c>
      <c r="K154" s="17" t="s">
        <v>24</v>
      </c>
      <c r="L154" s="17">
        <f>COUNTIF(U154:KX154,L1)</f>
        <v>0</v>
      </c>
      <c r="M154" s="17">
        <f>COUNTIF(U154:KX154,M1)</f>
        <v>0</v>
      </c>
      <c r="N154" s="17">
        <f>COUNTIF(U154:KX154,N1)</f>
        <v>0</v>
      </c>
      <c r="O154" s="17">
        <f>COUNTIF(U154:KX154,O1)</f>
        <v>1</v>
      </c>
      <c r="P154" s="17">
        <f>COUNTIF(U154:KX154,P1)</f>
        <v>0</v>
      </c>
      <c r="Q154" s="17" t="s">
        <v>47</v>
      </c>
      <c r="R154" s="17">
        <f t="shared" si="21"/>
        <v>1</v>
      </c>
      <c r="S154" s="17">
        <f t="shared" si="22"/>
        <v>736</v>
      </c>
      <c r="T154" s="17">
        <f t="shared" si="23"/>
        <v>3264</v>
      </c>
      <c r="U154" s="17" t="s">
        <v>6591</v>
      </c>
      <c r="V154" s="17" t="s">
        <v>6114</v>
      </c>
      <c r="W154" s="34" t="s">
        <v>6254</v>
      </c>
      <c r="X154" s="17" t="s">
        <v>6255</v>
      </c>
      <c r="Y154" s="32" t="s">
        <v>6256</v>
      </c>
    </row>
    <row r="155" spans="1:55" x14ac:dyDescent="0.3">
      <c r="A155" s="17" t="s">
        <v>4213</v>
      </c>
      <c r="B155" s="17" t="s">
        <v>664</v>
      </c>
      <c r="C155" s="18">
        <v>32301</v>
      </c>
      <c r="D155" s="17">
        <v>1988</v>
      </c>
      <c r="E155" s="17" t="s">
        <v>6257</v>
      </c>
      <c r="F155" s="17">
        <f t="shared" si="20"/>
        <v>234</v>
      </c>
      <c r="G155" s="17">
        <v>1</v>
      </c>
      <c r="H155" s="17">
        <v>234</v>
      </c>
      <c r="I155" s="17" t="s">
        <v>6051</v>
      </c>
      <c r="J155" s="17" t="s">
        <v>23</v>
      </c>
      <c r="K155" s="17" t="s">
        <v>24</v>
      </c>
      <c r="L155" s="17">
        <f>COUNTIF(U155:KX155,L1)</f>
        <v>0</v>
      </c>
      <c r="M155" s="17">
        <f>COUNTIF(U155:KX155,M1)</f>
        <v>0</v>
      </c>
      <c r="N155" s="17">
        <f>COUNTIF(U155:KX155,N1)</f>
        <v>0</v>
      </c>
      <c r="O155" s="17">
        <f>COUNTIF(U155:KX155,O1)</f>
        <v>0</v>
      </c>
      <c r="P155" s="17">
        <f>COUNTIF(U155:KX155,P1)</f>
        <v>0</v>
      </c>
      <c r="Q155" s="17" t="s">
        <v>47</v>
      </c>
      <c r="R155" s="17">
        <f t="shared" si="21"/>
        <v>0</v>
      </c>
      <c r="S155" s="17">
        <v>0</v>
      </c>
      <c r="T155" s="17">
        <v>0</v>
      </c>
    </row>
    <row r="156" spans="1:55" x14ac:dyDescent="0.3">
      <c r="A156" s="17" t="s">
        <v>4213</v>
      </c>
      <c r="B156" s="17" t="s">
        <v>664</v>
      </c>
      <c r="C156" s="18">
        <v>32316</v>
      </c>
      <c r="D156" s="17">
        <v>1988</v>
      </c>
      <c r="E156" s="17" t="s">
        <v>6258</v>
      </c>
      <c r="F156" s="17">
        <f t="shared" si="20"/>
        <v>468</v>
      </c>
      <c r="G156" s="17">
        <v>1</v>
      </c>
      <c r="H156" s="17">
        <v>468</v>
      </c>
      <c r="I156" s="17" t="s">
        <v>2032</v>
      </c>
      <c r="J156" s="17" t="s">
        <v>23</v>
      </c>
      <c r="K156" s="17" t="s">
        <v>24</v>
      </c>
      <c r="L156" s="17">
        <f>COUNTIF(U156:KX156,L1)</f>
        <v>0</v>
      </c>
      <c r="M156" s="17">
        <f>COUNTIF(U156:KX156,M1)</f>
        <v>2</v>
      </c>
      <c r="N156" s="17">
        <f>COUNTIF(U156:KX156,N1)</f>
        <v>2</v>
      </c>
      <c r="O156" s="17">
        <f>COUNTIF(U156:KX156,O1)</f>
        <v>1</v>
      </c>
      <c r="P156" s="17">
        <f>COUNTIF(U156:KX156,P1)</f>
        <v>0</v>
      </c>
      <c r="Q156" s="17" t="s">
        <v>47</v>
      </c>
      <c r="R156" s="17">
        <f t="shared" si="21"/>
        <v>5</v>
      </c>
      <c r="S156" s="17">
        <f t="shared" ref="S156:S162" si="24">H156/R156</f>
        <v>93.6</v>
      </c>
      <c r="T156" s="17">
        <f t="shared" ref="T156:T162" si="25">4000-S156</f>
        <v>3906.4</v>
      </c>
      <c r="U156" s="17" t="s">
        <v>8</v>
      </c>
      <c r="V156" s="17" t="s">
        <v>6189</v>
      </c>
      <c r="W156" s="34" t="s">
        <v>6259</v>
      </c>
      <c r="X156" s="17" t="s">
        <v>6260</v>
      </c>
      <c r="Y156" s="32" t="s">
        <v>6263</v>
      </c>
      <c r="Z156" s="17" t="s">
        <v>8</v>
      </c>
      <c r="AA156" s="17" t="s">
        <v>5232</v>
      </c>
      <c r="AB156" s="34" t="s">
        <v>6261</v>
      </c>
      <c r="AC156" s="17" t="s">
        <v>6262</v>
      </c>
      <c r="AD156" s="32" t="s">
        <v>6263</v>
      </c>
      <c r="AE156" s="17" t="s">
        <v>9</v>
      </c>
      <c r="AF156" s="17" t="s">
        <v>35</v>
      </c>
      <c r="AG156" s="34" t="s">
        <v>6264</v>
      </c>
      <c r="AH156" s="17" t="s">
        <v>6265</v>
      </c>
      <c r="AI156" s="32" t="s">
        <v>6263</v>
      </c>
      <c r="AJ156" s="17" t="s">
        <v>6591</v>
      </c>
      <c r="AK156" s="17" t="s">
        <v>251</v>
      </c>
      <c r="AL156" s="34" t="s">
        <v>6643</v>
      </c>
      <c r="AM156" s="17" t="s">
        <v>6266</v>
      </c>
      <c r="AN156" s="32" t="s">
        <v>6263</v>
      </c>
      <c r="AO156" s="17" t="s">
        <v>9</v>
      </c>
      <c r="AP156" s="17" t="s">
        <v>6268</v>
      </c>
      <c r="AQ156" s="34" t="s">
        <v>6267</v>
      </c>
      <c r="AR156" s="17" t="s">
        <v>6269</v>
      </c>
      <c r="AS156" s="32" t="s">
        <v>6263</v>
      </c>
    </row>
    <row r="157" spans="1:55" x14ac:dyDescent="0.3">
      <c r="A157" s="17" t="s">
        <v>4213</v>
      </c>
      <c r="B157" s="17" t="s">
        <v>664</v>
      </c>
      <c r="C157" s="18">
        <v>32391</v>
      </c>
      <c r="D157" s="17">
        <v>1988</v>
      </c>
      <c r="E157" s="17" t="s">
        <v>6270</v>
      </c>
      <c r="F157" s="17">
        <f t="shared" si="20"/>
        <v>909</v>
      </c>
      <c r="G157" s="17">
        <v>1</v>
      </c>
      <c r="H157" s="17">
        <v>909</v>
      </c>
      <c r="I157" s="17" t="s">
        <v>6143</v>
      </c>
      <c r="J157" s="17" t="s">
        <v>23</v>
      </c>
      <c r="K157" s="17" t="s">
        <v>24</v>
      </c>
      <c r="L157" s="17">
        <f>COUNTIF(U157:KX157,L1)</f>
        <v>1</v>
      </c>
      <c r="M157" s="17">
        <f>COUNTIF(U157:KX157,M1)</f>
        <v>2</v>
      </c>
      <c r="N157" s="17">
        <f>COUNTIF(U157:KX157,N1)</f>
        <v>0</v>
      </c>
      <c r="O157" s="17">
        <f>COUNTIF(U157:KX157,O1)</f>
        <v>0</v>
      </c>
      <c r="P157" s="17">
        <f>COUNTIF(U157:KX157,P1)</f>
        <v>0</v>
      </c>
      <c r="Q157" s="17" t="s">
        <v>47</v>
      </c>
      <c r="R157" s="17">
        <f t="shared" si="21"/>
        <v>3</v>
      </c>
      <c r="S157" s="17">
        <f t="shared" si="24"/>
        <v>303</v>
      </c>
      <c r="T157" s="17">
        <f t="shared" si="25"/>
        <v>3697</v>
      </c>
      <c r="U157" s="17" t="s">
        <v>8</v>
      </c>
      <c r="V157" s="17" t="s">
        <v>1477</v>
      </c>
      <c r="W157" s="34" t="s">
        <v>6271</v>
      </c>
      <c r="X157" s="17" t="s">
        <v>6272</v>
      </c>
      <c r="Y157" s="32" t="s">
        <v>6273</v>
      </c>
      <c r="Z157" s="17" t="s">
        <v>8</v>
      </c>
      <c r="AA157" s="17" t="s">
        <v>392</v>
      </c>
      <c r="AB157" s="34" t="s">
        <v>6274</v>
      </c>
      <c r="AC157" s="17" t="s">
        <v>6275</v>
      </c>
      <c r="AD157" s="32" t="s">
        <v>6273</v>
      </c>
      <c r="AE157" s="17" t="s">
        <v>6593</v>
      </c>
      <c r="AF157" s="17" t="s">
        <v>6277</v>
      </c>
      <c r="AG157" s="34" t="s">
        <v>6276</v>
      </c>
      <c r="AH157" s="17" t="s">
        <v>6278</v>
      </c>
      <c r="AI157" s="32" t="s">
        <v>6273</v>
      </c>
    </row>
    <row r="158" spans="1:55" x14ac:dyDescent="0.3">
      <c r="A158" s="17" t="s">
        <v>4213</v>
      </c>
      <c r="B158" s="17" t="s">
        <v>664</v>
      </c>
      <c r="C158" s="18">
        <v>32398</v>
      </c>
      <c r="D158" s="17">
        <v>1988</v>
      </c>
      <c r="E158" s="17" t="s">
        <v>6279</v>
      </c>
      <c r="F158" s="17">
        <f t="shared" si="20"/>
        <v>347.5</v>
      </c>
      <c r="G158" s="17">
        <v>2</v>
      </c>
      <c r="H158" s="17">
        <v>695</v>
      </c>
      <c r="I158" s="17" t="s">
        <v>60</v>
      </c>
      <c r="J158" s="17" t="s">
        <v>57</v>
      </c>
      <c r="K158" s="17" t="s">
        <v>24</v>
      </c>
      <c r="L158" s="17">
        <f>COUNTIF(U158:KX158,L1)</f>
        <v>0</v>
      </c>
      <c r="M158" s="17">
        <f>COUNTIF(U158:KX158,M1)</f>
        <v>2</v>
      </c>
      <c r="N158" s="17">
        <f>COUNTIF(U158:KX158,N1)</f>
        <v>1</v>
      </c>
      <c r="O158" s="17">
        <f>COUNTIF(U158:KX158,O1)</f>
        <v>3</v>
      </c>
      <c r="P158" s="17">
        <f>COUNTIF(U158:KX158,P1)</f>
        <v>0</v>
      </c>
      <c r="Q158" s="17" t="s">
        <v>47</v>
      </c>
      <c r="R158" s="17">
        <f t="shared" si="21"/>
        <v>6</v>
      </c>
      <c r="S158" s="17">
        <f t="shared" si="24"/>
        <v>115.83333333333333</v>
      </c>
      <c r="T158" s="17">
        <f t="shared" si="25"/>
        <v>3884.1666666666665</v>
      </c>
      <c r="U158" s="17" t="s">
        <v>6591</v>
      </c>
      <c r="V158" s="17" t="s">
        <v>6280</v>
      </c>
      <c r="W158" s="34" t="s">
        <v>6281</v>
      </c>
      <c r="X158" s="17" t="s">
        <v>6282</v>
      </c>
      <c r="Y158" s="32" t="s">
        <v>6283</v>
      </c>
      <c r="Z158" s="17" t="s">
        <v>8</v>
      </c>
      <c r="AA158" s="17" t="s">
        <v>949</v>
      </c>
      <c r="AB158" s="34" t="s">
        <v>6284</v>
      </c>
      <c r="AC158" s="17" t="s">
        <v>6285</v>
      </c>
      <c r="AD158" s="32" t="s">
        <v>6283</v>
      </c>
      <c r="AE158" s="17" t="s">
        <v>6591</v>
      </c>
      <c r="AF158" s="17" t="s">
        <v>614</v>
      </c>
      <c r="AG158" s="34" t="s">
        <v>6286</v>
      </c>
      <c r="AH158" s="17" t="s">
        <v>6287</v>
      </c>
      <c r="AI158" s="32" t="s">
        <v>6283</v>
      </c>
      <c r="AJ158" s="17" t="s">
        <v>6591</v>
      </c>
      <c r="AK158" s="17" t="s">
        <v>1710</v>
      </c>
      <c r="AL158" s="34" t="s">
        <v>6288</v>
      </c>
      <c r="AM158" s="17" t="s">
        <v>6289</v>
      </c>
      <c r="AN158" s="32" t="s">
        <v>6283</v>
      </c>
      <c r="AO158" s="17" t="s">
        <v>8</v>
      </c>
      <c r="AP158" s="17" t="s">
        <v>949</v>
      </c>
      <c r="AQ158" s="34" t="s">
        <v>6290</v>
      </c>
      <c r="AR158" s="17" t="s">
        <v>6291</v>
      </c>
      <c r="AS158" s="32" t="s">
        <v>6283</v>
      </c>
      <c r="AT158" s="17" t="s">
        <v>9</v>
      </c>
      <c r="AU158" s="17" t="s">
        <v>6293</v>
      </c>
      <c r="AV158" s="34" t="s">
        <v>6292</v>
      </c>
      <c r="AW158" s="17" t="s">
        <v>6294</v>
      </c>
      <c r="AX158" s="32" t="s">
        <v>6283</v>
      </c>
    </row>
    <row r="159" spans="1:55" x14ac:dyDescent="0.3">
      <c r="A159" s="17" t="s">
        <v>4213</v>
      </c>
      <c r="B159" s="17" t="s">
        <v>664</v>
      </c>
      <c r="C159" s="18">
        <v>32440</v>
      </c>
      <c r="D159" s="17">
        <v>1988</v>
      </c>
      <c r="E159" s="17" t="s">
        <v>6295</v>
      </c>
      <c r="F159" s="17">
        <f t="shared" si="20"/>
        <v>327</v>
      </c>
      <c r="G159" s="17">
        <v>1</v>
      </c>
      <c r="H159" s="17">
        <v>327</v>
      </c>
      <c r="I159" s="17" t="s">
        <v>60</v>
      </c>
      <c r="J159" s="17" t="s">
        <v>57</v>
      </c>
      <c r="K159" s="17" t="s">
        <v>24</v>
      </c>
      <c r="L159" s="17">
        <f>COUNTIF(U159:KX159,L1)</f>
        <v>0</v>
      </c>
      <c r="M159" s="17">
        <f>COUNTIF(U159:KX159,M1)</f>
        <v>0</v>
      </c>
      <c r="N159" s="17">
        <f>COUNTIF(U159:KX159,N1)</f>
        <v>1</v>
      </c>
      <c r="O159" s="17">
        <f>COUNTIF(U159:KX159,O1)</f>
        <v>1</v>
      </c>
      <c r="P159" s="17">
        <f>COUNTIF(U159:KX159,P1)</f>
        <v>0</v>
      </c>
      <c r="Q159" s="17" t="s">
        <v>47</v>
      </c>
      <c r="R159" s="17">
        <f t="shared" si="21"/>
        <v>2</v>
      </c>
      <c r="S159" s="17">
        <f t="shared" si="24"/>
        <v>163.5</v>
      </c>
      <c r="T159" s="17">
        <f t="shared" si="25"/>
        <v>3836.5</v>
      </c>
      <c r="U159" s="17" t="s">
        <v>9</v>
      </c>
      <c r="V159" s="17" t="s">
        <v>6296</v>
      </c>
      <c r="W159" s="34" t="s">
        <v>6297</v>
      </c>
      <c r="X159" s="17" t="s">
        <v>6298</v>
      </c>
      <c r="Y159" s="32" t="s">
        <v>6299</v>
      </c>
      <c r="Z159" s="17" t="s">
        <v>6591</v>
      </c>
      <c r="AA159" s="17" t="s">
        <v>614</v>
      </c>
      <c r="AB159" s="34" t="s">
        <v>6300</v>
      </c>
      <c r="AC159" s="17" t="s">
        <v>6301</v>
      </c>
      <c r="AD159" s="32" t="s">
        <v>6299</v>
      </c>
      <c r="AG159" s="37"/>
    </row>
    <row r="160" spans="1:55" x14ac:dyDescent="0.3">
      <c r="A160" s="17" t="s">
        <v>4213</v>
      </c>
      <c r="B160" s="17" t="s">
        <v>664</v>
      </c>
      <c r="C160" s="18">
        <v>32498</v>
      </c>
      <c r="D160" s="17">
        <v>1988</v>
      </c>
      <c r="E160" s="17" t="s">
        <v>6302</v>
      </c>
      <c r="F160" s="17">
        <f t="shared" si="20"/>
        <v>975</v>
      </c>
      <c r="G160" s="17">
        <v>1</v>
      </c>
      <c r="H160" s="17">
        <v>975</v>
      </c>
      <c r="I160" s="17" t="s">
        <v>6303</v>
      </c>
      <c r="J160" s="17" t="s">
        <v>23</v>
      </c>
      <c r="K160" s="17" t="s">
        <v>24</v>
      </c>
      <c r="L160" s="17">
        <f>COUNTIF(U160:KX160,L1)</f>
        <v>0</v>
      </c>
      <c r="M160" s="17">
        <f>COUNTIF(U160:KX160,M1)</f>
        <v>0</v>
      </c>
      <c r="N160" s="17">
        <f>COUNTIF(U160:KX160,N1)</f>
        <v>0</v>
      </c>
      <c r="O160" s="17">
        <f>COUNTIF(U160:KX160,O1)</f>
        <v>3</v>
      </c>
      <c r="P160" s="17">
        <f>COUNTIF(U160:KX160,P1)</f>
        <v>1</v>
      </c>
      <c r="Q160" s="17" t="s">
        <v>47</v>
      </c>
      <c r="R160" s="17">
        <f t="shared" si="21"/>
        <v>4</v>
      </c>
      <c r="S160" s="17">
        <f t="shared" si="24"/>
        <v>243.75</v>
      </c>
      <c r="T160" s="17">
        <f t="shared" si="25"/>
        <v>3756.25</v>
      </c>
      <c r="U160" s="17" t="s">
        <v>6591</v>
      </c>
      <c r="V160" s="17" t="s">
        <v>5699</v>
      </c>
      <c r="W160" s="34" t="s">
        <v>6304</v>
      </c>
      <c r="X160" s="17" t="s">
        <v>6305</v>
      </c>
      <c r="Y160" s="32" t="s">
        <v>6306</v>
      </c>
      <c r="Z160" s="17" t="s">
        <v>10</v>
      </c>
      <c r="AA160" s="17" t="s">
        <v>6308</v>
      </c>
      <c r="AB160" s="34" t="s">
        <v>6307</v>
      </c>
      <c r="AC160" s="17" t="s">
        <v>6309</v>
      </c>
      <c r="AD160" s="32" t="s">
        <v>6306</v>
      </c>
      <c r="AE160" s="17" t="s">
        <v>6591</v>
      </c>
      <c r="AF160" s="17" t="s">
        <v>6311</v>
      </c>
      <c r="AG160" s="34" t="s">
        <v>6310</v>
      </c>
      <c r="AH160" s="17" t="s">
        <v>6312</v>
      </c>
      <c r="AI160" s="32" t="s">
        <v>6306</v>
      </c>
      <c r="AJ160" s="17" t="s">
        <v>6591</v>
      </c>
      <c r="AK160" s="17" t="s">
        <v>4520</v>
      </c>
      <c r="AL160" s="34" t="s">
        <v>6313</v>
      </c>
      <c r="AM160" s="17" t="s">
        <v>6314</v>
      </c>
      <c r="AN160" s="32" t="s">
        <v>6306</v>
      </c>
    </row>
    <row r="161" spans="1:120" x14ac:dyDescent="0.3">
      <c r="A161" s="17" t="s">
        <v>4213</v>
      </c>
      <c r="B161" s="17" t="s">
        <v>664</v>
      </c>
      <c r="C161" s="18">
        <v>32565</v>
      </c>
      <c r="D161" s="17">
        <v>1989</v>
      </c>
      <c r="E161" s="17" t="s">
        <v>6315</v>
      </c>
      <c r="F161" s="17">
        <f t="shared" si="20"/>
        <v>369</v>
      </c>
      <c r="G161" s="17">
        <v>1</v>
      </c>
      <c r="H161" s="17">
        <v>369</v>
      </c>
      <c r="I161" s="17" t="s">
        <v>839</v>
      </c>
      <c r="J161" s="17" t="s">
        <v>23</v>
      </c>
      <c r="K161" s="17" t="s">
        <v>24</v>
      </c>
      <c r="L161" s="17">
        <f>COUNTIF(U161:KX161,L1)</f>
        <v>0</v>
      </c>
      <c r="M161" s="17">
        <f>COUNTIF(U161:KX161,M1)</f>
        <v>1</v>
      </c>
      <c r="N161" s="17">
        <f>COUNTIF(U161:KX161,N1)</f>
        <v>0</v>
      </c>
      <c r="O161" s="17">
        <f>COUNTIF(U161:KX161,O1)</f>
        <v>0</v>
      </c>
      <c r="P161" s="17">
        <f>COUNTIF(U161:KX161,P1)</f>
        <v>0</v>
      </c>
      <c r="Q161" s="17" t="s">
        <v>47</v>
      </c>
      <c r="R161" s="17">
        <f t="shared" si="21"/>
        <v>1</v>
      </c>
      <c r="S161" s="17">
        <f t="shared" si="24"/>
        <v>369</v>
      </c>
      <c r="T161" s="17">
        <f t="shared" si="25"/>
        <v>3631</v>
      </c>
      <c r="U161" s="17" t="s">
        <v>8</v>
      </c>
      <c r="V161" s="17" t="s">
        <v>392</v>
      </c>
      <c r="W161" s="34" t="s">
        <v>6316</v>
      </c>
      <c r="X161" s="17" t="s">
        <v>6317</v>
      </c>
      <c r="Y161" s="32" t="s">
        <v>6318</v>
      </c>
    </row>
    <row r="162" spans="1:120" ht="15.6" x14ac:dyDescent="0.3">
      <c r="A162" s="17" t="s">
        <v>9173</v>
      </c>
      <c r="B162" s="17" t="s">
        <v>664</v>
      </c>
      <c r="C162" s="18">
        <v>32565</v>
      </c>
      <c r="D162" s="17">
        <v>1989</v>
      </c>
      <c r="E162" s="17" t="s">
        <v>9446</v>
      </c>
      <c r="F162" s="17">
        <f t="shared" ref="F162:F191" si="26">H162/G162</f>
        <v>2304</v>
      </c>
      <c r="G162" s="17">
        <v>1</v>
      </c>
      <c r="H162" s="17">
        <v>2304</v>
      </c>
      <c r="I162" s="17" t="s">
        <v>839</v>
      </c>
      <c r="J162" s="17" t="s">
        <v>23</v>
      </c>
      <c r="K162" s="17" t="s">
        <v>24</v>
      </c>
      <c r="L162" s="17">
        <f>COUNTIF(U162:KX162,L1)</f>
        <v>0</v>
      </c>
      <c r="M162" s="17">
        <f>COUNTIF(U162:KX162,M1)</f>
        <v>0</v>
      </c>
      <c r="N162" s="17">
        <f>COUNTIF(U162:KX162,N1)</f>
        <v>4</v>
      </c>
      <c r="O162" s="17">
        <f>COUNTIF(U162:KX162,O1)</f>
        <v>0</v>
      </c>
      <c r="P162" s="17">
        <f>COUNTIF(U162:KX162,P1)</f>
        <v>1</v>
      </c>
      <c r="Q162" s="17" t="s">
        <v>47</v>
      </c>
      <c r="R162" s="17">
        <f t="shared" ref="R162:R191" si="27">SUM(L162:Q162)</f>
        <v>5</v>
      </c>
      <c r="S162" s="17">
        <f t="shared" si="24"/>
        <v>460.8</v>
      </c>
      <c r="T162" s="17">
        <f t="shared" si="25"/>
        <v>3539.2</v>
      </c>
      <c r="U162" s="17" t="s">
        <v>10</v>
      </c>
      <c r="V162" s="17" t="s">
        <v>9447</v>
      </c>
      <c r="W162" s="43" t="s">
        <v>9448</v>
      </c>
      <c r="X162" s="17" t="s">
        <v>9449</v>
      </c>
      <c r="Y162" s="1" t="s">
        <v>9450</v>
      </c>
      <c r="Z162" s="17" t="s">
        <v>9</v>
      </c>
      <c r="AA162" s="17" t="s">
        <v>5821</v>
      </c>
      <c r="AB162" s="43" t="s">
        <v>9451</v>
      </c>
      <c r="AC162" s="17" t="s">
        <v>9452</v>
      </c>
      <c r="AD162" s="1" t="s">
        <v>9450</v>
      </c>
      <c r="AE162" s="17" t="s">
        <v>9</v>
      </c>
      <c r="AF162" s="17" t="s">
        <v>9454</v>
      </c>
      <c r="AG162" s="43" t="s">
        <v>9453</v>
      </c>
      <c r="AH162" s="17" t="s">
        <v>9455</v>
      </c>
      <c r="AI162" s="1" t="s">
        <v>9450</v>
      </c>
      <c r="AJ162" s="17" t="s">
        <v>9</v>
      </c>
      <c r="AK162" s="17" t="s">
        <v>9454</v>
      </c>
      <c r="AL162" s="43" t="s">
        <v>9456</v>
      </c>
      <c r="AM162" s="17" t="s">
        <v>9457</v>
      </c>
      <c r="AN162" s="1" t="s">
        <v>9450</v>
      </c>
      <c r="AO162" s="17" t="s">
        <v>9</v>
      </c>
      <c r="AP162" s="17" t="s">
        <v>9458</v>
      </c>
      <c r="AQ162" s="43" t="s">
        <v>9459</v>
      </c>
      <c r="AR162" s="17" t="s">
        <v>9460</v>
      </c>
      <c r="AS162" s="1" t="s">
        <v>9450</v>
      </c>
    </row>
    <row r="163" spans="1:120" x14ac:dyDescent="0.3">
      <c r="A163" s="17" t="s">
        <v>4213</v>
      </c>
      <c r="B163" s="17" t="s">
        <v>664</v>
      </c>
      <c r="C163" s="18">
        <v>32571</v>
      </c>
      <c r="D163" s="17">
        <v>1989</v>
      </c>
      <c r="E163" s="17" t="s">
        <v>6319</v>
      </c>
      <c r="F163" s="17">
        <f t="shared" si="26"/>
        <v>377</v>
      </c>
      <c r="G163" s="17">
        <v>1</v>
      </c>
      <c r="H163" s="17">
        <v>377</v>
      </c>
      <c r="I163" s="17" t="s">
        <v>60</v>
      </c>
      <c r="J163" s="17" t="s">
        <v>56</v>
      </c>
      <c r="K163" s="17" t="s">
        <v>24</v>
      </c>
      <c r="L163" s="17">
        <f>COUNTIF(U163:KX163,L1)</f>
        <v>0</v>
      </c>
      <c r="M163" s="17">
        <f>COUNTIF(U163:KX163,M1)</f>
        <v>0</v>
      </c>
      <c r="N163" s="17">
        <f>COUNTIF(U163:KX163,N1)</f>
        <v>0</v>
      </c>
      <c r="O163" s="17">
        <f>COUNTIF(U163:KX163,O1)</f>
        <v>0</v>
      </c>
      <c r="P163" s="17">
        <f>COUNTIF(U163:KX163,P1)</f>
        <v>0</v>
      </c>
      <c r="Q163" s="17" t="s">
        <v>47</v>
      </c>
      <c r="R163" s="17">
        <f t="shared" si="27"/>
        <v>0</v>
      </c>
      <c r="S163" s="17">
        <v>0</v>
      </c>
      <c r="T163" s="17">
        <v>0</v>
      </c>
    </row>
    <row r="164" spans="1:120" x14ac:dyDescent="0.3">
      <c r="A164" s="17" t="s">
        <v>4213</v>
      </c>
      <c r="B164" s="17" t="s">
        <v>664</v>
      </c>
      <c r="C164" s="18">
        <v>32590</v>
      </c>
      <c r="D164" s="17">
        <v>1989</v>
      </c>
      <c r="E164" s="17" t="s">
        <v>6320</v>
      </c>
      <c r="F164" s="17">
        <f t="shared" si="26"/>
        <v>876</v>
      </c>
      <c r="G164" s="17">
        <v>1</v>
      </c>
      <c r="H164" s="17">
        <v>876</v>
      </c>
      <c r="I164" s="17" t="s">
        <v>6321</v>
      </c>
      <c r="J164" s="17" t="s">
        <v>23</v>
      </c>
      <c r="K164" s="17" t="s">
        <v>24</v>
      </c>
      <c r="L164" s="17">
        <f>COUNTIF(U164:KX164,L1)</f>
        <v>0</v>
      </c>
      <c r="M164" s="17">
        <f>COUNTIF(U164:KX164,M1)</f>
        <v>1</v>
      </c>
      <c r="N164" s="17">
        <f>COUNTIF(U164:KX164,N1)</f>
        <v>1</v>
      </c>
      <c r="O164" s="17">
        <f>COUNTIF(U164:KX164,O1)</f>
        <v>1</v>
      </c>
      <c r="P164" s="17">
        <f>COUNTIF(U164:KX164,P1)</f>
        <v>0</v>
      </c>
      <c r="Q164" s="17" t="s">
        <v>47</v>
      </c>
      <c r="R164" s="17">
        <f t="shared" si="27"/>
        <v>3</v>
      </c>
      <c r="S164" s="17">
        <f t="shared" ref="S164:S173" si="28">H164/R164</f>
        <v>292</v>
      </c>
      <c r="T164" s="17">
        <f t="shared" ref="T164:T173" si="29">4000-S164</f>
        <v>3708</v>
      </c>
      <c r="U164" s="17" t="s">
        <v>8</v>
      </c>
      <c r="V164" s="17" t="s">
        <v>392</v>
      </c>
      <c r="W164" s="34" t="s">
        <v>6322</v>
      </c>
      <c r="X164" s="17" t="s">
        <v>6323</v>
      </c>
      <c r="Y164" s="16" t="s">
        <v>6324</v>
      </c>
      <c r="Z164" s="17" t="s">
        <v>9</v>
      </c>
      <c r="AA164" s="17" t="s">
        <v>6326</v>
      </c>
      <c r="AB164" s="34" t="s">
        <v>6325</v>
      </c>
      <c r="AC164" s="17" t="s">
        <v>6327</v>
      </c>
      <c r="AD164" s="16" t="s">
        <v>6324</v>
      </c>
      <c r="AE164" s="17" t="s">
        <v>6591</v>
      </c>
      <c r="AF164" s="17" t="s">
        <v>6329</v>
      </c>
      <c r="AG164" s="34" t="s">
        <v>6328</v>
      </c>
      <c r="AH164" s="17" t="s">
        <v>6330</v>
      </c>
      <c r="AI164" s="16" t="s">
        <v>6324</v>
      </c>
    </row>
    <row r="165" spans="1:120" x14ac:dyDescent="0.3">
      <c r="A165" s="17" t="s">
        <v>4213</v>
      </c>
      <c r="B165" s="17" t="s">
        <v>664</v>
      </c>
      <c r="C165" s="18">
        <v>32644</v>
      </c>
      <c r="D165" s="17">
        <v>1989</v>
      </c>
      <c r="E165" s="17" t="s">
        <v>6331</v>
      </c>
      <c r="F165" s="17">
        <f t="shared" si="26"/>
        <v>1692</v>
      </c>
      <c r="G165" s="17">
        <v>1</v>
      </c>
      <c r="H165" s="17">
        <v>1692</v>
      </c>
      <c r="I165" s="17" t="s">
        <v>4724</v>
      </c>
      <c r="J165" s="17" t="s">
        <v>23</v>
      </c>
      <c r="K165" s="17" t="s">
        <v>24</v>
      </c>
      <c r="L165" s="17">
        <f>COUNTIF(U165:KX165,L1)</f>
        <v>0</v>
      </c>
      <c r="M165" s="17">
        <f>COUNTIF(U165:KX165,M1)</f>
        <v>3</v>
      </c>
      <c r="N165" s="17">
        <f>COUNTIF(U165:KX165,N1)</f>
        <v>7</v>
      </c>
      <c r="O165" s="17">
        <f>COUNTIF(U165:KX165,O1)</f>
        <v>1</v>
      </c>
      <c r="P165" s="17">
        <f>COUNTIF(U165:KX165,P1)</f>
        <v>0</v>
      </c>
      <c r="Q165" s="17" t="s">
        <v>47</v>
      </c>
      <c r="R165" s="17">
        <f t="shared" si="27"/>
        <v>11</v>
      </c>
      <c r="S165" s="17">
        <f t="shared" si="28"/>
        <v>153.81818181818181</v>
      </c>
      <c r="T165" s="17">
        <f t="shared" si="29"/>
        <v>3846.181818181818</v>
      </c>
      <c r="U165" s="17" t="s">
        <v>8</v>
      </c>
      <c r="V165" s="17" t="s">
        <v>6333</v>
      </c>
      <c r="W165" s="34" t="s">
        <v>6332</v>
      </c>
      <c r="X165" s="17" t="s">
        <v>6334</v>
      </c>
      <c r="Y165" s="16" t="s">
        <v>6335</v>
      </c>
      <c r="Z165" s="17" t="s">
        <v>8</v>
      </c>
      <c r="AA165" s="17" t="s">
        <v>5223</v>
      </c>
      <c r="AB165" s="34" t="s">
        <v>6336</v>
      </c>
      <c r="AC165" s="17" t="s">
        <v>6337</v>
      </c>
      <c r="AD165" s="16" t="s">
        <v>6335</v>
      </c>
      <c r="AE165" s="17" t="s">
        <v>6591</v>
      </c>
      <c r="AF165" s="17" t="s">
        <v>2522</v>
      </c>
      <c r="AG165" s="34" t="s">
        <v>6338</v>
      </c>
      <c r="AH165" s="17" t="s">
        <v>6339</v>
      </c>
      <c r="AI165" s="16" t="s">
        <v>6335</v>
      </c>
      <c r="AJ165" s="17" t="s">
        <v>8</v>
      </c>
      <c r="AK165" s="17" t="s">
        <v>722</v>
      </c>
      <c r="AL165" s="34" t="s">
        <v>6340</v>
      </c>
      <c r="AM165" s="17" t="s">
        <v>6341</v>
      </c>
      <c r="AN165" s="16" t="s">
        <v>6335</v>
      </c>
      <c r="AO165" s="17" t="s">
        <v>9</v>
      </c>
      <c r="AP165" s="17" t="s">
        <v>35</v>
      </c>
      <c r="AQ165" s="34" t="s">
        <v>6342</v>
      </c>
      <c r="AR165" s="17" t="s">
        <v>6343</v>
      </c>
      <c r="AS165" s="16" t="s">
        <v>6335</v>
      </c>
      <c r="AT165" s="17" t="s">
        <v>9</v>
      </c>
      <c r="AU165" s="17" t="s">
        <v>6345</v>
      </c>
      <c r="AV165" s="34" t="s">
        <v>6344</v>
      </c>
      <c r="AW165" s="17" t="s">
        <v>6346</v>
      </c>
      <c r="AX165" s="16" t="s">
        <v>6335</v>
      </c>
      <c r="AY165" s="17" t="s">
        <v>9</v>
      </c>
      <c r="AZ165" s="17" t="s">
        <v>35</v>
      </c>
      <c r="BA165" s="34" t="s">
        <v>6347</v>
      </c>
      <c r="BB165" s="17" t="s">
        <v>6348</v>
      </c>
      <c r="BC165" s="16" t="s">
        <v>6335</v>
      </c>
      <c r="BD165" s="17" t="s">
        <v>9</v>
      </c>
      <c r="BE165" s="17" t="s">
        <v>368</v>
      </c>
      <c r="BF165" s="34" t="s">
        <v>6349</v>
      </c>
      <c r="BG165" s="17" t="s">
        <v>6350</v>
      </c>
      <c r="BH165" s="16" t="s">
        <v>6335</v>
      </c>
      <c r="BI165" s="17" t="s">
        <v>9</v>
      </c>
      <c r="BJ165" s="17" t="s">
        <v>6352</v>
      </c>
      <c r="BK165" s="34" t="s">
        <v>6351</v>
      </c>
      <c r="BL165" s="17" t="s">
        <v>6353</v>
      </c>
      <c r="BM165" s="16" t="s">
        <v>6335</v>
      </c>
      <c r="BN165" s="17" t="s">
        <v>9</v>
      </c>
      <c r="BO165" s="17" t="s">
        <v>1044</v>
      </c>
      <c r="BP165" s="34" t="s">
        <v>6354</v>
      </c>
      <c r="BQ165" s="17" t="s">
        <v>6355</v>
      </c>
      <c r="BR165" s="16" t="s">
        <v>6335</v>
      </c>
      <c r="BS165" s="17" t="s">
        <v>9</v>
      </c>
      <c r="BT165" s="17" t="s">
        <v>6357</v>
      </c>
      <c r="BU165" s="34" t="s">
        <v>6356</v>
      </c>
      <c r="BV165" s="17" t="s">
        <v>6358</v>
      </c>
      <c r="BW165" s="16" t="s">
        <v>6335</v>
      </c>
    </row>
    <row r="166" spans="1:120" x14ac:dyDescent="0.3">
      <c r="A166" s="17" t="s">
        <v>4213</v>
      </c>
      <c r="B166" s="17" t="s">
        <v>664</v>
      </c>
      <c r="C166" s="18">
        <v>32659</v>
      </c>
      <c r="D166" s="17">
        <v>1989</v>
      </c>
      <c r="E166" s="17" t="s">
        <v>6359</v>
      </c>
      <c r="F166" s="17">
        <f t="shared" si="26"/>
        <v>2390</v>
      </c>
      <c r="G166" s="17">
        <v>1</v>
      </c>
      <c r="H166" s="17">
        <v>2390</v>
      </c>
      <c r="I166" s="17" t="s">
        <v>60</v>
      </c>
      <c r="J166" s="17" t="s">
        <v>56</v>
      </c>
      <c r="K166" s="17" t="s">
        <v>24</v>
      </c>
      <c r="L166" s="17">
        <f>COUNTIF(U166:KX166,L1)</f>
        <v>1</v>
      </c>
      <c r="M166" s="17">
        <f>COUNTIF(U166:KX166,M1)</f>
        <v>2</v>
      </c>
      <c r="N166" s="17">
        <f>COUNTIF(U166:KX166,N1)</f>
        <v>0</v>
      </c>
      <c r="O166" s="17">
        <f>COUNTIF(U166:KX166,O1)</f>
        <v>1</v>
      </c>
      <c r="P166" s="17">
        <f>COUNTIF(U166:KX166,P1)</f>
        <v>0</v>
      </c>
      <c r="Q166" s="17" t="s">
        <v>47</v>
      </c>
      <c r="R166" s="17">
        <f t="shared" si="27"/>
        <v>4</v>
      </c>
      <c r="S166" s="17">
        <f t="shared" si="28"/>
        <v>597.5</v>
      </c>
      <c r="T166" s="17">
        <f t="shared" si="29"/>
        <v>3402.5</v>
      </c>
      <c r="U166" s="17" t="s">
        <v>8</v>
      </c>
      <c r="V166" s="17" t="s">
        <v>6360</v>
      </c>
      <c r="W166" s="34" t="s">
        <v>6361</v>
      </c>
      <c r="X166" s="17" t="s">
        <v>6603</v>
      </c>
      <c r="Y166" s="16" t="s">
        <v>6362</v>
      </c>
      <c r="Z166" s="17" t="s">
        <v>6591</v>
      </c>
      <c r="AA166" s="17" t="s">
        <v>251</v>
      </c>
      <c r="AB166" s="34" t="s">
        <v>6363</v>
      </c>
      <c r="AC166" s="17" t="s">
        <v>6364</v>
      </c>
      <c r="AD166" s="16" t="s">
        <v>6362</v>
      </c>
      <c r="AE166" s="17" t="s">
        <v>6593</v>
      </c>
      <c r="AF166" s="17" t="s">
        <v>392</v>
      </c>
      <c r="AG166" s="34" t="s">
        <v>6365</v>
      </c>
      <c r="AH166" s="17" t="s">
        <v>6366</v>
      </c>
      <c r="AI166" s="16" t="s">
        <v>6362</v>
      </c>
      <c r="AJ166" s="17" t="s">
        <v>8</v>
      </c>
      <c r="AK166" s="17" t="s">
        <v>6367</v>
      </c>
      <c r="AL166" s="34" t="s">
        <v>6368</v>
      </c>
      <c r="AM166" s="17" t="s">
        <v>6369</v>
      </c>
      <c r="AN166" s="16" t="s">
        <v>6362</v>
      </c>
    </row>
    <row r="167" spans="1:120" x14ac:dyDescent="0.3">
      <c r="A167" s="17" t="s">
        <v>4213</v>
      </c>
      <c r="B167" s="17" t="s">
        <v>664</v>
      </c>
      <c r="C167" s="18">
        <v>32668</v>
      </c>
      <c r="D167" s="17">
        <v>1989</v>
      </c>
      <c r="E167" s="17" t="s">
        <v>6370</v>
      </c>
      <c r="F167" s="17">
        <f t="shared" si="26"/>
        <v>2812</v>
      </c>
      <c r="G167" s="17">
        <v>1</v>
      </c>
      <c r="H167" s="17">
        <v>2812</v>
      </c>
      <c r="I167" s="17" t="s">
        <v>1221</v>
      </c>
      <c r="J167" s="17" t="s">
        <v>57</v>
      </c>
      <c r="K167" s="17" t="s">
        <v>24</v>
      </c>
      <c r="L167" s="17">
        <f>COUNTIF(U167:KX167,L1)</f>
        <v>0</v>
      </c>
      <c r="M167" s="17">
        <f>COUNTIF(U167:KX167,M1)</f>
        <v>3</v>
      </c>
      <c r="N167" s="17">
        <f>COUNTIF(U167:KX167,N1)</f>
        <v>0</v>
      </c>
      <c r="O167" s="17">
        <f>COUNTIF(U167:KX167,O1)</f>
        <v>1</v>
      </c>
      <c r="P167" s="17">
        <f>COUNTIF(U167:KX167,P1)</f>
        <v>0</v>
      </c>
      <c r="Q167" s="17" t="s">
        <v>47</v>
      </c>
      <c r="R167" s="17">
        <f t="shared" si="27"/>
        <v>4</v>
      </c>
      <c r="S167" s="17">
        <f t="shared" si="28"/>
        <v>703</v>
      </c>
      <c r="T167" s="17">
        <f t="shared" si="29"/>
        <v>3297</v>
      </c>
      <c r="U167" s="17" t="s">
        <v>8</v>
      </c>
      <c r="V167" s="17" t="s">
        <v>1010</v>
      </c>
      <c r="W167" s="34" t="s">
        <v>6371</v>
      </c>
      <c r="X167" s="17" t="s">
        <v>6372</v>
      </c>
      <c r="Y167" s="32" t="s">
        <v>6373</v>
      </c>
      <c r="Z167" s="17" t="s">
        <v>8</v>
      </c>
      <c r="AA167" s="17" t="s">
        <v>410</v>
      </c>
      <c r="AB167" s="34" t="s">
        <v>6374</v>
      </c>
      <c r="AC167" s="17" t="s">
        <v>6375</v>
      </c>
      <c r="AD167" s="32" t="s">
        <v>6373</v>
      </c>
      <c r="AE167" s="17" t="s">
        <v>8</v>
      </c>
      <c r="AF167" s="17" t="s">
        <v>6376</v>
      </c>
      <c r="AG167" s="34" t="s">
        <v>6377</v>
      </c>
      <c r="AH167" s="17" t="s">
        <v>6378</v>
      </c>
      <c r="AI167" s="32" t="s">
        <v>6373</v>
      </c>
      <c r="AJ167" s="17" t="s">
        <v>6591</v>
      </c>
      <c r="AK167" s="17" t="s">
        <v>6380</v>
      </c>
      <c r="AL167" s="34" t="s">
        <v>6379</v>
      </c>
      <c r="AM167" s="17" t="s">
        <v>6381</v>
      </c>
      <c r="AN167" s="32" t="s">
        <v>6373</v>
      </c>
    </row>
    <row r="168" spans="1:120" x14ac:dyDescent="0.3">
      <c r="A168" s="17" t="s">
        <v>4213</v>
      </c>
      <c r="B168" s="17" t="s">
        <v>664</v>
      </c>
      <c r="C168" s="18">
        <v>32675</v>
      </c>
      <c r="D168" s="17">
        <v>1989</v>
      </c>
      <c r="E168" s="17" t="s">
        <v>6382</v>
      </c>
      <c r="F168" s="17">
        <f t="shared" si="26"/>
        <v>2209</v>
      </c>
      <c r="G168" s="17">
        <v>1</v>
      </c>
      <c r="H168" s="17">
        <v>2209</v>
      </c>
      <c r="I168" s="17" t="s">
        <v>60</v>
      </c>
      <c r="J168" s="17" t="s">
        <v>56</v>
      </c>
      <c r="K168" s="17" t="s">
        <v>24</v>
      </c>
      <c r="L168" s="17">
        <f>COUNTIF(U168:KX168,L1)</f>
        <v>0</v>
      </c>
      <c r="M168" s="17">
        <f>COUNTIF(U168:KX168,M1)</f>
        <v>4</v>
      </c>
      <c r="N168" s="17">
        <f>COUNTIF(U168:KX168,N1)</f>
        <v>0</v>
      </c>
      <c r="O168" s="17">
        <f>COUNTIF(U168:KX168,O1)</f>
        <v>0</v>
      </c>
      <c r="P168" s="17">
        <f>COUNTIF(U168:KX168,P1)</f>
        <v>0</v>
      </c>
      <c r="Q168" s="17" t="s">
        <v>47</v>
      </c>
      <c r="R168" s="17">
        <f t="shared" si="27"/>
        <v>4</v>
      </c>
      <c r="S168" s="17">
        <f t="shared" si="28"/>
        <v>552.25</v>
      </c>
      <c r="T168" s="17">
        <f t="shared" si="29"/>
        <v>3447.75</v>
      </c>
      <c r="U168" s="17" t="s">
        <v>8</v>
      </c>
      <c r="V168" s="17" t="s">
        <v>175</v>
      </c>
      <c r="W168" s="34" t="s">
        <v>6383</v>
      </c>
      <c r="X168" s="17" t="s">
        <v>6384</v>
      </c>
      <c r="Y168" s="32" t="s">
        <v>6385</v>
      </c>
      <c r="Z168" s="17" t="s">
        <v>8</v>
      </c>
      <c r="AA168" s="17" t="s">
        <v>6387</v>
      </c>
      <c r="AB168" s="34" t="s">
        <v>6386</v>
      </c>
      <c r="AC168" s="17" t="s">
        <v>6388</v>
      </c>
      <c r="AD168" s="32" t="s">
        <v>6385</v>
      </c>
      <c r="AE168" s="17" t="s">
        <v>8</v>
      </c>
      <c r="AF168" s="17" t="s">
        <v>6390</v>
      </c>
      <c r="AG168" s="34" t="s">
        <v>6389</v>
      </c>
      <c r="AH168" s="17" t="s">
        <v>6391</v>
      </c>
      <c r="AI168" s="32" t="s">
        <v>6385</v>
      </c>
      <c r="AJ168" s="17" t="s">
        <v>8</v>
      </c>
      <c r="AK168" s="17" t="s">
        <v>6392</v>
      </c>
      <c r="AL168" s="34" t="s">
        <v>6393</v>
      </c>
      <c r="AM168" s="17" t="s">
        <v>6394</v>
      </c>
      <c r="AN168" s="32" t="s">
        <v>6385</v>
      </c>
    </row>
    <row r="169" spans="1:120" x14ac:dyDescent="0.3">
      <c r="A169" s="17" t="s">
        <v>4213</v>
      </c>
      <c r="B169" s="17" t="s">
        <v>664</v>
      </c>
      <c r="C169" s="18">
        <v>32755</v>
      </c>
      <c r="D169" s="17">
        <v>1989</v>
      </c>
      <c r="E169" s="17" t="s">
        <v>6395</v>
      </c>
      <c r="F169" s="17">
        <f t="shared" si="26"/>
        <v>3054</v>
      </c>
      <c r="G169" s="17">
        <v>1</v>
      </c>
      <c r="H169" s="17">
        <v>3054</v>
      </c>
      <c r="I169" s="17" t="s">
        <v>60</v>
      </c>
      <c r="J169" s="17" t="s">
        <v>56</v>
      </c>
      <c r="K169" s="17" t="s">
        <v>24</v>
      </c>
      <c r="L169" s="17">
        <f>COUNTIF(U169:KX169,L1)</f>
        <v>0</v>
      </c>
      <c r="M169" s="17">
        <f>COUNTIF(U169:KX169,M1)</f>
        <v>3</v>
      </c>
      <c r="N169" s="17">
        <f>COUNTIF(U169:KX169,N1)</f>
        <v>2</v>
      </c>
      <c r="O169" s="17">
        <f>COUNTIF(U169:KX169,O1)</f>
        <v>0</v>
      </c>
      <c r="P169" s="17">
        <f>COUNTIF(U169:KX169,P1)</f>
        <v>2</v>
      </c>
      <c r="Q169" s="17" t="s">
        <v>47</v>
      </c>
      <c r="R169" s="17">
        <f t="shared" si="27"/>
        <v>7</v>
      </c>
      <c r="S169" s="17">
        <f t="shared" si="28"/>
        <v>436.28571428571428</v>
      </c>
      <c r="T169" s="17">
        <f t="shared" si="29"/>
        <v>3563.7142857142858</v>
      </c>
      <c r="U169" s="17" t="s">
        <v>10</v>
      </c>
      <c r="V169" s="34" t="s">
        <v>6398</v>
      </c>
      <c r="W169" s="34" t="s">
        <v>6397</v>
      </c>
      <c r="X169" s="17" t="s">
        <v>6399</v>
      </c>
      <c r="Y169" s="32" t="s">
        <v>6396</v>
      </c>
      <c r="Z169" s="17" t="s">
        <v>10</v>
      </c>
      <c r="AA169" s="17" t="s">
        <v>1477</v>
      </c>
      <c r="AB169" s="34" t="s">
        <v>6400</v>
      </c>
      <c r="AC169" s="17" t="s">
        <v>6401</v>
      </c>
      <c r="AD169" s="32" t="s">
        <v>6396</v>
      </c>
      <c r="AE169" s="17" t="s">
        <v>8</v>
      </c>
      <c r="AF169" s="17" t="s">
        <v>1010</v>
      </c>
      <c r="AG169" s="34" t="s">
        <v>6402</v>
      </c>
      <c r="AH169" s="17" t="s">
        <v>6403</v>
      </c>
      <c r="AI169" s="32" t="s">
        <v>6396</v>
      </c>
      <c r="AJ169" s="17" t="s">
        <v>8</v>
      </c>
      <c r="AK169" s="17" t="s">
        <v>1710</v>
      </c>
      <c r="AL169" s="34" t="s">
        <v>6404</v>
      </c>
      <c r="AM169" s="17" t="s">
        <v>6405</v>
      </c>
      <c r="AN169" s="32" t="s">
        <v>6396</v>
      </c>
      <c r="AO169" s="17" t="s">
        <v>8</v>
      </c>
      <c r="AP169" s="17" t="s">
        <v>6406</v>
      </c>
      <c r="AQ169" s="34" t="s">
        <v>6407</v>
      </c>
      <c r="AR169" s="17" t="s">
        <v>6408</v>
      </c>
      <c r="AS169" s="32" t="s">
        <v>6396</v>
      </c>
      <c r="AT169" s="17" t="s">
        <v>9</v>
      </c>
      <c r="AU169" s="17" t="s">
        <v>6409</v>
      </c>
      <c r="AV169" s="34" t="s">
        <v>6410</v>
      </c>
      <c r="AW169" s="17" t="s">
        <v>6411</v>
      </c>
      <c r="AX169" s="32" t="s">
        <v>6396</v>
      </c>
      <c r="AY169" s="17" t="s">
        <v>9</v>
      </c>
      <c r="AZ169" s="17" t="s">
        <v>6413</v>
      </c>
      <c r="BA169" s="34" t="s">
        <v>6412</v>
      </c>
      <c r="BB169" s="17" t="s">
        <v>6414</v>
      </c>
      <c r="BC169" s="32" t="s">
        <v>6396</v>
      </c>
    </row>
    <row r="170" spans="1:120" x14ac:dyDescent="0.3">
      <c r="A170" s="17" t="s">
        <v>4213</v>
      </c>
      <c r="B170" s="17" t="s">
        <v>664</v>
      </c>
      <c r="C170" s="18">
        <v>32755</v>
      </c>
      <c r="D170" s="17">
        <v>1989</v>
      </c>
      <c r="E170" s="17" t="s">
        <v>6415</v>
      </c>
      <c r="F170" s="17">
        <f t="shared" si="26"/>
        <v>526</v>
      </c>
      <c r="G170" s="17">
        <v>1</v>
      </c>
      <c r="H170" s="17">
        <v>526</v>
      </c>
      <c r="I170" s="17" t="s">
        <v>60</v>
      </c>
      <c r="J170" s="17" t="s">
        <v>56</v>
      </c>
      <c r="K170" s="17" t="s">
        <v>24</v>
      </c>
      <c r="L170" s="17">
        <f>COUNTIF(U170:KX170,L1)</f>
        <v>0</v>
      </c>
      <c r="M170" s="17">
        <f>COUNTIF(U170:KX170,M1)</f>
        <v>0</v>
      </c>
      <c r="N170" s="17">
        <f>COUNTIF(U170:KX170,N1)</f>
        <v>1</v>
      </c>
      <c r="O170" s="17">
        <f>COUNTIF(U170:KX170,O1)</f>
        <v>0</v>
      </c>
      <c r="P170" s="17">
        <f>COUNTIF(U170:KX170,P1)</f>
        <v>0</v>
      </c>
      <c r="Q170" s="17" t="s">
        <v>47</v>
      </c>
      <c r="R170" s="17">
        <f t="shared" si="27"/>
        <v>1</v>
      </c>
      <c r="S170" s="17">
        <f t="shared" si="28"/>
        <v>526</v>
      </c>
      <c r="T170" s="17">
        <f t="shared" si="29"/>
        <v>3474</v>
      </c>
      <c r="U170" s="17" t="s">
        <v>9</v>
      </c>
      <c r="V170" s="17" t="s">
        <v>1477</v>
      </c>
      <c r="W170" s="34" t="s">
        <v>6416</v>
      </c>
      <c r="X170" s="17" t="s">
        <v>6417</v>
      </c>
      <c r="Y170" s="32" t="s">
        <v>6418</v>
      </c>
    </row>
    <row r="171" spans="1:120" x14ac:dyDescent="0.3">
      <c r="A171" s="17" t="s">
        <v>4213</v>
      </c>
      <c r="B171" s="17" t="s">
        <v>664</v>
      </c>
      <c r="C171" s="18">
        <v>32767</v>
      </c>
      <c r="D171" s="17">
        <v>1989</v>
      </c>
      <c r="E171" s="17" t="s">
        <v>6419</v>
      </c>
      <c r="F171" s="17">
        <f t="shared" si="26"/>
        <v>1811</v>
      </c>
      <c r="G171" s="17">
        <v>1</v>
      </c>
      <c r="H171" s="17">
        <v>1811</v>
      </c>
      <c r="I171" s="17" t="s">
        <v>60</v>
      </c>
      <c r="J171" s="17" t="s">
        <v>57</v>
      </c>
      <c r="K171" s="17" t="s">
        <v>24</v>
      </c>
      <c r="L171" s="17">
        <f>COUNTIF(U171:KX171,L1)</f>
        <v>0</v>
      </c>
      <c r="M171" s="17">
        <f>COUNTIF(U171:KX171,M1)</f>
        <v>2</v>
      </c>
      <c r="N171" s="17">
        <f>COUNTIF(U171:KX171,N1)</f>
        <v>2</v>
      </c>
      <c r="O171" s="17">
        <f>COUNTIF(U171:KX171,O1)</f>
        <v>0</v>
      </c>
      <c r="P171" s="17">
        <f>COUNTIF(U171:KX171,P1)</f>
        <v>0</v>
      </c>
      <c r="Q171" s="17" t="s">
        <v>47</v>
      </c>
      <c r="R171" s="17">
        <f t="shared" si="27"/>
        <v>4</v>
      </c>
      <c r="S171" s="17">
        <f t="shared" si="28"/>
        <v>452.75</v>
      </c>
      <c r="T171" s="17">
        <f t="shared" si="29"/>
        <v>3547.25</v>
      </c>
      <c r="U171" s="17" t="s">
        <v>8</v>
      </c>
      <c r="V171" s="17" t="s">
        <v>6326</v>
      </c>
      <c r="W171" s="34" t="s">
        <v>6420</v>
      </c>
      <c r="X171" s="17" t="s">
        <v>6604</v>
      </c>
      <c r="Y171" s="32" t="s">
        <v>6421</v>
      </c>
      <c r="Z171" s="17" t="s">
        <v>8</v>
      </c>
      <c r="AA171" s="17" t="s">
        <v>2522</v>
      </c>
      <c r="AB171" s="34" t="s">
        <v>6644</v>
      </c>
      <c r="AC171" s="17" t="s">
        <v>6422</v>
      </c>
      <c r="AD171" s="32" t="s">
        <v>6421</v>
      </c>
      <c r="AE171" s="17" t="s">
        <v>9</v>
      </c>
      <c r="AF171" s="17" t="s">
        <v>6424</v>
      </c>
      <c r="AG171" s="34" t="s">
        <v>6423</v>
      </c>
      <c r="AH171" s="17" t="s">
        <v>6425</v>
      </c>
      <c r="AI171" s="32" t="s">
        <v>6421</v>
      </c>
      <c r="AJ171" s="17" t="s">
        <v>9</v>
      </c>
      <c r="AK171" s="17" t="s">
        <v>5711</v>
      </c>
      <c r="AL171" s="34" t="s">
        <v>6426</v>
      </c>
      <c r="AM171" s="17" t="s">
        <v>6427</v>
      </c>
      <c r="AN171" s="32" t="s">
        <v>6421</v>
      </c>
    </row>
    <row r="172" spans="1:120" x14ac:dyDescent="0.3">
      <c r="A172" s="17" t="s">
        <v>4213</v>
      </c>
      <c r="B172" s="17" t="s">
        <v>664</v>
      </c>
      <c r="C172" s="18">
        <v>32807</v>
      </c>
      <c r="D172" s="17">
        <v>1989</v>
      </c>
      <c r="E172" s="17" t="s">
        <v>6428</v>
      </c>
      <c r="F172" s="17">
        <f t="shared" si="26"/>
        <v>621</v>
      </c>
      <c r="G172" s="17">
        <v>1</v>
      </c>
      <c r="H172" s="17">
        <v>621</v>
      </c>
      <c r="I172" s="17" t="s">
        <v>3373</v>
      </c>
      <c r="J172" s="17" t="s">
        <v>23</v>
      </c>
      <c r="K172" s="17" t="s">
        <v>24</v>
      </c>
      <c r="L172" s="17">
        <f>COUNTIF(U172:KX172,L1)</f>
        <v>0</v>
      </c>
      <c r="M172" s="17">
        <f>COUNTIF(U172:KX172,M1)</f>
        <v>0</v>
      </c>
      <c r="N172" s="17">
        <f>COUNTIF(U172:KX172,N1)</f>
        <v>2</v>
      </c>
      <c r="O172" s="17">
        <f>COUNTIF(U172:KX172,O1)</f>
        <v>2</v>
      </c>
      <c r="P172" s="17">
        <f>COUNTIF(U172:KX172,P1)</f>
        <v>1</v>
      </c>
      <c r="Q172" s="17" t="s">
        <v>47</v>
      </c>
      <c r="R172" s="17">
        <f t="shared" si="27"/>
        <v>5</v>
      </c>
      <c r="S172" s="17">
        <f t="shared" si="28"/>
        <v>124.2</v>
      </c>
      <c r="T172" s="17">
        <f t="shared" si="29"/>
        <v>3875.8</v>
      </c>
      <c r="U172" s="17" t="s">
        <v>6591</v>
      </c>
      <c r="V172" s="17" t="s">
        <v>1916</v>
      </c>
      <c r="W172" s="34" t="s">
        <v>6429</v>
      </c>
      <c r="X172" s="17" t="s">
        <v>6430</v>
      </c>
      <c r="Y172" s="16" t="s">
        <v>6431</v>
      </c>
      <c r="Z172" s="17" t="s">
        <v>6591</v>
      </c>
      <c r="AA172" s="17" t="s">
        <v>614</v>
      </c>
      <c r="AB172" s="34" t="s">
        <v>6432</v>
      </c>
      <c r="AC172" s="17" t="s">
        <v>6433</v>
      </c>
      <c r="AD172" s="16" t="s">
        <v>6431</v>
      </c>
      <c r="AE172" s="17" t="s">
        <v>10</v>
      </c>
      <c r="AF172" s="17" t="s">
        <v>6435</v>
      </c>
      <c r="AG172" s="34" t="s">
        <v>6434</v>
      </c>
      <c r="AH172" s="17" t="s">
        <v>6436</v>
      </c>
      <c r="AI172" s="16" t="s">
        <v>6431</v>
      </c>
      <c r="AJ172" s="17" t="s">
        <v>9</v>
      </c>
      <c r="AK172" s="17" t="s">
        <v>6438</v>
      </c>
      <c r="AL172" s="34" t="s">
        <v>6437</v>
      </c>
      <c r="AM172" s="17" t="s">
        <v>6439</v>
      </c>
      <c r="AN172" s="16" t="s">
        <v>6431</v>
      </c>
      <c r="AO172" s="17" t="s">
        <v>9</v>
      </c>
      <c r="AP172" s="17" t="s">
        <v>6440</v>
      </c>
      <c r="AQ172" s="34" t="s">
        <v>6441</v>
      </c>
      <c r="AR172" s="17" t="s">
        <v>6442</v>
      </c>
      <c r="AS172" s="16" t="s">
        <v>6431</v>
      </c>
    </row>
    <row r="173" spans="1:120" x14ac:dyDescent="0.3">
      <c r="A173" s="17" t="s">
        <v>4213</v>
      </c>
      <c r="B173" s="17" t="s">
        <v>664</v>
      </c>
      <c r="C173" s="18">
        <v>32812</v>
      </c>
      <c r="D173" s="17">
        <v>1989</v>
      </c>
      <c r="E173" s="17" t="s">
        <v>6443</v>
      </c>
      <c r="F173" s="17">
        <f t="shared" si="26"/>
        <v>1172</v>
      </c>
      <c r="G173" s="17">
        <v>1</v>
      </c>
      <c r="H173" s="17">
        <v>1172</v>
      </c>
      <c r="I173" s="17" t="s">
        <v>839</v>
      </c>
      <c r="J173" s="17" t="s">
        <v>23</v>
      </c>
      <c r="K173" s="17" t="s">
        <v>24</v>
      </c>
      <c r="L173" s="17">
        <f>COUNTIF(U173:KX173,L1)</f>
        <v>0</v>
      </c>
      <c r="M173" s="17">
        <f>COUNTIF(U173:KX173,M1)</f>
        <v>0</v>
      </c>
      <c r="N173" s="17">
        <f>COUNTIF(U173:KX173,N1)</f>
        <v>0</v>
      </c>
      <c r="O173" s="17">
        <f>COUNTIF(U173:KX173,O1)</f>
        <v>1</v>
      </c>
      <c r="P173" s="17">
        <f>COUNTIF(U173:KX173,P1)</f>
        <v>1</v>
      </c>
      <c r="Q173" s="17" t="s">
        <v>47</v>
      </c>
      <c r="R173" s="17">
        <f t="shared" si="27"/>
        <v>2</v>
      </c>
      <c r="S173" s="17">
        <f t="shared" si="28"/>
        <v>586</v>
      </c>
      <c r="T173" s="17">
        <f t="shared" si="29"/>
        <v>3414</v>
      </c>
      <c r="U173" s="17" t="s">
        <v>10</v>
      </c>
      <c r="V173" s="17" t="s">
        <v>984</v>
      </c>
      <c r="W173" s="34" t="s">
        <v>6444</v>
      </c>
      <c r="X173" s="17" t="s">
        <v>6445</v>
      </c>
      <c r="Y173" s="32" t="s">
        <v>6446</v>
      </c>
      <c r="Z173" s="17" t="s">
        <v>6591</v>
      </c>
      <c r="AA173" s="17" t="s">
        <v>251</v>
      </c>
      <c r="AB173" s="34" t="s">
        <v>6447</v>
      </c>
      <c r="AC173" s="17" t="s">
        <v>6448</v>
      </c>
      <c r="AD173" s="32" t="s">
        <v>6446</v>
      </c>
    </row>
    <row r="174" spans="1:120" x14ac:dyDescent="0.3">
      <c r="A174" s="17" t="s">
        <v>4213</v>
      </c>
      <c r="B174" s="17" t="s">
        <v>664</v>
      </c>
      <c r="C174" s="18">
        <v>32824</v>
      </c>
      <c r="D174" s="17">
        <v>1989</v>
      </c>
      <c r="E174" s="17" t="s">
        <v>6449</v>
      </c>
      <c r="F174" s="17">
        <f t="shared" si="26"/>
        <v>330</v>
      </c>
      <c r="G174" s="17">
        <v>1</v>
      </c>
      <c r="H174" s="17">
        <v>330</v>
      </c>
      <c r="I174" s="17" t="s">
        <v>996</v>
      </c>
      <c r="J174" s="17" t="s">
        <v>56</v>
      </c>
      <c r="K174" s="17" t="s">
        <v>24</v>
      </c>
      <c r="L174" s="17">
        <f>COUNTIF(U174:KX174,L1)</f>
        <v>0</v>
      </c>
      <c r="M174" s="17">
        <f>COUNTIF(U174:KX174,M1)</f>
        <v>0</v>
      </c>
      <c r="N174" s="17">
        <f>COUNTIF(U174:KX174,N1)</f>
        <v>0</v>
      </c>
      <c r="O174" s="17">
        <f>COUNTIF(U174:KX174,O1)</f>
        <v>0</v>
      </c>
      <c r="P174" s="17">
        <f>COUNTIF(U174:KX174,P1)</f>
        <v>0</v>
      </c>
      <c r="Q174" s="17" t="s">
        <v>47</v>
      </c>
      <c r="R174" s="17">
        <f t="shared" si="27"/>
        <v>0</v>
      </c>
      <c r="S174" s="17">
        <v>0</v>
      </c>
      <c r="T174" s="17">
        <v>0</v>
      </c>
    </row>
    <row r="175" spans="1:120" x14ac:dyDescent="0.3">
      <c r="A175" s="17" t="s">
        <v>4213</v>
      </c>
      <c r="B175" s="17" t="s">
        <v>664</v>
      </c>
      <c r="C175" s="18">
        <v>32832</v>
      </c>
      <c r="D175" s="17">
        <v>1989</v>
      </c>
      <c r="E175" s="17" t="s">
        <v>6450</v>
      </c>
      <c r="F175" s="17">
        <f t="shared" si="26"/>
        <v>3597</v>
      </c>
      <c r="G175" s="17">
        <v>1</v>
      </c>
      <c r="H175" s="17">
        <v>3597</v>
      </c>
      <c r="I175" s="17" t="s">
        <v>60</v>
      </c>
      <c r="J175" s="17" t="s">
        <v>57</v>
      </c>
      <c r="K175" s="17" t="s">
        <v>24</v>
      </c>
      <c r="L175" s="17">
        <f>COUNTIF(U175:KX175,L1)</f>
        <v>0</v>
      </c>
      <c r="M175" s="17">
        <f>COUNTIF(U175:KX175,M1)</f>
        <v>0</v>
      </c>
      <c r="N175" s="17">
        <f>COUNTIF(U175:KX175,N1)</f>
        <v>0</v>
      </c>
      <c r="O175" s="17">
        <f>COUNTIF(U175:KX175,O1)</f>
        <v>0</v>
      </c>
      <c r="P175" s="17">
        <f>COUNTIF(U175:KX175,P1)</f>
        <v>20</v>
      </c>
      <c r="Q175" s="17" t="s">
        <v>47</v>
      </c>
      <c r="R175" s="17">
        <f t="shared" si="27"/>
        <v>20</v>
      </c>
      <c r="S175" s="17">
        <f>H175/R175</f>
        <v>179.85</v>
      </c>
      <c r="T175" s="17">
        <f>4000-S175</f>
        <v>3820.15</v>
      </c>
      <c r="U175" s="17" t="s">
        <v>10</v>
      </c>
      <c r="V175" s="17" t="s">
        <v>6452</v>
      </c>
      <c r="W175" s="34" t="s">
        <v>6451</v>
      </c>
      <c r="X175" s="17" t="s">
        <v>6453</v>
      </c>
      <c r="Y175" s="32" t="s">
        <v>6454</v>
      </c>
      <c r="Z175" s="17" t="s">
        <v>10</v>
      </c>
      <c r="AA175" s="17" t="s">
        <v>6452</v>
      </c>
      <c r="AB175" s="34" t="s">
        <v>6455</v>
      </c>
      <c r="AC175" s="17" t="s">
        <v>6456</v>
      </c>
      <c r="AD175" s="32" t="s">
        <v>6454</v>
      </c>
      <c r="AE175" s="17" t="s">
        <v>10</v>
      </c>
      <c r="AF175" s="17" t="s">
        <v>6452</v>
      </c>
      <c r="AG175" s="34" t="s">
        <v>6457</v>
      </c>
      <c r="AH175" s="17" t="s">
        <v>6458</v>
      </c>
      <c r="AI175" s="32" t="s">
        <v>6454</v>
      </c>
      <c r="AJ175" s="17" t="s">
        <v>10</v>
      </c>
      <c r="AK175" s="17" t="s">
        <v>6452</v>
      </c>
      <c r="AL175" s="34" t="s">
        <v>6459</v>
      </c>
      <c r="AM175" s="17" t="s">
        <v>7241</v>
      </c>
      <c r="AN175" s="32" t="s">
        <v>6454</v>
      </c>
      <c r="AO175" s="17" t="s">
        <v>10</v>
      </c>
      <c r="AP175" s="17" t="s">
        <v>6452</v>
      </c>
      <c r="AQ175" s="34" t="s">
        <v>6460</v>
      </c>
      <c r="AR175" s="17" t="s">
        <v>6461</v>
      </c>
      <c r="AS175" s="32" t="s">
        <v>6454</v>
      </c>
      <c r="AT175" s="17" t="s">
        <v>10</v>
      </c>
      <c r="AU175" s="17" t="s">
        <v>6452</v>
      </c>
      <c r="AV175" s="34" t="s">
        <v>6462</v>
      </c>
      <c r="AW175" s="17" t="s">
        <v>6463</v>
      </c>
      <c r="AX175" s="32" t="s">
        <v>6454</v>
      </c>
      <c r="AY175" s="17" t="s">
        <v>10</v>
      </c>
      <c r="AZ175" s="17" t="s">
        <v>6452</v>
      </c>
      <c r="BA175" s="34" t="s">
        <v>6464</v>
      </c>
      <c r="BB175" s="17" t="s">
        <v>6465</v>
      </c>
      <c r="BC175" s="32" t="s">
        <v>6454</v>
      </c>
      <c r="BD175" s="17" t="s">
        <v>10</v>
      </c>
      <c r="BE175" s="17" t="s">
        <v>6452</v>
      </c>
      <c r="BF175" s="34" t="s">
        <v>6466</v>
      </c>
      <c r="BG175" s="17" t="s">
        <v>6467</v>
      </c>
      <c r="BH175" s="32" t="s">
        <v>6454</v>
      </c>
      <c r="BI175" s="17" t="s">
        <v>10</v>
      </c>
      <c r="BJ175" s="17" t="s">
        <v>6452</v>
      </c>
      <c r="BK175" s="34" t="s">
        <v>6468</v>
      </c>
      <c r="BL175" s="17" t="s">
        <v>6469</v>
      </c>
      <c r="BM175" s="32" t="s">
        <v>6454</v>
      </c>
      <c r="BN175" s="17" t="s">
        <v>10</v>
      </c>
      <c r="BO175" s="17" t="s">
        <v>6452</v>
      </c>
      <c r="BP175" s="34" t="s">
        <v>6470</v>
      </c>
      <c r="BQ175" s="17" t="s">
        <v>6471</v>
      </c>
      <c r="BR175" s="32" t="s">
        <v>6454</v>
      </c>
      <c r="BS175" s="17" t="s">
        <v>10</v>
      </c>
      <c r="BT175" s="17" t="s">
        <v>6452</v>
      </c>
      <c r="BU175" s="34" t="s">
        <v>6472</v>
      </c>
      <c r="BV175" s="17" t="s">
        <v>6473</v>
      </c>
      <c r="BW175" s="32" t="s">
        <v>6454</v>
      </c>
      <c r="BX175" s="17" t="s">
        <v>10</v>
      </c>
      <c r="BY175" s="17" t="s">
        <v>6452</v>
      </c>
      <c r="BZ175" s="34" t="s">
        <v>6474</v>
      </c>
      <c r="CA175" s="17" t="s">
        <v>6475</v>
      </c>
      <c r="CB175" s="32" t="s">
        <v>6454</v>
      </c>
      <c r="CC175" s="17" t="s">
        <v>10</v>
      </c>
      <c r="CD175" s="17" t="s">
        <v>6452</v>
      </c>
      <c r="CE175" s="34" t="s">
        <v>6476</v>
      </c>
      <c r="CF175" s="17" t="s">
        <v>6477</v>
      </c>
      <c r="CG175" s="32" t="s">
        <v>6454</v>
      </c>
      <c r="CH175" s="17" t="s">
        <v>10</v>
      </c>
      <c r="CI175" s="17" t="s">
        <v>6452</v>
      </c>
      <c r="CJ175" s="34" t="s">
        <v>6478</v>
      </c>
      <c r="CK175" s="17" t="s">
        <v>6479</v>
      </c>
      <c r="CL175" s="32" t="s">
        <v>6454</v>
      </c>
      <c r="CM175" s="17" t="s">
        <v>10</v>
      </c>
      <c r="CN175" s="17" t="s">
        <v>6452</v>
      </c>
      <c r="CO175" s="34" t="s">
        <v>6480</v>
      </c>
      <c r="CP175" s="17" t="s">
        <v>7242</v>
      </c>
      <c r="CQ175" s="32" t="s">
        <v>6454</v>
      </c>
      <c r="CR175" s="17" t="s">
        <v>10</v>
      </c>
      <c r="CS175" s="17" t="s">
        <v>6452</v>
      </c>
      <c r="CT175" s="34" t="s">
        <v>6481</v>
      </c>
      <c r="CU175" s="17" t="s">
        <v>6482</v>
      </c>
      <c r="CV175" s="32" t="s">
        <v>6454</v>
      </c>
      <c r="CW175" s="17" t="s">
        <v>10</v>
      </c>
      <c r="CX175" s="17" t="s">
        <v>6452</v>
      </c>
      <c r="CY175" s="34" t="s">
        <v>6483</v>
      </c>
      <c r="CZ175" s="17" t="s">
        <v>6484</v>
      </c>
      <c r="DA175" s="32" t="s">
        <v>6454</v>
      </c>
      <c r="DB175" s="17" t="s">
        <v>10</v>
      </c>
      <c r="DC175" s="17" t="s">
        <v>6452</v>
      </c>
      <c r="DD175" s="34" t="s">
        <v>6485</v>
      </c>
      <c r="DE175" s="17" t="s">
        <v>6486</v>
      </c>
      <c r="DF175" s="32" t="s">
        <v>6454</v>
      </c>
      <c r="DG175" s="17" t="s">
        <v>10</v>
      </c>
      <c r="DH175" s="17" t="s">
        <v>6452</v>
      </c>
      <c r="DI175" s="34" t="s">
        <v>6487</v>
      </c>
      <c r="DJ175" s="17" t="s">
        <v>6488</v>
      </c>
      <c r="DK175" s="32" t="s">
        <v>6454</v>
      </c>
      <c r="DL175" s="17" t="s">
        <v>10</v>
      </c>
      <c r="DM175" s="17" t="s">
        <v>6452</v>
      </c>
      <c r="DN175" s="34" t="s">
        <v>6489</v>
      </c>
      <c r="DO175" s="17" t="s">
        <v>6490</v>
      </c>
      <c r="DP175" s="32" t="s">
        <v>6454</v>
      </c>
    </row>
    <row r="176" spans="1:120" x14ac:dyDescent="0.3">
      <c r="A176" s="17" t="s">
        <v>4213</v>
      </c>
      <c r="B176" s="17" t="s">
        <v>664</v>
      </c>
      <c r="C176" s="18">
        <v>32835</v>
      </c>
      <c r="D176" s="17">
        <v>1989</v>
      </c>
      <c r="E176" s="17" t="s">
        <v>6491</v>
      </c>
      <c r="F176" s="17">
        <f t="shared" si="26"/>
        <v>768</v>
      </c>
      <c r="G176" s="17">
        <v>1</v>
      </c>
      <c r="H176" s="17">
        <v>768</v>
      </c>
      <c r="I176" s="17" t="s">
        <v>5927</v>
      </c>
      <c r="J176" s="17" t="s">
        <v>23</v>
      </c>
      <c r="K176" s="17" t="s">
        <v>24</v>
      </c>
      <c r="L176" s="17">
        <f>COUNTIF(U176:KX176,L1)</f>
        <v>0</v>
      </c>
      <c r="M176" s="17">
        <f>COUNTIF(U176:KX176,M1)</f>
        <v>1</v>
      </c>
      <c r="N176" s="17">
        <f>COUNTIF(U176:KX176,N1)</f>
        <v>3</v>
      </c>
      <c r="O176" s="17">
        <f>COUNTIF(U176:KX176,O1)</f>
        <v>0</v>
      </c>
      <c r="P176" s="17">
        <f>COUNTIF(U176:KX176,P1)</f>
        <v>1</v>
      </c>
      <c r="Q176" s="17" t="s">
        <v>47</v>
      </c>
      <c r="R176" s="17">
        <f t="shared" si="27"/>
        <v>5</v>
      </c>
      <c r="S176" s="17">
        <f>H176/R176</f>
        <v>153.6</v>
      </c>
      <c r="T176" s="17">
        <f>4000-S176</f>
        <v>3846.4</v>
      </c>
      <c r="U176" s="17" t="s">
        <v>10</v>
      </c>
      <c r="V176" s="17" t="s">
        <v>6326</v>
      </c>
      <c r="W176" s="34" t="s">
        <v>6492</v>
      </c>
      <c r="X176" s="17" t="s">
        <v>6493</v>
      </c>
      <c r="Y176" s="32" t="s">
        <v>6494</v>
      </c>
      <c r="Z176" s="17" t="s">
        <v>9</v>
      </c>
      <c r="AA176" s="17" t="s">
        <v>6495</v>
      </c>
      <c r="AB176" s="34" t="s">
        <v>6496</v>
      </c>
      <c r="AC176" s="17" t="s">
        <v>6497</v>
      </c>
      <c r="AD176" s="32" t="s">
        <v>6494</v>
      </c>
      <c r="AE176" s="17" t="s">
        <v>9</v>
      </c>
      <c r="AF176" s="17" t="s">
        <v>6499</v>
      </c>
      <c r="AG176" s="34" t="s">
        <v>6498</v>
      </c>
      <c r="AH176" s="17" t="s">
        <v>6500</v>
      </c>
      <c r="AI176" s="32" t="s">
        <v>6494</v>
      </c>
      <c r="AJ176" s="17" t="s">
        <v>9</v>
      </c>
      <c r="AK176" s="17" t="s">
        <v>2767</v>
      </c>
      <c r="AL176" s="34" t="s">
        <v>6642</v>
      </c>
      <c r="AM176" s="17" t="s">
        <v>6501</v>
      </c>
      <c r="AN176" s="32" t="s">
        <v>6494</v>
      </c>
      <c r="AO176" s="17" t="s">
        <v>8</v>
      </c>
      <c r="AP176" s="17" t="s">
        <v>147</v>
      </c>
      <c r="AQ176" s="34" t="s">
        <v>6502</v>
      </c>
      <c r="AR176" s="17" t="s">
        <v>6503</v>
      </c>
      <c r="AS176" s="32" t="s">
        <v>6494</v>
      </c>
    </row>
    <row r="177" spans="1:35" x14ac:dyDescent="0.3">
      <c r="A177" s="17" t="s">
        <v>4213</v>
      </c>
      <c r="B177" s="17" t="s">
        <v>664</v>
      </c>
      <c r="C177" s="18">
        <v>32843</v>
      </c>
      <c r="D177" s="17">
        <v>1989</v>
      </c>
      <c r="E177" s="17" t="s">
        <v>6504</v>
      </c>
      <c r="F177" s="17">
        <f t="shared" si="26"/>
        <v>915</v>
      </c>
      <c r="G177" s="17">
        <v>1</v>
      </c>
      <c r="H177" s="17">
        <v>915</v>
      </c>
      <c r="I177" s="17" t="s">
        <v>3026</v>
      </c>
      <c r="J177" s="17" t="s">
        <v>23</v>
      </c>
      <c r="K177" s="17" t="s">
        <v>24</v>
      </c>
      <c r="L177" s="17">
        <f>COUNTIF(U177:KX177,L1)</f>
        <v>0</v>
      </c>
      <c r="M177" s="17">
        <f>COUNTIF(U177:KX177,M1)</f>
        <v>0</v>
      </c>
      <c r="N177" s="17">
        <f>COUNTIF(U177:KX177,N1)</f>
        <v>2</v>
      </c>
      <c r="O177" s="17">
        <f>COUNTIF(U177:KX177,O1)</f>
        <v>0</v>
      </c>
      <c r="P177" s="17">
        <f>COUNTIF(U177:KX177,P1)</f>
        <v>0</v>
      </c>
      <c r="Q177" s="17" t="s">
        <v>47</v>
      </c>
      <c r="R177" s="17">
        <f t="shared" si="27"/>
        <v>2</v>
      </c>
      <c r="S177" s="17">
        <f>H177/R177</f>
        <v>457.5</v>
      </c>
      <c r="T177" s="17">
        <f>4000-S177</f>
        <v>3542.5</v>
      </c>
      <c r="U177" s="17" t="s">
        <v>9</v>
      </c>
      <c r="V177" s="17" t="s">
        <v>35</v>
      </c>
      <c r="W177" s="34" t="s">
        <v>6505</v>
      </c>
      <c r="X177" s="17" t="s">
        <v>6507</v>
      </c>
      <c r="Y177" s="32" t="s">
        <v>6506</v>
      </c>
      <c r="Z177" s="17" t="s">
        <v>9</v>
      </c>
      <c r="AA177" s="17" t="s">
        <v>368</v>
      </c>
      <c r="AB177" s="34" t="s">
        <v>6508</v>
      </c>
      <c r="AC177" s="17" t="s">
        <v>6509</v>
      </c>
      <c r="AD177" s="32" t="s">
        <v>6506</v>
      </c>
    </row>
    <row r="178" spans="1:35" x14ac:dyDescent="0.3">
      <c r="A178" s="17" t="s">
        <v>4213</v>
      </c>
      <c r="B178" s="17" t="s">
        <v>664</v>
      </c>
      <c r="C178" s="18">
        <v>32852</v>
      </c>
      <c r="D178" s="17">
        <v>1989</v>
      </c>
      <c r="E178" s="17" t="s">
        <v>6510</v>
      </c>
      <c r="F178" s="17">
        <f t="shared" si="26"/>
        <v>390</v>
      </c>
      <c r="G178" s="17">
        <v>1</v>
      </c>
      <c r="H178" s="17">
        <v>390</v>
      </c>
      <c r="I178" s="17" t="s">
        <v>839</v>
      </c>
      <c r="J178" s="17" t="s">
        <v>23</v>
      </c>
      <c r="K178" s="17" t="s">
        <v>24</v>
      </c>
      <c r="L178" s="17">
        <f>COUNTIF(U178:KX178,L1)</f>
        <v>0</v>
      </c>
      <c r="M178" s="17">
        <f>COUNTIF(U178:KX178,M1)</f>
        <v>0</v>
      </c>
      <c r="N178" s="17">
        <f>COUNTIF(U178:KX178,N1)</f>
        <v>0</v>
      </c>
      <c r="O178" s="17">
        <f>COUNTIF(U178:KX178,O1)</f>
        <v>0</v>
      </c>
      <c r="P178" s="17">
        <f>COUNTIF(U178:KX178,P1)</f>
        <v>0</v>
      </c>
      <c r="Q178" s="17" t="s">
        <v>47</v>
      </c>
      <c r="R178" s="17">
        <f t="shared" si="27"/>
        <v>0</v>
      </c>
      <c r="S178" s="17">
        <v>0</v>
      </c>
      <c r="T178" s="17">
        <v>0</v>
      </c>
    </row>
    <row r="179" spans="1:35" x14ac:dyDescent="0.3">
      <c r="A179" s="17" t="s">
        <v>4213</v>
      </c>
      <c r="B179" s="17" t="s">
        <v>664</v>
      </c>
      <c r="C179" s="18">
        <v>32935</v>
      </c>
      <c r="D179" s="17">
        <v>1990</v>
      </c>
      <c r="E179" s="17" t="s">
        <v>6511</v>
      </c>
      <c r="F179" s="17">
        <f t="shared" si="26"/>
        <v>1243</v>
      </c>
      <c r="G179" s="17">
        <v>1</v>
      </c>
      <c r="H179" s="17">
        <v>1243</v>
      </c>
      <c r="I179" s="17" t="s">
        <v>60</v>
      </c>
      <c r="J179" s="17" t="s">
        <v>56</v>
      </c>
      <c r="K179" s="17" t="s">
        <v>24</v>
      </c>
      <c r="L179" s="17">
        <f>COUNTIF(U179:KX179,L1)</f>
        <v>0</v>
      </c>
      <c r="M179" s="17">
        <f>COUNTIF(U179:KX179,M1)</f>
        <v>0</v>
      </c>
      <c r="N179" s="17">
        <f>COUNTIF(U179:KX179,N1)</f>
        <v>0</v>
      </c>
      <c r="O179" s="17">
        <f>COUNTIF(U179:KX179,O1)</f>
        <v>0</v>
      </c>
      <c r="P179" s="17">
        <f>COUNTIF(U179:KX179,P1)</f>
        <v>0</v>
      </c>
      <c r="Q179" s="17" t="s">
        <v>47</v>
      </c>
      <c r="R179" s="17">
        <f t="shared" si="27"/>
        <v>0</v>
      </c>
      <c r="S179" s="17">
        <v>0</v>
      </c>
      <c r="T179" s="17">
        <v>0</v>
      </c>
      <c r="W179" s="34"/>
      <c r="Y179" s="32"/>
    </row>
    <row r="180" spans="1:35" x14ac:dyDescent="0.3">
      <c r="A180" s="17" t="s">
        <v>4213</v>
      </c>
      <c r="B180" s="17" t="s">
        <v>664</v>
      </c>
      <c r="C180" s="18">
        <v>32970</v>
      </c>
      <c r="D180" s="17">
        <v>1990</v>
      </c>
      <c r="E180" s="17" t="s">
        <v>6512</v>
      </c>
      <c r="F180" s="17">
        <f t="shared" si="26"/>
        <v>675</v>
      </c>
      <c r="G180" s="17">
        <v>1</v>
      </c>
      <c r="H180" s="17">
        <v>675</v>
      </c>
      <c r="I180" s="17" t="s">
        <v>3373</v>
      </c>
      <c r="J180" s="17" t="s">
        <v>23</v>
      </c>
      <c r="K180" s="17" t="s">
        <v>24</v>
      </c>
      <c r="L180" s="17">
        <f>COUNTIF(U180:KX180,L1)</f>
        <v>0</v>
      </c>
      <c r="M180" s="17">
        <f>COUNTIF(U180:KX180,M1)</f>
        <v>0</v>
      </c>
      <c r="N180" s="17">
        <f>COUNTIF(U180:KX180,N1)</f>
        <v>2</v>
      </c>
      <c r="O180" s="17">
        <f>COUNTIF(U180:KX180,O1)</f>
        <v>1</v>
      </c>
      <c r="P180" s="17">
        <f>COUNTIF(U180:KX180,P1)</f>
        <v>0</v>
      </c>
      <c r="Q180" s="17" t="s">
        <v>47</v>
      </c>
      <c r="R180" s="17">
        <f t="shared" si="27"/>
        <v>3</v>
      </c>
      <c r="S180" s="17">
        <f t="shared" ref="S180:S186" si="30">H180/R180</f>
        <v>225</v>
      </c>
      <c r="T180" s="17">
        <f t="shared" ref="T180:T186" si="31">4000-S180</f>
        <v>3775</v>
      </c>
      <c r="U180" s="17" t="s">
        <v>6591</v>
      </c>
      <c r="V180" s="17" t="s">
        <v>614</v>
      </c>
      <c r="W180" s="34" t="s">
        <v>6513</v>
      </c>
      <c r="X180" s="17" t="s">
        <v>6514</v>
      </c>
      <c r="Y180" s="16" t="s">
        <v>6515</v>
      </c>
      <c r="Z180" s="17" t="s">
        <v>9</v>
      </c>
      <c r="AA180" s="17" t="s">
        <v>6409</v>
      </c>
      <c r="AB180" s="34" t="s">
        <v>6516</v>
      </c>
      <c r="AC180" s="17" t="s">
        <v>6517</v>
      </c>
      <c r="AD180" s="16" t="s">
        <v>6515</v>
      </c>
      <c r="AE180" s="17" t="s">
        <v>9</v>
      </c>
      <c r="AF180" s="17" t="s">
        <v>35</v>
      </c>
      <c r="AG180" s="34" t="s">
        <v>6518</v>
      </c>
      <c r="AH180" s="17" t="s">
        <v>6519</v>
      </c>
      <c r="AI180" s="16" t="s">
        <v>6515</v>
      </c>
    </row>
    <row r="181" spans="1:35" x14ac:dyDescent="0.3">
      <c r="A181" s="17" t="s">
        <v>4213</v>
      </c>
      <c r="B181" s="17" t="s">
        <v>664</v>
      </c>
      <c r="C181" s="18">
        <v>33065</v>
      </c>
      <c r="D181" s="17">
        <v>1990</v>
      </c>
      <c r="E181" s="17" t="s">
        <v>6520</v>
      </c>
      <c r="F181" s="17">
        <f t="shared" si="26"/>
        <v>877</v>
      </c>
      <c r="G181" s="17">
        <v>1</v>
      </c>
      <c r="H181" s="17">
        <v>877</v>
      </c>
      <c r="I181" s="17" t="s">
        <v>6521</v>
      </c>
      <c r="J181" s="17" t="s">
        <v>23</v>
      </c>
      <c r="K181" s="17" t="s">
        <v>24</v>
      </c>
      <c r="L181" s="17">
        <f>COUNTIF(U181:KX181,L1)</f>
        <v>0</v>
      </c>
      <c r="M181" s="17">
        <f>COUNTIF(U181:KX181,M1)</f>
        <v>0</v>
      </c>
      <c r="N181" s="17">
        <f>COUNTIF(U181:KX181,N1)</f>
        <v>1</v>
      </c>
      <c r="O181" s="17">
        <f>COUNTIF(U181:KX181,O1)</f>
        <v>2</v>
      </c>
      <c r="P181" s="17">
        <f>COUNTIF(U181:KX181,P1)</f>
        <v>0</v>
      </c>
      <c r="Q181" s="17" t="s">
        <v>47</v>
      </c>
      <c r="R181" s="17">
        <f t="shared" si="27"/>
        <v>3</v>
      </c>
      <c r="S181" s="17">
        <f t="shared" si="30"/>
        <v>292.33333333333331</v>
      </c>
      <c r="T181" s="17">
        <f t="shared" si="31"/>
        <v>3707.6666666666665</v>
      </c>
      <c r="U181" s="17" t="s">
        <v>9</v>
      </c>
      <c r="V181" s="17" t="s">
        <v>6409</v>
      </c>
      <c r="W181" s="34" t="s">
        <v>6522</v>
      </c>
      <c r="X181" s="17" t="s">
        <v>6523</v>
      </c>
      <c r="Y181" s="32" t="s">
        <v>6524</v>
      </c>
      <c r="Z181" s="17" t="s">
        <v>6591</v>
      </c>
      <c r="AA181" s="17" t="s">
        <v>6526</v>
      </c>
      <c r="AB181" s="34" t="s">
        <v>6525</v>
      </c>
      <c r="AC181" s="17" t="s">
        <v>6527</v>
      </c>
      <c r="AD181" s="32" t="s">
        <v>6524</v>
      </c>
      <c r="AE181" s="17" t="s">
        <v>6591</v>
      </c>
      <c r="AF181" s="17" t="s">
        <v>4520</v>
      </c>
      <c r="AG181" s="34" t="s">
        <v>6528</v>
      </c>
      <c r="AH181" s="17" t="s">
        <v>6529</v>
      </c>
      <c r="AI181" s="32" t="s">
        <v>6524</v>
      </c>
    </row>
    <row r="182" spans="1:35" x14ac:dyDescent="0.3">
      <c r="A182" s="17" t="s">
        <v>4213</v>
      </c>
      <c r="B182" s="17" t="s">
        <v>664</v>
      </c>
      <c r="C182" s="18">
        <v>33131</v>
      </c>
      <c r="D182" s="17">
        <v>1990</v>
      </c>
      <c r="E182" s="17" t="s">
        <v>6530</v>
      </c>
      <c r="F182" s="17">
        <f t="shared" si="26"/>
        <v>231</v>
      </c>
      <c r="G182" s="17">
        <v>1</v>
      </c>
      <c r="H182" s="17">
        <v>231</v>
      </c>
      <c r="I182" s="17" t="s">
        <v>6531</v>
      </c>
      <c r="J182" s="17" t="s">
        <v>23</v>
      </c>
      <c r="K182" s="17" t="s">
        <v>24</v>
      </c>
      <c r="L182" s="17">
        <f>COUNTIF(U182:KX182,L1)</f>
        <v>0</v>
      </c>
      <c r="M182" s="17">
        <f>COUNTIF(U182:KX182,M1)</f>
        <v>0</v>
      </c>
      <c r="N182" s="17">
        <f>COUNTIF(U182:KX182,N1)</f>
        <v>1</v>
      </c>
      <c r="O182" s="17">
        <f>COUNTIF(U182:KX182,O1)</f>
        <v>0</v>
      </c>
      <c r="P182" s="17">
        <f>COUNTIF(U182:KX182,P1)</f>
        <v>0</v>
      </c>
      <c r="Q182" s="17" t="s">
        <v>47</v>
      </c>
      <c r="R182" s="17">
        <f t="shared" si="27"/>
        <v>1</v>
      </c>
      <c r="S182" s="17">
        <f t="shared" si="30"/>
        <v>231</v>
      </c>
      <c r="T182" s="17">
        <f t="shared" si="31"/>
        <v>3769</v>
      </c>
      <c r="U182" s="17" t="s">
        <v>9</v>
      </c>
      <c r="V182" s="17" t="s">
        <v>5170</v>
      </c>
      <c r="W182" s="34" t="s">
        <v>6532</v>
      </c>
      <c r="X182" s="17" t="s">
        <v>6533</v>
      </c>
      <c r="Y182" s="32" t="s">
        <v>6534</v>
      </c>
    </row>
    <row r="183" spans="1:35" x14ac:dyDescent="0.3">
      <c r="A183" s="17" t="s">
        <v>4213</v>
      </c>
      <c r="B183" s="17" t="s">
        <v>664</v>
      </c>
      <c r="C183" s="18">
        <v>33231</v>
      </c>
      <c r="D183" s="17">
        <v>1990</v>
      </c>
      <c r="E183" s="17" t="s">
        <v>6535</v>
      </c>
      <c r="F183" s="17">
        <f t="shared" si="26"/>
        <v>1057</v>
      </c>
      <c r="G183" s="17">
        <v>1</v>
      </c>
      <c r="H183" s="17">
        <v>1057</v>
      </c>
      <c r="I183" s="17" t="s">
        <v>60</v>
      </c>
      <c r="J183" s="17" t="s">
        <v>56</v>
      </c>
      <c r="K183" s="17" t="s">
        <v>24</v>
      </c>
      <c r="L183" s="17">
        <f>COUNTIF(U183:KX183,L1)</f>
        <v>0</v>
      </c>
      <c r="M183" s="17">
        <f>COUNTIF(U183:KX183,M1)</f>
        <v>1</v>
      </c>
      <c r="N183" s="17">
        <f>COUNTIF(U183:KX183,N1)</f>
        <v>0</v>
      </c>
      <c r="O183" s="17">
        <f>COUNTIF(U183:KX183,O1)</f>
        <v>1</v>
      </c>
      <c r="P183" s="17">
        <f>COUNTIF(U183:KX183,P1)</f>
        <v>1</v>
      </c>
      <c r="Q183" s="17" t="s">
        <v>47</v>
      </c>
      <c r="R183" s="17">
        <f t="shared" si="27"/>
        <v>3</v>
      </c>
      <c r="S183" s="17">
        <f t="shared" si="30"/>
        <v>352.33333333333331</v>
      </c>
      <c r="T183" s="17">
        <f t="shared" si="31"/>
        <v>3647.6666666666665</v>
      </c>
      <c r="U183" s="17" t="s">
        <v>10</v>
      </c>
      <c r="V183" s="17" t="s">
        <v>6537</v>
      </c>
      <c r="W183" s="34" t="s">
        <v>6536</v>
      </c>
      <c r="X183" s="17" t="s">
        <v>6538</v>
      </c>
      <c r="Y183" s="32" t="s">
        <v>6539</v>
      </c>
      <c r="Z183" s="17" t="s">
        <v>6591</v>
      </c>
      <c r="AA183" s="17" t="s">
        <v>4520</v>
      </c>
      <c r="AB183" s="34" t="s">
        <v>6540</v>
      </c>
      <c r="AC183" s="17" t="s">
        <v>6541</v>
      </c>
      <c r="AD183" s="32" t="s">
        <v>6539</v>
      </c>
      <c r="AE183" s="17" t="s">
        <v>8</v>
      </c>
      <c r="AF183" s="17" t="s">
        <v>949</v>
      </c>
      <c r="AG183" s="34" t="s">
        <v>6542</v>
      </c>
      <c r="AH183" s="17" t="s">
        <v>6543</v>
      </c>
      <c r="AI183" s="32" t="s">
        <v>6539</v>
      </c>
    </row>
    <row r="184" spans="1:35" x14ac:dyDescent="0.3">
      <c r="A184" s="17" t="s">
        <v>4213</v>
      </c>
      <c r="B184" s="17" t="s">
        <v>664</v>
      </c>
      <c r="C184" s="18">
        <v>33266</v>
      </c>
      <c r="D184" s="17">
        <v>1991</v>
      </c>
      <c r="E184" s="17" t="s">
        <v>6544</v>
      </c>
      <c r="F184" s="17">
        <f t="shared" si="26"/>
        <v>817</v>
      </c>
      <c r="G184" s="17">
        <v>1</v>
      </c>
      <c r="H184" s="17">
        <v>817</v>
      </c>
      <c r="I184" s="17" t="s">
        <v>873</v>
      </c>
      <c r="J184" s="17" t="s">
        <v>56</v>
      </c>
      <c r="K184" s="17" t="s">
        <v>24</v>
      </c>
      <c r="L184" s="17">
        <f>COUNTIF(U184:KX184,L1)</f>
        <v>0</v>
      </c>
      <c r="M184" s="17">
        <f>COUNTIF(U184:KX184,M1)</f>
        <v>0</v>
      </c>
      <c r="N184" s="17">
        <f>COUNTIF(U184:KX184,N1)</f>
        <v>0</v>
      </c>
      <c r="O184" s="17">
        <f>COUNTIF(U184:KX184,O1)</f>
        <v>1</v>
      </c>
      <c r="P184" s="17">
        <f>COUNTIF(U184:KX184,P1)</f>
        <v>0</v>
      </c>
      <c r="Q184" s="17" t="s">
        <v>47</v>
      </c>
      <c r="R184" s="17">
        <f t="shared" si="27"/>
        <v>1</v>
      </c>
      <c r="S184" s="17">
        <f t="shared" si="30"/>
        <v>817</v>
      </c>
      <c r="T184" s="17">
        <f t="shared" si="31"/>
        <v>3183</v>
      </c>
      <c r="U184" s="17" t="s">
        <v>6591</v>
      </c>
      <c r="V184" s="17" t="s">
        <v>2522</v>
      </c>
      <c r="W184" s="34" t="s">
        <v>6545</v>
      </c>
      <c r="X184" s="17" t="s">
        <v>6546</v>
      </c>
      <c r="Y184" s="32" t="s">
        <v>6547</v>
      </c>
    </row>
    <row r="185" spans="1:35" x14ac:dyDescent="0.3">
      <c r="A185" s="17" t="s">
        <v>4213</v>
      </c>
      <c r="B185" s="17" t="s">
        <v>664</v>
      </c>
      <c r="C185" s="18">
        <v>33470</v>
      </c>
      <c r="D185" s="17">
        <v>1991</v>
      </c>
      <c r="E185" s="17" t="s">
        <v>6548</v>
      </c>
      <c r="F185" s="17">
        <f t="shared" si="26"/>
        <v>771</v>
      </c>
      <c r="G185" s="17">
        <v>1</v>
      </c>
      <c r="H185" s="17">
        <v>771</v>
      </c>
      <c r="I185" s="17" t="s">
        <v>60</v>
      </c>
      <c r="J185" s="17" t="s">
        <v>56</v>
      </c>
      <c r="K185" s="17" t="s">
        <v>24</v>
      </c>
      <c r="L185" s="17">
        <f>COUNTIF(U185:KX185,L1)</f>
        <v>0</v>
      </c>
      <c r="M185" s="17">
        <f>COUNTIF(U185:KX185,M1)</f>
        <v>1</v>
      </c>
      <c r="N185" s="17">
        <f>COUNTIF(U185:KX185,N1)</f>
        <v>0</v>
      </c>
      <c r="O185" s="17">
        <f>COUNTIF(U185:KX185,O1)</f>
        <v>0</v>
      </c>
      <c r="P185" s="17">
        <f>COUNTIF(U185:KX185,P1)</f>
        <v>0</v>
      </c>
      <c r="Q185" s="17" t="s">
        <v>47</v>
      </c>
      <c r="R185" s="17">
        <f t="shared" si="27"/>
        <v>1</v>
      </c>
      <c r="S185" s="17">
        <f t="shared" si="30"/>
        <v>771</v>
      </c>
      <c r="T185" s="17">
        <f t="shared" si="31"/>
        <v>3229</v>
      </c>
      <c r="U185" s="17" t="s">
        <v>8</v>
      </c>
      <c r="V185" s="17" t="s">
        <v>263</v>
      </c>
      <c r="W185" s="34" t="s">
        <v>6549</v>
      </c>
      <c r="X185" s="17" t="s">
        <v>6550</v>
      </c>
      <c r="Y185" s="32" t="s">
        <v>6551</v>
      </c>
    </row>
    <row r="186" spans="1:35" x14ac:dyDescent="0.3">
      <c r="A186" s="17" t="s">
        <v>4213</v>
      </c>
      <c r="B186" s="17" t="s">
        <v>664</v>
      </c>
      <c r="C186" s="18">
        <v>33622</v>
      </c>
      <c r="D186" s="17">
        <v>1992</v>
      </c>
      <c r="E186" s="17" t="s">
        <v>6552</v>
      </c>
      <c r="F186" s="17">
        <f t="shared" si="26"/>
        <v>807</v>
      </c>
      <c r="G186" s="17">
        <v>1</v>
      </c>
      <c r="H186" s="17">
        <v>807</v>
      </c>
      <c r="I186" s="17" t="s">
        <v>60</v>
      </c>
      <c r="J186" s="17" t="s">
        <v>57</v>
      </c>
      <c r="K186" s="17" t="s">
        <v>24</v>
      </c>
      <c r="L186" s="17">
        <f>COUNTIF(U186:KX186,L1)</f>
        <v>0</v>
      </c>
      <c r="M186" s="17">
        <f>COUNTIF(U186:KX186,M1)</f>
        <v>1</v>
      </c>
      <c r="N186" s="17">
        <f>COUNTIF(U186:KX186,N1)</f>
        <v>0</v>
      </c>
      <c r="O186" s="17">
        <f>COUNTIF(U186:KX186,O1)</f>
        <v>0</v>
      </c>
      <c r="P186" s="17">
        <f>COUNTIF(U186:KX186,P1)</f>
        <v>0</v>
      </c>
      <c r="Q186" s="17" t="s">
        <v>47</v>
      </c>
      <c r="R186" s="17">
        <f t="shared" si="27"/>
        <v>1</v>
      </c>
      <c r="S186" s="17">
        <f t="shared" si="30"/>
        <v>807</v>
      </c>
      <c r="T186" s="17">
        <f t="shared" si="31"/>
        <v>3193</v>
      </c>
      <c r="U186" s="17" t="s">
        <v>8</v>
      </c>
      <c r="V186" s="17" t="s">
        <v>5291</v>
      </c>
      <c r="W186" s="34" t="s">
        <v>6555</v>
      </c>
      <c r="X186" s="17" t="s">
        <v>6553</v>
      </c>
      <c r="Y186" s="32" t="s">
        <v>6554</v>
      </c>
    </row>
    <row r="187" spans="1:35" x14ac:dyDescent="0.3">
      <c r="A187" s="17" t="s">
        <v>4213</v>
      </c>
      <c r="B187" s="17" t="s">
        <v>664</v>
      </c>
      <c r="C187" s="18">
        <v>33625</v>
      </c>
      <c r="D187" s="17">
        <v>1992</v>
      </c>
      <c r="E187" s="17" t="s">
        <v>6556</v>
      </c>
      <c r="F187" s="17">
        <f t="shared" si="26"/>
        <v>1502</v>
      </c>
      <c r="G187" s="17">
        <v>1</v>
      </c>
      <c r="H187" s="17">
        <v>1502</v>
      </c>
      <c r="I187" s="17" t="s">
        <v>60</v>
      </c>
      <c r="J187" s="17" t="s">
        <v>57</v>
      </c>
      <c r="K187" s="17" t="s">
        <v>24</v>
      </c>
      <c r="L187" s="17">
        <f>COUNTIF(U187:KX187,L1)</f>
        <v>0</v>
      </c>
      <c r="M187" s="17">
        <f>COUNTIF(U187:KX187,M1)</f>
        <v>0</v>
      </c>
      <c r="N187" s="17">
        <f>COUNTIF(U187:KX187,N1)</f>
        <v>0</v>
      </c>
      <c r="O187" s="17">
        <f>COUNTIF(U187:KX187,O1)</f>
        <v>0</v>
      </c>
      <c r="P187" s="17">
        <f>COUNTIF(U187:KX187,P1)</f>
        <v>0</v>
      </c>
      <c r="Q187" s="17" t="s">
        <v>47</v>
      </c>
      <c r="R187" s="17">
        <f t="shared" si="27"/>
        <v>0</v>
      </c>
      <c r="S187" s="17">
        <v>0</v>
      </c>
      <c r="T187" s="17">
        <v>0</v>
      </c>
      <c r="W187" s="34"/>
      <c r="Y187" s="32"/>
      <c r="AB187" s="34"/>
      <c r="AD187" s="32"/>
    </row>
    <row r="188" spans="1:35" x14ac:dyDescent="0.3">
      <c r="A188" s="17" t="s">
        <v>4213</v>
      </c>
      <c r="B188" s="17" t="s">
        <v>664</v>
      </c>
      <c r="C188" s="18">
        <v>33625</v>
      </c>
      <c r="D188" s="17">
        <v>1992</v>
      </c>
      <c r="E188" s="17" t="s">
        <v>6557</v>
      </c>
      <c r="F188" s="17">
        <f t="shared" si="26"/>
        <v>1371</v>
      </c>
      <c r="G188" s="17">
        <v>1</v>
      </c>
      <c r="H188" s="17">
        <v>1371</v>
      </c>
      <c r="I188" s="17" t="s">
        <v>60</v>
      </c>
      <c r="J188" s="17" t="s">
        <v>57</v>
      </c>
      <c r="K188" s="17" t="s">
        <v>24</v>
      </c>
      <c r="L188" s="17">
        <f>COUNTIF(U188:KX188,L1)</f>
        <v>0</v>
      </c>
      <c r="M188" s="17">
        <f>COUNTIF(U188:KX188,M1)</f>
        <v>0</v>
      </c>
      <c r="N188" s="17">
        <f>COUNTIF(U188:KX188,N1)</f>
        <v>1</v>
      </c>
      <c r="O188" s="17">
        <f>COUNTIF(U188:KX188,O1)</f>
        <v>1</v>
      </c>
      <c r="P188" s="17">
        <f>COUNTIF(U188:KX188,P1)</f>
        <v>1</v>
      </c>
      <c r="Q188" s="17" t="s">
        <v>47</v>
      </c>
      <c r="R188" s="17">
        <f t="shared" si="27"/>
        <v>3</v>
      </c>
      <c r="S188" s="17">
        <f>H188/R188</f>
        <v>457</v>
      </c>
      <c r="T188" s="17">
        <f>4000-S188</f>
        <v>3543</v>
      </c>
      <c r="U188" s="17" t="s">
        <v>10</v>
      </c>
      <c r="V188" s="17" t="s">
        <v>2635</v>
      </c>
      <c r="W188" s="34" t="s">
        <v>6558</v>
      </c>
      <c r="X188" s="17" t="s">
        <v>6559</v>
      </c>
      <c r="Y188" s="32" t="s">
        <v>6554</v>
      </c>
      <c r="Z188" s="17" t="s">
        <v>6591</v>
      </c>
      <c r="AA188" s="17" t="s">
        <v>3146</v>
      </c>
      <c r="AB188" s="34" t="s">
        <v>6560</v>
      </c>
      <c r="AC188" s="17" t="s">
        <v>6561</v>
      </c>
      <c r="AD188" s="32" t="s">
        <v>6554</v>
      </c>
      <c r="AE188" s="17" t="s">
        <v>9</v>
      </c>
      <c r="AF188" s="17" t="s">
        <v>6293</v>
      </c>
      <c r="AG188" s="34" t="s">
        <v>6562</v>
      </c>
      <c r="AH188" s="17" t="s">
        <v>6563</v>
      </c>
      <c r="AI188" s="32" t="s">
        <v>6554</v>
      </c>
    </row>
    <row r="189" spans="1:35" x14ac:dyDescent="0.3">
      <c r="A189" s="17" t="s">
        <v>4213</v>
      </c>
      <c r="B189" s="17" t="s">
        <v>664</v>
      </c>
      <c r="C189" s="18">
        <v>33625</v>
      </c>
      <c r="D189" s="17">
        <v>1992</v>
      </c>
      <c r="E189" s="17" t="s">
        <v>6564</v>
      </c>
      <c r="F189" s="17">
        <f t="shared" si="26"/>
        <v>582</v>
      </c>
      <c r="G189" s="17">
        <v>1</v>
      </c>
      <c r="H189" s="17">
        <v>582</v>
      </c>
      <c r="I189" s="17" t="s">
        <v>60</v>
      </c>
      <c r="J189" s="17" t="s">
        <v>57</v>
      </c>
      <c r="K189" s="17" t="s">
        <v>24</v>
      </c>
      <c r="L189" s="17">
        <f>COUNTIF(U189:KX189,L1)</f>
        <v>0</v>
      </c>
      <c r="M189" s="17">
        <f>COUNTIF(U189:KX189,M1)</f>
        <v>2</v>
      </c>
      <c r="N189" s="17">
        <f>COUNTIF(U189:KX189,N1)</f>
        <v>0</v>
      </c>
      <c r="O189" s="17">
        <f>COUNTIF(U189:KX189,O1)</f>
        <v>0</v>
      </c>
      <c r="P189" s="17">
        <f>COUNTIF(U189:KX189,P1)</f>
        <v>0</v>
      </c>
      <c r="Q189" s="17" t="s">
        <v>47</v>
      </c>
      <c r="R189" s="17">
        <f t="shared" si="27"/>
        <v>2</v>
      </c>
      <c r="S189" s="17">
        <f>H189/R189</f>
        <v>291</v>
      </c>
      <c r="T189" s="17">
        <f>4000-S189</f>
        <v>3709</v>
      </c>
      <c r="U189" s="17" t="s">
        <v>8</v>
      </c>
      <c r="V189" s="17" t="s">
        <v>2831</v>
      </c>
      <c r="W189" s="38" t="s">
        <v>6565</v>
      </c>
      <c r="X189" s="17" t="s">
        <v>6566</v>
      </c>
      <c r="Y189" s="32" t="s">
        <v>6554</v>
      </c>
      <c r="Z189" s="17" t="s">
        <v>8</v>
      </c>
      <c r="AA189" s="17" t="s">
        <v>6568</v>
      </c>
      <c r="AB189" s="34" t="s">
        <v>6567</v>
      </c>
      <c r="AC189" s="17" t="s">
        <v>6569</v>
      </c>
      <c r="AD189" s="32" t="s">
        <v>6554</v>
      </c>
    </row>
    <row r="190" spans="1:35" x14ac:dyDescent="0.3">
      <c r="A190" s="17" t="s">
        <v>4213</v>
      </c>
      <c r="B190" s="17" t="s">
        <v>664</v>
      </c>
      <c r="C190" s="18">
        <v>33625</v>
      </c>
      <c r="D190" s="17">
        <v>1992</v>
      </c>
      <c r="E190" s="17" t="s">
        <v>6570</v>
      </c>
      <c r="F190" s="17">
        <f t="shared" si="26"/>
        <v>1201</v>
      </c>
      <c r="G190" s="17">
        <v>1</v>
      </c>
      <c r="H190" s="17">
        <v>1201</v>
      </c>
      <c r="I190" s="17" t="s">
        <v>60</v>
      </c>
      <c r="J190" s="17" t="s">
        <v>57</v>
      </c>
      <c r="K190" s="17" t="s">
        <v>24</v>
      </c>
      <c r="L190" s="17">
        <f>COUNTIF(U190:KX190,L1)</f>
        <v>0</v>
      </c>
      <c r="M190" s="17">
        <f>COUNTIF(U190:KX190,M1)</f>
        <v>2</v>
      </c>
      <c r="N190" s="17">
        <f>COUNTIF(U190:KX190,N1)</f>
        <v>0</v>
      </c>
      <c r="O190" s="17">
        <f>COUNTIF(U190:KX190,O1)</f>
        <v>0</v>
      </c>
      <c r="P190" s="17">
        <f>COUNTIF(U190:KX190,P1)</f>
        <v>1</v>
      </c>
      <c r="Q190" s="17" t="s">
        <v>47</v>
      </c>
      <c r="R190" s="17">
        <f t="shared" si="27"/>
        <v>3</v>
      </c>
      <c r="S190" s="17">
        <f>H190/R190</f>
        <v>400.33333333333331</v>
      </c>
      <c r="T190" s="17">
        <f>4000-S190</f>
        <v>3599.6666666666665</v>
      </c>
      <c r="U190" s="17" t="s">
        <v>10</v>
      </c>
      <c r="V190" s="17" t="s">
        <v>6572</v>
      </c>
      <c r="W190" s="34" t="s">
        <v>6571</v>
      </c>
      <c r="X190" s="17" t="s">
        <v>6573</v>
      </c>
      <c r="Y190" s="32" t="s">
        <v>6554</v>
      </c>
      <c r="Z190" s="17" t="s">
        <v>8</v>
      </c>
      <c r="AA190" s="17" t="s">
        <v>6574</v>
      </c>
      <c r="AB190" s="34" t="s">
        <v>6575</v>
      </c>
      <c r="AC190" s="17" t="s">
        <v>6576</v>
      </c>
      <c r="AD190" s="32" t="s">
        <v>6554</v>
      </c>
      <c r="AE190" s="17" t="s">
        <v>8</v>
      </c>
      <c r="AF190" s="17" t="s">
        <v>2632</v>
      </c>
      <c r="AG190" s="34" t="s">
        <v>6577</v>
      </c>
      <c r="AH190" s="17" t="s">
        <v>6578</v>
      </c>
      <c r="AI190" s="32" t="s">
        <v>6554</v>
      </c>
    </row>
    <row r="191" spans="1:35" x14ac:dyDescent="0.3">
      <c r="A191" s="17" t="s">
        <v>4213</v>
      </c>
      <c r="B191" s="17" t="s">
        <v>664</v>
      </c>
      <c r="C191" s="18">
        <v>33625</v>
      </c>
      <c r="D191" s="17">
        <v>1992</v>
      </c>
      <c r="E191" s="17" t="s">
        <v>6579</v>
      </c>
      <c r="F191" s="17">
        <f t="shared" si="26"/>
        <v>299</v>
      </c>
      <c r="G191" s="17">
        <v>1</v>
      </c>
      <c r="H191" s="17">
        <v>299</v>
      </c>
      <c r="I191" s="17" t="s">
        <v>60</v>
      </c>
      <c r="J191" s="17" t="s">
        <v>57</v>
      </c>
      <c r="K191" s="17" t="s">
        <v>24</v>
      </c>
      <c r="L191" s="17">
        <f>COUNTIF(U191:KX191,L1)</f>
        <v>0</v>
      </c>
      <c r="M191" s="17">
        <f>COUNTIF(U191:KX191,M1)</f>
        <v>2</v>
      </c>
      <c r="N191" s="17">
        <f>COUNTIF(U191:KX191,N1)</f>
        <v>0</v>
      </c>
      <c r="O191" s="17">
        <f>COUNTIF(U191:KX191,O1)</f>
        <v>1</v>
      </c>
      <c r="P191" s="17">
        <f>COUNTIF(U191:KX191,P1)</f>
        <v>0</v>
      </c>
      <c r="Q191" s="17" t="s">
        <v>47</v>
      </c>
      <c r="R191" s="17">
        <f t="shared" si="27"/>
        <v>3</v>
      </c>
      <c r="S191" s="17">
        <f>H191/R191</f>
        <v>99.666666666666671</v>
      </c>
      <c r="T191" s="17">
        <f>4000-S191</f>
        <v>3900.3333333333335</v>
      </c>
      <c r="U191" s="17" t="s">
        <v>8</v>
      </c>
      <c r="V191" s="17" t="s">
        <v>2632</v>
      </c>
      <c r="W191" s="34" t="s">
        <v>6580</v>
      </c>
      <c r="X191" s="17" t="s">
        <v>6581</v>
      </c>
      <c r="Y191" s="32" t="s">
        <v>6554</v>
      </c>
      <c r="Z191" s="17" t="s">
        <v>6591</v>
      </c>
      <c r="AA191" s="17" t="s">
        <v>5847</v>
      </c>
      <c r="AB191" s="34" t="s">
        <v>6582</v>
      </c>
      <c r="AC191" s="17" t="s">
        <v>6583</v>
      </c>
      <c r="AD191" s="32" t="s">
        <v>6554</v>
      </c>
      <c r="AE191" s="17" t="s">
        <v>8</v>
      </c>
      <c r="AF191" s="17" t="s">
        <v>614</v>
      </c>
      <c r="AG191" s="34" t="s">
        <v>6584</v>
      </c>
      <c r="AH191" s="17" t="s">
        <v>6585</v>
      </c>
      <c r="AI191" s="32" t="s">
        <v>6554</v>
      </c>
    </row>
    <row r="192" spans="1:35" x14ac:dyDescent="0.3">
      <c r="H192" s="17">
        <f>SUM(H2:H191)</f>
        <v>303630</v>
      </c>
      <c r="K192" s="17" t="s">
        <v>783</v>
      </c>
      <c r="L192" s="17">
        <f>SUM(L2:L191)</f>
        <v>29</v>
      </c>
      <c r="M192" s="17">
        <f>SUM(M2:M191)</f>
        <v>351</v>
      </c>
      <c r="N192" s="17">
        <f>SUM(N2:N191)</f>
        <v>76</v>
      </c>
      <c r="O192" s="17">
        <f>SUM(O2:O191)</f>
        <v>69</v>
      </c>
      <c r="P192" s="17">
        <f>SUM(P2:P191)</f>
        <v>56</v>
      </c>
      <c r="R192" s="17">
        <f>SUM(R2:R191)</f>
        <v>581</v>
      </c>
      <c r="S192" s="17">
        <f>SUM(S2:S191)</f>
        <v>71536.358021458815</v>
      </c>
      <c r="T192" s="17">
        <f>SUM(T2:T191)</f>
        <v>468463.64197854127</v>
      </c>
    </row>
    <row r="193" spans="11:20" x14ac:dyDescent="0.3">
      <c r="K193" s="17" t="s">
        <v>6588</v>
      </c>
      <c r="L193" s="17">
        <f>SUM(L2:L34)</f>
        <v>6</v>
      </c>
      <c r="M193" s="17">
        <f>SUM(M2:M34)</f>
        <v>101</v>
      </c>
      <c r="N193" s="17">
        <f>SUM(N2:N34)</f>
        <v>7</v>
      </c>
      <c r="O193" s="17">
        <f>SUM(O2:O34)</f>
        <v>5</v>
      </c>
      <c r="P193" s="17">
        <f>SUM(P2:P34)</f>
        <v>10</v>
      </c>
      <c r="R193" s="17">
        <f>SUM(R2:R34)</f>
        <v>129</v>
      </c>
    </row>
    <row r="194" spans="11:20" x14ac:dyDescent="0.3">
      <c r="K194" s="17" t="s">
        <v>6589</v>
      </c>
      <c r="L194" s="17">
        <f>SUM(L35:L62)</f>
        <v>6</v>
      </c>
      <c r="M194" s="17">
        <f>SUM(M35:M62)</f>
        <v>119</v>
      </c>
      <c r="N194" s="17">
        <f>SUM(N35:N62)</f>
        <v>7</v>
      </c>
      <c r="O194" s="17">
        <f>SUM(O35:O62)</f>
        <v>9</v>
      </c>
      <c r="P194" s="17">
        <f>SUM(P35:P62)</f>
        <v>4</v>
      </c>
      <c r="R194" s="17">
        <f>SUM(R35:R62)</f>
        <v>145</v>
      </c>
    </row>
    <row r="195" spans="11:20" x14ac:dyDescent="0.3">
      <c r="K195" s="17" t="s">
        <v>6586</v>
      </c>
      <c r="L195" s="17">
        <f>SUM(L63:L160)</f>
        <v>16</v>
      </c>
      <c r="M195" s="17">
        <f>SUM(M63:M160)</f>
        <v>102</v>
      </c>
      <c r="N195" s="17">
        <f>SUM(N63:N160)</f>
        <v>33</v>
      </c>
      <c r="O195" s="17">
        <f>SUM(O63:O160)</f>
        <v>41</v>
      </c>
      <c r="P195" s="17">
        <f>SUM(P63:P160)</f>
        <v>13</v>
      </c>
      <c r="R195" s="17">
        <f>SUM(R63:R160)</f>
        <v>205</v>
      </c>
    </row>
    <row r="196" spans="11:20" x14ac:dyDescent="0.3">
      <c r="K196" s="17" t="s">
        <v>6587</v>
      </c>
      <c r="L196" s="17">
        <f>SUM(L161:L191)</f>
        <v>1</v>
      </c>
      <c r="M196" s="17">
        <f>SUM(M161:M191)</f>
        <v>29</v>
      </c>
      <c r="N196" s="17">
        <f>SUM(N161:N191)</f>
        <v>29</v>
      </c>
      <c r="O196" s="17">
        <f>SUM(O161:O191)</f>
        <v>14</v>
      </c>
      <c r="P196" s="17">
        <f>SUM(P161:P191)</f>
        <v>29</v>
      </c>
      <c r="R196" s="17">
        <f>SUM(R161:R191)</f>
        <v>102</v>
      </c>
    </row>
    <row r="197" spans="11:20" x14ac:dyDescent="0.3">
      <c r="K197" s="17" t="s">
        <v>6590</v>
      </c>
      <c r="L197" s="17">
        <v>1</v>
      </c>
      <c r="M197" s="17">
        <v>32</v>
      </c>
      <c r="N197" s="17">
        <v>25</v>
      </c>
      <c r="O197" s="17">
        <v>14</v>
      </c>
      <c r="P197" s="17">
        <v>8</v>
      </c>
      <c r="R197" s="17">
        <v>80</v>
      </c>
      <c r="S197" s="17" t="s">
        <v>10965</v>
      </c>
      <c r="T197" s="17" t="s">
        <v>10964</v>
      </c>
    </row>
    <row r="198" spans="11:20" x14ac:dyDescent="0.3">
      <c r="S198" s="17">
        <f>S192/136</f>
        <v>526.00263251072658</v>
      </c>
      <c r="T198" s="17">
        <f>T192/190</f>
        <v>2465.5981156765329</v>
      </c>
    </row>
    <row r="213" spans="12:16" x14ac:dyDescent="0.3">
      <c r="L213" s="15" t="s">
        <v>6593</v>
      </c>
      <c r="M213" s="15" t="s">
        <v>8</v>
      </c>
      <c r="N213" s="15" t="s">
        <v>9</v>
      </c>
      <c r="O213" s="15" t="s">
        <v>6591</v>
      </c>
      <c r="P213" s="15" t="s">
        <v>10</v>
      </c>
    </row>
    <row r="214" spans="12:16" x14ac:dyDescent="0.3">
      <c r="L214" s="17">
        <v>1</v>
      </c>
      <c r="M214" s="17">
        <v>0</v>
      </c>
      <c r="N214" s="17">
        <v>2</v>
      </c>
      <c r="O214" s="17">
        <v>11</v>
      </c>
      <c r="P214" s="17">
        <v>0</v>
      </c>
    </row>
  </sheetData>
  <autoFilter ref="J1:J214" xr:uid="{7C8137AA-8BD9-493C-A709-AC974D28FD7E}"/>
  <sortState xmlns:xlrd2="http://schemas.microsoft.com/office/spreadsheetml/2017/richdata2" ref="A2:KX215">
    <sortCondition ref="D1:D215"/>
  </sortState>
  <hyperlinks>
    <hyperlink ref="Y2" r:id="rId1" xr:uid="{76B3D641-F825-41C5-AFA1-244ADA29203A}"/>
    <hyperlink ref="AD2" r:id="rId2" xr:uid="{A548F5FB-EC6B-4541-B25D-B59B86EC4180}"/>
    <hyperlink ref="AI2" r:id="rId3" xr:uid="{A3AA756F-36AF-471A-9ED9-CE52D9F9C6E7}"/>
    <hyperlink ref="Y8" r:id="rId4" display="https://dengxiaopingworks.wordpress.com/2013/02/25/strengthen-party-leadership-and-rectify-the-partys-style-of-work/" xr:uid="{CE7B1331-5470-4583-A35B-1E5B1FEC8962}"/>
    <hyperlink ref="AD8" r:id="rId5" display="https://dengxiaopingworks.wordpress.com/2013/02/25/strengthen-party-leadership-and-rectify-the-partys-style-of-work/" xr:uid="{A59C5114-185C-4956-87B8-351AE1DD4328}"/>
    <hyperlink ref="AI8" r:id="rId6" display="https://dengxiaopingworks.wordpress.com/2013/02/25/strengthen-party-leadership-and-rectify-the-partys-style-of-work/" xr:uid="{40F32F3B-8FD3-459A-9553-34EA69D8AAA4}"/>
    <hyperlink ref="Y9" r:id="rId7" display="https://dengxiaopingworks.wordpress.com/2013/02/25/the-task-of-consolidating-the-army/" xr:uid="{6A3D0C39-21A9-4CA0-BDD8-98FEBD5D5F89}"/>
    <hyperlink ref="AD9" r:id="rId8" display="https://dengxiaopingworks.wordpress.com/2013/02/25/the-task-of-consolidating-the-army/" xr:uid="{CF8626AD-5F77-4DAF-840B-A2883E64FD47}"/>
    <hyperlink ref="AI9" r:id="rId9" display="https://dengxiaopingworks.wordpress.com/2013/02/25/the-task-of-consolidating-the-army/" xr:uid="{35DAD1C5-AD42-41FC-B02B-EA7904F8B467}"/>
    <hyperlink ref="AN9" r:id="rId10" display="https://dengxiaopingworks.wordpress.com/2013/02/25/the-task-of-consolidating-the-army/" xr:uid="{B692FB87-6148-4E96-9D07-951D9B076DC5}"/>
    <hyperlink ref="AS9" r:id="rId11" display="https://dengxiaopingworks.wordpress.com/2013/02/25/the-task-of-consolidating-the-army/" xr:uid="{038C789B-9E11-4D66-95A5-7A5ABB8FD023}"/>
    <hyperlink ref="AX9" r:id="rId12" display="https://dengxiaopingworks.wordpress.com/2013/02/25/the-task-of-consolidating-the-army/" xr:uid="{E874E910-FA3C-4017-AAEF-435C6C6F023B}"/>
    <hyperlink ref="BC9" r:id="rId13" display="https://dengxiaopingworks.wordpress.com/2013/02/25/the-task-of-consolidating-the-army/" xr:uid="{DBDBEFBF-DEBF-434B-90E7-C817E7656F78}"/>
    <hyperlink ref="BH9" r:id="rId14" display="https://dengxiaopingworks.wordpress.com/2013/02/25/the-task-of-consolidating-the-army/" xr:uid="{E38028F9-68F5-4E1E-BF31-CE1F11226729}"/>
    <hyperlink ref="Y13" r:id="rId15" display="https://dengxiaopingworks.wordpress.com/2013/02/25/things-must-be-put-in-order-in-all-fields/" xr:uid="{49391EC0-F838-4469-987B-962BBBA713CB}"/>
    <hyperlink ref="AD13" r:id="rId16" display="https://dengxiaopingworks.wordpress.com/2013/02/25/things-must-be-put-in-order-in-all-fields/" xr:uid="{1B563E21-5616-492E-9999-016D3B0EF9C4}"/>
    <hyperlink ref="AI13" r:id="rId17" display="https://dengxiaopingworks.wordpress.com/2013/02/25/things-must-be-put-in-order-in-all-fields/" xr:uid="{3C1C403E-6F72-4097-88F2-C830EC223E26}"/>
    <hyperlink ref="Y16" r:id="rId18" display="https://dengxiaopingworks.wordpress.com/2013/02/25/the-two-whatevers-do-not-accord-with-marxism/" xr:uid="{01182F53-5213-479B-A9EB-ACA5149B750E}"/>
    <hyperlink ref="AD16" r:id="rId19" display="https://dengxiaopingworks.wordpress.com/2013/02/25/the-two-whatevers-do-not-accord-with-marxism/" xr:uid="{1CE14566-F079-456E-97B1-125C007E27EB}"/>
    <hyperlink ref="AI16" r:id="rId20" display="https://dengxiaopingworks.wordpress.com/2013/02/25/the-two-whatevers-do-not-accord-with-marxism/" xr:uid="{0E99278D-321E-49BD-9B88-580EBFEFAD0E}"/>
    <hyperlink ref="AN16" r:id="rId21" display="https://dengxiaopingworks.wordpress.com/2013/02/25/the-two-whatevers-do-not-accord-with-marxism/" xr:uid="{EFE67068-C4FB-4A02-8CAE-FA3F265F72DA}"/>
    <hyperlink ref="Y17" r:id="rId22" display="https://dengxiaopingworks.wordpress.com/2013/02/25/respect-knowledge-respect-trained-personnel/" xr:uid="{08E3493E-8B20-44C4-A6A4-ECF00A4D0BA8}"/>
    <hyperlink ref="Y18" r:id="rId23" display="https://dengxiaopingworks.wordpress.com/2013/02/25/mao-zedong-thought-must-be-correctly-understood-as-an-integral-whole/" xr:uid="{14D2D0FB-700B-4A69-9913-9EE643A2EB02}"/>
    <hyperlink ref="AD18" r:id="rId24" display="https://dengxiaopingworks.wordpress.com/2013/02/25/mao-zedong-thought-must-be-correctly-understood-as-an-integral-whole/" xr:uid="{8EACBCA6-C371-462D-AA58-E38D48F02096}"/>
    <hyperlink ref="AI18" r:id="rId25" display="https://dengxiaopingworks.wordpress.com/2013/02/25/mao-zedong-thought-must-be-correctly-understood-as-an-integral-whole/" xr:uid="{632C217C-6FBB-4806-AD7B-15D565B30139}"/>
    <hyperlink ref="AN18" r:id="rId26" display="https://dengxiaopingworks.wordpress.com/2013/02/25/mao-zedong-thought-must-be-correctly-understood-as-an-integral-whole/" xr:uid="{92FA84E0-7042-470E-8922-9DBE0C215CDA}"/>
    <hyperlink ref="AS18" r:id="rId27" display="https://dengxiaopingworks.wordpress.com/2013/02/25/mao-zedong-thought-must-be-correctly-understood-as-an-integral-whole/" xr:uid="{5A251F0A-8CCE-40E5-A40C-5A659212D37A}"/>
    <hyperlink ref="AX18" r:id="rId28" display="https://dengxiaopingworks.wordpress.com/2013/02/25/mao-zedong-thought-must-be-correctly-understood-as-an-integral-whole/" xr:uid="{573B3A27-0043-4AC7-8E27-A5CCA99AE13D}"/>
    <hyperlink ref="BC18" r:id="rId29" display="https://dengxiaopingworks.wordpress.com/2013/02/25/mao-zedong-thought-must-be-correctly-understood-as-an-integral-whole/" xr:uid="{6A80E45F-51DB-4A7A-B02C-33535C73DDBC}"/>
    <hyperlink ref="BH18" r:id="rId30" display="https://dengxiaopingworks.wordpress.com/2013/02/25/mao-zedong-thought-must-be-correctly-understood-as-an-integral-whole/" xr:uid="{FF0D139E-F796-4CA2-AAD4-14A13361A8DB}"/>
    <hyperlink ref="BM18" r:id="rId31" display="https://dengxiaopingworks.wordpress.com/2013/02/25/mao-zedong-thought-must-be-correctly-understood-as-an-integral-whole/" xr:uid="{7094596A-EC0A-495B-A384-CD5CD47BE1DC}"/>
    <hyperlink ref="BR18" r:id="rId32" display="https://dengxiaopingworks.wordpress.com/2013/02/25/mao-zedong-thought-must-be-correctly-understood-as-an-integral-whole/" xr:uid="{A310916D-325D-4A33-9D5D-3B56F8E39D98}"/>
    <hyperlink ref="Y19" r:id="rId33" display="https://dengxiaopingworks.wordpress.com/2013/02/25/some-comments-on-work-in-science-and-education/" xr:uid="{722C8701-1492-469C-8FEF-209892C042C7}"/>
    <hyperlink ref="AD19" r:id="rId34" display="https://dengxiaopingworks.wordpress.com/2013/02/25/some-comments-on-work-in-science-and-education/" xr:uid="{EF61BB47-F7FD-4A75-95CA-C64AF9A673BD}"/>
    <hyperlink ref="AI19" r:id="rId35" display="https://dengxiaopingworks.wordpress.com/2013/02/25/some-comments-on-work-in-science-and-education/" xr:uid="{E61C9E54-445E-4A45-8144-6D8DA012A89D}"/>
    <hyperlink ref="AN19" r:id="rId36" display="https://dengxiaopingworks.wordpress.com/2013/02/25/some-comments-on-work-in-science-and-education/" xr:uid="{B73EFF85-D9C4-4388-B246-29E0D2B51A53}"/>
    <hyperlink ref="AS19" r:id="rId37" display="https://dengxiaopingworks.wordpress.com/2013/02/25/some-comments-on-work-in-science-and-education/" xr:uid="{66FEB9C3-8BE6-4937-9758-34504D3AAD3F}"/>
    <hyperlink ref="AX19" r:id="rId38" display="https://dengxiaopingworks.wordpress.com/2013/02/25/some-comments-on-work-in-science-and-education/" xr:uid="{96518EEB-9671-49C3-B692-CB1397506DBC}"/>
    <hyperlink ref="Y20" r:id="rId39" display="https://dengxiaopingworks.wordpress.com/2013/02/25/the-army-should-attach-strategic-importance-to-education-and-training/" xr:uid="{98D39DB9-3E36-4A0D-B130-7447B4DCB302}"/>
    <hyperlink ref="AD20" r:id="rId40" display="https://dengxiaopingworks.wordpress.com/2013/02/25/the-army-should-attach-strategic-importance-to-education-and-training/" xr:uid="{CF156245-3902-4784-A46B-79A6453B5EBB}"/>
    <hyperlink ref="AI20" r:id="rId41" display="https://dengxiaopingworks.wordpress.com/2013/02/25/the-army-should-attach-strategic-importance-to-education-and-training/" xr:uid="{C0E766FC-3CF8-4B68-8E67-DC9006C66DF2}"/>
    <hyperlink ref="AN20" r:id="rId42" display="https://dengxiaopingworks.wordpress.com/2013/02/25/the-army-should-attach-strategic-importance-to-education-and-training/" xr:uid="{76505437-7B7D-46E7-9425-C58C2B900E90}"/>
    <hyperlink ref="AS20" r:id="rId43" display="https://dengxiaopingworks.wordpress.com/2013/02/25/the-army-should-attach-strategic-importance-to-education-and-training/" xr:uid="{F4259F5E-C9F0-4DE9-A5EE-704E38C6FCF5}"/>
    <hyperlink ref="Y21" r:id="rId44" display="https://dengxiaopingworks.wordpress.com/2013/02/25/setting-things-right-in-education/" xr:uid="{D6AD443F-0591-4895-BF1D-5A4411D0BDB6}"/>
    <hyperlink ref="AD21" r:id="rId45" display="https://dengxiaopingworks.wordpress.com/2013/02/25/setting-things-right-in-education/" xr:uid="{0AAA9ED7-AE8B-4B1F-878F-D64A91519848}"/>
    <hyperlink ref="Y22" r:id="rId46" display="https://dengxiaopingworks.wordpress.com/2013/02/25/speech-at-a-plenary-meeting-of-the-military-commission-of-the-central-committee-of-the-cpc/" xr:uid="{44B154AE-D419-4707-B712-7AEE54B3DC2D}"/>
    <hyperlink ref="AD22" r:id="rId47" display="https://dengxiaopingworks.wordpress.com/2013/02/25/speech-at-a-plenary-meeting-of-the-military-commission-of-the-central-committee-of-the-cpc/" xr:uid="{64EA2BAA-E288-47E8-BE7E-AB885C870E9D}"/>
    <hyperlink ref="AI22" r:id="rId48" display="https://dengxiaopingworks.wordpress.com/2013/02/25/speech-at-a-plenary-meeting-of-the-military-commission-of-the-central-committee-of-the-cpc/" xr:uid="{73F60A8B-BCCD-4907-85B5-A2C26BE4F583}"/>
    <hyperlink ref="AN22" r:id="rId49" display="https://dengxiaopingworks.wordpress.com/2013/02/25/speech-at-a-plenary-meeting-of-the-military-commission-of-the-central-committee-of-the-cpc/" xr:uid="{E471E6CB-1DFA-4A6F-89BE-4D1974137102}"/>
    <hyperlink ref="AS22" r:id="rId50" display="https://dengxiaopingworks.wordpress.com/2013/02/25/speech-at-a-plenary-meeting-of-the-military-commission-of-the-central-committee-of-the-cpc/" xr:uid="{6FA447B6-3396-4A89-87CC-869018DA36B3}"/>
    <hyperlink ref="AX22" r:id="rId51" display="https://dengxiaopingworks.wordpress.com/2013/02/25/speech-at-a-plenary-meeting-of-the-military-commission-of-the-central-committee-of-the-cpc/" xr:uid="{B4535275-9A13-41AF-A810-2877AF350636}"/>
    <hyperlink ref="BC22" r:id="rId52" display="https://dengxiaopingworks.wordpress.com/2013/02/25/speech-at-a-plenary-meeting-of-the-military-commission-of-the-central-committee-of-the-cpc/" xr:uid="{49088920-2F3E-42D4-9117-4D5F55F45377}"/>
    <hyperlink ref="BH22" r:id="rId53" display="https://dengxiaopingworks.wordpress.com/2013/02/25/speech-at-a-plenary-meeting-of-the-military-commission-of-the-central-committee-of-the-cpc/" xr:uid="{6B956CC7-1A8E-4C4B-9464-18F1182269C1}"/>
    <hyperlink ref="BM22" r:id="rId54" display="https://dengxiaopingworks.wordpress.com/2013/02/25/speech-at-a-plenary-meeting-of-the-military-commission-of-the-central-committee-of-the-cpc/" xr:uid="{45CA951A-928F-41AA-928F-398867B99C5B}"/>
    <hyperlink ref="BR22" r:id="rId55" display="https://dengxiaopingworks.wordpress.com/2013/02/25/speech-at-a-plenary-meeting-of-the-military-commission-of-the-central-committee-of-the-cpc/" xr:uid="{B1DB8363-11A8-46E7-AFB3-22B02ADA4C25}"/>
    <hyperlink ref="BW22" r:id="rId56" display="https://dengxiaopingworks.wordpress.com/2013/02/25/speech-at-a-plenary-meeting-of-the-military-commission-of-the-central-committee-of-the-cpc/" xr:uid="{404B9B59-6ED7-4885-B169-58627DC2DF60}"/>
    <hyperlink ref="Y23" r:id="rId57" display="https://dengxiaopingworks.wordpress.com/2013/02/25/speech-at-the-opening-ceremony-of-the-national-conference-on-science/" xr:uid="{147A352A-131F-4186-9118-31213399BC79}"/>
    <hyperlink ref="AD23" r:id="rId58" display="https://dengxiaopingworks.wordpress.com/2013/02/25/speech-at-the-opening-ceremony-of-the-national-conference-on-science/" xr:uid="{2D23DEEF-0406-42E3-962C-C488DE7081B4}"/>
    <hyperlink ref="AI23" r:id="rId59" display="https://dengxiaopingworks.wordpress.com/2013/02/25/speech-at-the-opening-ceremony-of-the-national-conference-on-science/" xr:uid="{EF748826-9F8F-4C79-91AE-504835DC7744}"/>
    <hyperlink ref="AN23" r:id="rId60" display="https://dengxiaopingworks.wordpress.com/2013/02/25/speech-at-the-opening-ceremony-of-the-national-conference-on-science/" xr:uid="{A42C26F9-1267-406D-803D-458D6A79821E}"/>
    <hyperlink ref="AS23" r:id="rId61" display="https://dengxiaopingworks.wordpress.com/2013/02/25/speech-at-the-opening-ceremony-of-the-national-conference-on-science/" xr:uid="{5B75A891-21A9-46A9-807E-C304BDB3EFE9}"/>
    <hyperlink ref="AX23" r:id="rId62" display="https://dengxiaopingworks.wordpress.com/2013/02/25/speech-at-the-opening-ceremony-of-the-national-conference-on-science/" xr:uid="{95C3FED9-B0E5-4DFC-802F-1FDEF19AF9AF}"/>
    <hyperlink ref="BC23" r:id="rId63" display="https://dengxiaopingworks.wordpress.com/2013/02/25/speech-at-the-opening-ceremony-of-the-national-conference-on-science/" xr:uid="{831CCEFA-4719-4339-AB55-700134BB3652}"/>
    <hyperlink ref="BH23" r:id="rId64" display="https://dengxiaopingworks.wordpress.com/2013/02/25/speech-at-the-opening-ceremony-of-the-national-conference-on-science/" xr:uid="{F0700EE9-3965-49C4-9B7E-341ADBD85F0E}"/>
    <hyperlink ref="BM23" r:id="rId65" display="https://dengxiaopingworks.wordpress.com/2013/02/25/speech-at-the-opening-ceremony-of-the-national-conference-on-science/" xr:uid="{1E050AC5-6171-4EB8-B176-C769A948774D}"/>
    <hyperlink ref="BR23" r:id="rId66" display="https://dengxiaopingworks.wordpress.com/2013/02/25/speech-at-the-opening-ceremony-of-the-national-conference-on-science/" xr:uid="{4B345D72-A319-47AC-AC81-00979C40533B}"/>
    <hyperlink ref="BW23" r:id="rId67" display="https://dengxiaopingworks.wordpress.com/2013/02/25/speech-at-the-opening-ceremony-of-the-national-conference-on-science/" xr:uid="{96F843B5-77C4-4E66-9282-5C8CABA3F4A3}"/>
    <hyperlink ref="CB23" r:id="rId68" display="https://dengxiaopingworks.wordpress.com/2013/02/25/speech-at-the-opening-ceremony-of-the-national-conference-on-science/" xr:uid="{92CE0E30-B92B-4352-B163-D896481D85E0}"/>
    <hyperlink ref="CG23" r:id="rId69" display="https://dengxiaopingworks.wordpress.com/2013/02/25/speech-at-the-opening-ceremony-of-the-national-conference-on-science/" xr:uid="{87066F76-D82F-43AB-A1DB-BC5CBAD2EC33}"/>
    <hyperlink ref="CL23" r:id="rId70" display="https://dengxiaopingworks.wordpress.com/2013/02/25/speech-at-the-opening-ceremony-of-the-national-conference-on-science/" xr:uid="{183C315F-CF57-480F-97E4-B3F6A9845EF3}"/>
    <hyperlink ref="CQ23" r:id="rId71" display="https://dengxiaopingworks.wordpress.com/2013/02/25/speech-at-the-opening-ceremony-of-the-national-conference-on-science/" xr:uid="{3D30C10E-B0C8-4A7F-988D-98134DB5E93D}"/>
    <hyperlink ref="CV23" r:id="rId72" display="https://dengxiaopingworks.wordpress.com/2013/02/25/speech-at-the-opening-ceremony-of-the-national-conference-on-science/" xr:uid="{E44A7CAF-1385-4B04-AE41-89D782048F20}"/>
    <hyperlink ref="DA23" r:id="rId73" display="https://dengxiaopingworks.wordpress.com/2013/02/25/speech-at-the-opening-ceremony-of-the-national-conference-on-science/" xr:uid="{F281B701-D72C-439E-B940-6AFA9474B638}"/>
    <hyperlink ref="DF23" r:id="rId74" display="https://dengxiaopingworks.wordpress.com/2013/02/25/speech-at-the-opening-ceremony-of-the-national-conference-on-science/" xr:uid="{10C57C27-7169-4317-8DA0-3C535A6E321D}"/>
    <hyperlink ref="Y25" r:id="rId75" display="https://dengxiaopingworks.wordpress.com/2013/02/25/speech-at-the-national-conference-on-education/" xr:uid="{111AD438-A057-4D1F-8EA9-C80E75A786A5}"/>
    <hyperlink ref="AD25" r:id="rId76" display="https://dengxiaopingworks.wordpress.com/2013/02/25/speech-at-the-national-conference-on-education/" xr:uid="{1E6A4E5D-849F-412B-8988-B1D06952FC77}"/>
    <hyperlink ref="AI25" r:id="rId77" display="https://dengxiaopingworks.wordpress.com/2013/02/25/speech-at-the-national-conference-on-education/" xr:uid="{C62A2228-E207-4698-B457-AF3CF115A75B}"/>
    <hyperlink ref="AN25" r:id="rId78" display="https://dengxiaopingworks.wordpress.com/2013/02/25/speech-at-the-national-conference-on-education/" xr:uid="{8A8DFD1E-E41A-4728-ACDD-BE8DA02ECB17}"/>
    <hyperlink ref="AS25" r:id="rId79" display="https://dengxiaopingworks.wordpress.com/2013/02/25/speech-at-the-national-conference-on-education/" xr:uid="{DAE5BE46-46E7-407E-A715-0A305CB9A340}"/>
    <hyperlink ref="AX25" r:id="rId80" display="https://dengxiaopingworks.wordpress.com/2013/02/25/speech-at-the-national-conference-on-education/" xr:uid="{26E82221-1233-4729-8A48-7964AC2F7ECE}"/>
    <hyperlink ref="Y26" r:id="rId81" xr:uid="{6FE565D9-525D-4B71-84F8-496D17E2005D}"/>
    <hyperlink ref="AD26" r:id="rId82" display="https://dengxiaopingworks.wordpress.com/2013/02/25/realize-the-four-modernizations-and-never-seek-hegemony/" xr:uid="{577C3DB8-3454-41F6-AF6F-61CB5CEFF907}"/>
    <hyperlink ref="AI26" r:id="rId83" display="https://dengxiaopingworks.wordpress.com/2013/02/25/realize-the-four-modernizations-and-never-seek-hegemony/" xr:uid="{1E49FF19-B12E-4BDD-8C4D-70CD4A79670F}"/>
    <hyperlink ref="Y27" r:id="rId84" display="https://dengxiaopingworks.wordpress.com/2013/02/25/speech-at-the-all-army-conference-on-political-work/" xr:uid="{2F715135-D71A-4E97-9B09-4D43DB632A69}"/>
    <hyperlink ref="AD27" r:id="rId85" display="https://dengxiaopingworks.wordpress.com/2013/02/25/speech-at-the-all-army-conference-on-political-work/" xr:uid="{CC242E34-6DC7-4ED1-91A7-D956174ECA94}"/>
    <hyperlink ref="AI27" r:id="rId86" display="https://dengxiaopingworks.wordpress.com/2013/02/25/speech-at-the-all-army-conference-on-political-work/" xr:uid="{FE60CD58-5F53-40B2-A1B3-A5FBFA034C9F}"/>
    <hyperlink ref="AN27" r:id="rId87" display="https://dengxiaopingworks.wordpress.com/2013/02/25/speech-at-the-all-army-conference-on-political-work/" xr:uid="{858D00BA-D7DF-4D54-BAB4-627DF57264B7}"/>
    <hyperlink ref="AS27" r:id="rId88" display="https://dengxiaopingworks.wordpress.com/2013/02/25/speech-at-the-all-army-conference-on-political-work/" xr:uid="{3AB92840-CB38-4221-8EE0-721E56543A79}"/>
    <hyperlink ref="AX27" r:id="rId89" display="https://dengxiaopingworks.wordpress.com/2013/02/25/speech-at-the-all-army-conference-on-political-work/" xr:uid="{8C611701-DB53-4925-91BE-31BCEED54AF5}"/>
    <hyperlink ref="BC27" r:id="rId90" display="https://dengxiaopingworks.wordpress.com/2013/02/25/speech-at-the-all-army-conference-on-political-work/" xr:uid="{3AD0A868-9E5E-45B6-A125-35F34EB7A075}"/>
    <hyperlink ref="BH27" r:id="rId91" display="https://dengxiaopingworks.wordpress.com/2013/02/25/speech-at-the-all-army-conference-on-political-work/" xr:uid="{A2CF28D1-D901-45FB-91CF-C34DF05CC7D5}"/>
    <hyperlink ref="BM27" r:id="rId92" display="https://dengxiaopingworks.wordpress.com/2013/02/25/speech-at-the-all-army-conference-on-political-work/" xr:uid="{83FB0CA2-7070-413E-9F38-3CD972BAFF86}"/>
    <hyperlink ref="BR27" r:id="rId93" display="https://dengxiaopingworks.wordpress.com/2013/02/25/speech-at-the-all-army-conference-on-political-work/" xr:uid="{AD35A8E4-C832-4369-8D98-80DB094602E8}"/>
    <hyperlink ref="BW27" r:id="rId94" display="https://dengxiaopingworks.wordpress.com/2013/02/25/speech-at-the-all-army-conference-on-political-work/" xr:uid="{EB31EC51-7819-4382-B10A-387359546737}"/>
    <hyperlink ref="CB27" r:id="rId95" display="https://dengxiaopingworks.wordpress.com/2013/02/25/speech-at-the-all-army-conference-on-political-work/" xr:uid="{908E9919-FC56-413F-BCFD-2D94AE07A432}"/>
    <hyperlink ref="CG27" r:id="rId96" display="https://dengxiaopingworks.wordpress.com/2013/02/25/speech-at-the-all-army-conference-on-political-work/" xr:uid="{AC0A3455-37FE-4854-A714-28C47D00391E}"/>
    <hyperlink ref="CL27" r:id="rId97" display="https://dengxiaopingworks.wordpress.com/2013/02/25/speech-at-the-all-army-conference-on-political-work/" xr:uid="{F6A42929-E4D4-4BC2-B8E6-E28900E73340}"/>
    <hyperlink ref="CQ27" r:id="rId98" display="https://dengxiaopingworks.wordpress.com/2013/02/25/speech-at-the-all-army-conference-on-political-work/" xr:uid="{1294B850-C148-44B8-B2C4-D5BDC090B7DD}"/>
    <hyperlink ref="CV27" r:id="rId99" display="https://dengxiaopingworks.wordpress.com/2013/02/25/speech-at-the-all-army-conference-on-political-work/" xr:uid="{354A9587-1CFD-445A-8842-B2A9A2C799AA}"/>
    <hyperlink ref="Y28" r:id="rId100" display="https://dengxiaopingworks.wordpress.com/2013/02/25/hold-high-the-banner-of-mao-zedong-thought-and-adhere-to-the-principle-of-seeking-truth-from-facts/" xr:uid="{3079C5A3-8A0E-4402-95F5-CB02CA0A1319}"/>
    <hyperlink ref="AD28" r:id="rId101" display="https://dengxiaopingworks.wordpress.com/2013/02/25/hold-high-the-banner-of-mao-zedong-thought-and-adhere-to-the-principle-of-seeking-truth-from-facts/" xr:uid="{87D69D56-5B0D-4B11-89A0-715EAFEA8B2C}"/>
    <hyperlink ref="AI28" r:id="rId102" display="https://dengxiaopingworks.wordpress.com/2013/02/25/hold-high-the-banner-of-mao-zedong-thought-and-adhere-to-the-principle-of-seeking-truth-from-facts/" xr:uid="{1EEF4491-BB09-4C7C-B604-66E76E80471B}"/>
    <hyperlink ref="AN28" r:id="rId103" display="https://dengxiaopingworks.wordpress.com/2013/02/25/hold-high-the-banner-of-mao-zedong-thought-and-adhere-to-the-principle-of-seeking-truth-from-facts/" xr:uid="{91455E0B-313D-49B6-A0EE-AB35111D83DD}"/>
    <hyperlink ref="AS28" r:id="rId104" display="https://dengxiaopingworks.wordpress.com/2013/02/25/hold-high-the-banner-of-mao-zedong-thought-and-adhere-to-the-principle-of-seeking-truth-from-facts/" xr:uid="{FBC723EA-1091-416E-BA72-1C449ACBB56F}"/>
    <hyperlink ref="AX28" r:id="rId105" display="https://dengxiaopingworks.wordpress.com/2013/02/25/hold-high-the-banner-of-mao-zedong-thought-and-adhere-to-the-principle-of-seeking-truth-from-facts/" xr:uid="{1DBDCAD9-F77F-4E6B-B55F-3C42D5473A0F}"/>
    <hyperlink ref="Y29" r:id="rId106" display="https://dengxiaopingworks.wordpress.com/2013/02/25/update-enterprises-with-advanced-technology-and-managerial-expertise/" xr:uid="{4DD467DA-C9B2-4249-83F6-B02EC611207D}"/>
    <hyperlink ref="AD29" r:id="rId107" display="https://dengxiaopingworks.wordpress.com/2013/02/25/update-enterprises-with-advanced-technology-and-managerial-expertise/" xr:uid="{559E9BF7-3711-42D0-81F8-04E5899E72A8}"/>
    <hyperlink ref="Y30" r:id="rId108" display="https://dengxiaopingworks.wordpress.com/2013/02/25/carry-out-the-policy-of-opening-to-the-outside-world-and-learn-advanced-science-and-technology-from-other-countries/" xr:uid="{12737B23-B769-4E5C-8BC1-0662CA7311C5}"/>
    <hyperlink ref="AD30" r:id="rId109" display="https://dengxiaopingworks.wordpress.com/2013/02/25/carry-out-the-policy-of-opening-to-the-outside-world-and-learn-advanced-science-and-technology-from-other-countries/" xr:uid="{0229E0A2-7355-481D-9A1E-152D2E959EA3}"/>
    <hyperlink ref="Y31" r:id="rId110" display="https://dengxiaopingworks.wordpress.com/2013/02/25/the-working-class-should-make-outstanding-contributions-to-the-four-modernizations/" xr:uid="{601281BC-0283-4A14-BDD4-CB74F60ED0E3}"/>
    <hyperlink ref="AD31" r:id="rId111" display="https://dengxiaopingworks.wordpress.com/2013/02/25/the-working-class-should-make-outstanding-contributions-to-the-four-modernizations/" xr:uid="{9AFE8801-AE44-4D32-B65A-10EE51A13162}"/>
    <hyperlink ref="Y34" r:id="rId112" display="https://dengxiaopingworks.wordpress.com/2013/02/25/emancipate-the-mind-seek-truth-from-facts-and-unite-as-one-in-looking-to-the-future/" xr:uid="{88E0CB1B-3824-4E74-AC0B-2870626329D2}"/>
    <hyperlink ref="AD34" r:id="rId113" display="https://dengxiaopingworks.wordpress.com/2013/02/25/emancipate-the-mind-seek-truth-from-facts-and-unite-as-one-in-looking-to-the-future/" xr:uid="{7F37CBCF-CCF8-42EF-B299-CE8BFD983ADF}"/>
    <hyperlink ref="AI34" r:id="rId114" display="https://dengxiaopingworks.wordpress.com/2013/02/25/emancipate-the-mind-seek-truth-from-facts-and-unite-as-one-in-looking-to-the-future/" xr:uid="{3CF546FD-587C-4D39-B5C7-32BC4DC9AE98}"/>
    <hyperlink ref="AN34" r:id="rId115" display="https://dengxiaopingworks.wordpress.com/2013/02/25/emancipate-the-mind-seek-truth-from-facts-and-unite-as-one-in-looking-to-the-future/" xr:uid="{FB145148-C39D-44B8-AE00-979DBB1BF6E3}"/>
    <hyperlink ref="AS34" r:id="rId116" display="https://dengxiaopingworks.wordpress.com/2013/02/25/emancipate-the-mind-seek-truth-from-facts-and-unite-as-one-in-looking-to-the-future/" xr:uid="{DB12CEF4-ED38-4F52-86A6-D6231DC04C4C}"/>
    <hyperlink ref="AX34" r:id="rId117" display="https://dengxiaopingworks.wordpress.com/2013/02/25/emancipate-the-mind-seek-truth-from-facts-and-unite-as-one-in-looking-to-the-future/" xr:uid="{B4FE63DA-1489-48E9-A44B-D4B88844465B}"/>
    <hyperlink ref="BC34" r:id="rId118" display="https://dengxiaopingworks.wordpress.com/2013/02/25/emancipate-the-mind-seek-truth-from-facts-and-unite-as-one-in-looking-to-the-future/" xr:uid="{134A2384-A197-497F-A269-B32216423376}"/>
    <hyperlink ref="BH34" r:id="rId119" display="https://dengxiaopingworks.wordpress.com/2013/02/25/emancipate-the-mind-seek-truth-from-facts-and-unite-as-one-in-looking-to-the-future/" xr:uid="{5E4EBBF4-B0A3-4313-A457-947E1048AEA6}"/>
    <hyperlink ref="BM34" r:id="rId120" display="https://dengxiaopingworks.wordpress.com/2013/02/25/emancipate-the-mind-seek-truth-from-facts-and-unite-as-one-in-looking-to-the-future/" xr:uid="{35BBA5C3-7B3D-45BF-8067-B30D11DCD4DC}"/>
    <hyperlink ref="BR34" r:id="rId121" display="https://dengxiaopingworks.wordpress.com/2013/02/25/emancipate-the-mind-seek-truth-from-facts-and-unite-as-one-in-looking-to-the-future/" xr:uid="{20E1A27E-1B71-4CB7-9DE3-CC415345E013}"/>
    <hyperlink ref="BW34" r:id="rId122" display="https://dengxiaopingworks.wordpress.com/2013/02/25/emancipate-the-mind-seek-truth-from-facts-and-unite-as-one-in-looking-to-the-future/" xr:uid="{2174FC4F-6E3D-40EE-8293-273C3CAC0140}"/>
    <hyperlink ref="Y35" r:id="rId123" display="https://dengxiaopingworks.wordpress.com/2013/02/25/put-on-the-agenda-settlement-of-the-taiwan-question-for-the-reunification-of-the-motherland/" xr:uid="{EE33D023-4E4D-48D8-8347-B3B14B0D9E34}"/>
    <hyperlink ref="Y37" r:id="rId124" xr:uid="{2F046FAD-9C97-44BA-92CC-DCA46531833B}"/>
    <hyperlink ref="AD37" r:id="rId125" display="https://dengxiaopingworks.wordpress.com/2013/02/25/uphold-the-four-cardinal-principles/" xr:uid="{9B2004A8-4831-4284-B290-1ACBF7419623}"/>
    <hyperlink ref="AI37" r:id="rId126" display="https://dengxiaopingworks.wordpress.com/2013/02/25/uphold-the-four-cardinal-principles/" xr:uid="{8C9E3BB8-57CE-49EB-90C2-4B8A09C52A15}"/>
    <hyperlink ref="AN37" r:id="rId127" display="https://dengxiaopingworks.wordpress.com/2013/02/25/uphold-the-four-cardinal-principles/" xr:uid="{AE5977E7-17E9-45D6-BEEA-C00EB374F821}"/>
    <hyperlink ref="AS37" r:id="rId128" display="https://dengxiaopingworks.wordpress.com/2013/02/25/uphold-the-four-cardinal-principles/" xr:uid="{4B6446EE-6DDA-40A3-82F3-371EF54BA7E8}"/>
    <hyperlink ref="AX37" r:id="rId129" display="https://dengxiaopingworks.wordpress.com/2013/02/25/uphold-the-four-cardinal-principles/" xr:uid="{DE75B9EC-10EE-44D8-9765-42BEC1A080BA}"/>
    <hyperlink ref="BC37" r:id="rId130" display="https://dengxiaopingworks.wordpress.com/2013/02/25/uphold-the-four-cardinal-principles/" xr:uid="{3AC5968E-B70D-435B-9198-7BF0FA5FA0CA}"/>
    <hyperlink ref="BH37" r:id="rId131" display="https://dengxiaopingworks.wordpress.com/2013/02/25/uphold-the-four-cardinal-principles/" xr:uid="{9D21A65C-E521-416B-A858-E43140725B34}"/>
    <hyperlink ref="BM37" r:id="rId132" display="https://dengxiaopingworks.wordpress.com/2013/02/25/uphold-the-four-cardinal-principles/" xr:uid="{CABF53C4-8250-402A-8283-9CE93E14E179}"/>
    <hyperlink ref="BR37" r:id="rId133" display="https://dengxiaopingworks.wordpress.com/2013/02/25/uphold-the-four-cardinal-principles/" xr:uid="{7921DB92-AC24-4E2A-94D2-06FBE0872311}"/>
    <hyperlink ref="BW37" r:id="rId134" display="https://dengxiaopingworks.wordpress.com/2013/02/25/uphold-the-four-cardinal-principles/" xr:uid="{E1483426-AC9B-48E0-826E-5BCF9A9A1B6F}"/>
    <hyperlink ref="CB37" r:id="rId135" display="https://dengxiaopingworks.wordpress.com/2013/02/25/uphold-the-four-cardinal-principles/" xr:uid="{4E9F03FC-7412-4A8F-A636-D97365A79948}"/>
    <hyperlink ref="CG37" r:id="rId136" display="https://dengxiaopingworks.wordpress.com/2013/02/25/uphold-the-four-cardinal-principles/" xr:uid="{650457ED-DE09-445B-9808-7152B8F73644}"/>
    <hyperlink ref="CL37" r:id="rId137" display="https://dengxiaopingworks.wordpress.com/2013/02/25/uphold-the-four-cardinal-principles/" xr:uid="{198C6E0F-DC90-4051-8314-5722ED18F086}"/>
    <hyperlink ref="CQ37" r:id="rId138" display="https://dengxiaopingworks.wordpress.com/2013/02/25/uphold-the-four-cardinal-principles/" xr:uid="{7B122849-0FA2-4B9F-B3EE-E65814C14982}"/>
    <hyperlink ref="CV37" r:id="rId139" display="https://dengxiaopingworks.wordpress.com/2013/02/25/uphold-the-four-cardinal-principles/" xr:uid="{FF4E9306-D95E-40BF-9B34-A833FF78D392}"/>
    <hyperlink ref="DA37" r:id="rId140" display="https://dengxiaopingworks.wordpress.com/2013/02/25/uphold-the-four-cardinal-principles/" xr:uid="{38A0BCFC-452B-478A-9C9B-8FD491F150CA}"/>
    <hyperlink ref="DF37" r:id="rId141" display="https://dengxiaopingworks.wordpress.com/2013/02/25/uphold-the-four-cardinal-principles/" xr:uid="{CF18079D-2D06-4E7A-9522-AFA167BD054F}"/>
    <hyperlink ref="DK37" r:id="rId142" display="https://dengxiaopingworks.wordpress.com/2013/02/25/uphold-the-four-cardinal-principles/" xr:uid="{737F21C6-FFD5-4D8B-B5C2-75089A702250}"/>
    <hyperlink ref="DP37" r:id="rId143" display="https://dengxiaopingworks.wordpress.com/2013/02/25/uphold-the-four-cardinal-principles/" xr:uid="{CC8C2108-4006-4BBF-A0CE-0E0A91875D8D}"/>
    <hyperlink ref="DU37" r:id="rId144" display="https://dengxiaopingworks.wordpress.com/2013/02/25/uphold-the-four-cardinal-principles/" xr:uid="{AA7AAB4C-E7E7-4DC4-B694-7804275DAEAE}"/>
    <hyperlink ref="DZ37" r:id="rId145" display="https://dengxiaopingworks.wordpress.com/2013/02/25/uphold-the-four-cardinal-principles/" xr:uid="{68FD37C8-F9B3-4581-B005-804F38DBCC94}"/>
    <hyperlink ref="EE37" r:id="rId146" display="https://dengxiaopingworks.wordpress.com/2013/02/25/uphold-the-four-cardinal-principles/" xr:uid="{52E13C95-A1AC-4EA7-950D-587627595530}"/>
    <hyperlink ref="EJ37" r:id="rId147" display="https://dengxiaopingworks.wordpress.com/2013/02/25/uphold-the-four-cardinal-principles/" xr:uid="{C7952B34-EF84-4535-8FCA-36076C60A37F}"/>
    <hyperlink ref="EO37" r:id="rId148" display="https://dengxiaopingworks.wordpress.com/2013/02/25/uphold-the-four-cardinal-principles/" xr:uid="{AC364128-45E3-42BA-B75B-5C71EF333442}"/>
    <hyperlink ref="ET37" r:id="rId149" display="https://dengxiaopingworks.wordpress.com/2013/02/25/uphold-the-four-cardinal-principles/" xr:uid="{0E87A36E-66C7-4529-A1D7-4C9B504F51C5}"/>
    <hyperlink ref="EY37" r:id="rId150" display="https://dengxiaopingworks.wordpress.com/2013/02/25/uphold-the-four-cardinal-principles/" xr:uid="{0FCD3E21-E668-4875-85FD-9D6DE2F65AF3}"/>
    <hyperlink ref="FD37" r:id="rId151" display="https://dengxiaopingworks.wordpress.com/2013/02/25/uphold-the-four-cardinal-principles/" xr:uid="{EA42F5B0-9EFA-4663-9A71-23E95CC89268}"/>
    <hyperlink ref="FI37" r:id="rId152" display="https://dengxiaopingworks.wordpress.com/2013/02/25/uphold-the-four-cardinal-principles/" xr:uid="{722FFB11-9C25-4620-8894-FD8DDC227E73}"/>
    <hyperlink ref="FN37" r:id="rId153" display="https://dengxiaopingworks.wordpress.com/2013/02/25/uphold-the-four-cardinal-principles/" xr:uid="{E012BE61-3710-4FA2-BAD1-25C4CE79D339}"/>
    <hyperlink ref="FS37" r:id="rId154" display="https://dengxiaopingworks.wordpress.com/2013/02/25/uphold-the-four-cardinal-principles/" xr:uid="{11532523-329F-49B9-87D6-AD2087C0B707}"/>
    <hyperlink ref="Y38" r:id="rId155" display="https://dengxiaopingworks.wordpress.com/2013/02/25/the-united-front-and-the-tasks-of-the-chinese-peoples-political-consultative-conference-in-the-new-period/" xr:uid="{48D16E74-7218-4C99-8D1B-BB1E4220AB69}"/>
    <hyperlink ref="AD38" r:id="rId156" display="https://dengxiaopingworks.wordpress.com/2013/02/25/the-united-front-and-the-tasks-of-the-chinese-peoples-political-consultative-conference-in-the-new-period/" xr:uid="{FDA6707A-CA5B-4C6B-B0D8-EC1FA77C38AB}"/>
    <hyperlink ref="AI38" r:id="rId157" display="https://dengxiaopingworks.wordpress.com/2013/02/25/the-united-front-and-the-tasks-of-the-chinese-peoples-political-consultative-conference-in-the-new-period/" xr:uid="{9DD3F2B0-5CBD-447C-992F-032CAC2F2B4F}"/>
    <hyperlink ref="AN38" r:id="rId158" display="https://dengxiaopingworks.wordpress.com/2013/02/25/the-united-front-and-the-tasks-of-the-chinese-peoples-political-consultative-conference-in-the-new-period/" xr:uid="{567BB249-22F4-43DF-8413-DF16168F2372}"/>
    <hyperlink ref="Y40" r:id="rId159" display="https://dengxiaopingworks.wordpress.com/2013/02/25/the-organizational-line-guarantees-the-implementation-of-the-ideological-and-political-lines/" xr:uid="{87EBFAB1-9D1E-4204-9095-DC51C42DC72B}"/>
    <hyperlink ref="AD40" r:id="rId160" display="https://dengxiaopingworks.wordpress.com/2013/02/25/the-organizational-line-guarantees-the-implementation-of-the-ideological-and-political-lines/" xr:uid="{7E89D75A-7188-4D93-8E25-9296FD780904}"/>
    <hyperlink ref="Y41" r:id="rId161" display="https://dengxiaopingworks.wordpress.com/2013/02/25/some-comments-on-economic-work/" xr:uid="{A071A434-A7F0-4A25-821C-B607A19CBFCE}"/>
    <hyperlink ref="AD41" r:id="rId162" display="https://dengxiaopingworks.wordpress.com/2013/02/25/some-comments-on-economic-work/" xr:uid="{3364049E-9EC0-40B2-AC26-9C2DCC508BC7}"/>
    <hyperlink ref="Y42" r:id="rId163" display="https://dengxiaopingworks.wordpress.com/2013/02/25/all-democratic-parties-and-federations-of-industry-and-commerce-are-political-forces-serving-socialism/" xr:uid="{62103C81-29C7-4ECC-8F6F-713B07E6E211}"/>
    <hyperlink ref="AD42" r:id="rId164" display="https://dengxiaopingworks.wordpress.com/2013/02/25/all-democratic-parties-and-federations-of-industry-and-commerce-are-political-forces-serving-socialism/" xr:uid="{A6D87896-0277-47A6-A353-46E6257A4784}"/>
    <hyperlink ref="AI42" r:id="rId165" display="https://dengxiaopingworks.wordpress.com/2013/02/25/all-democratic-parties-and-federations-of-industry-and-commerce-are-political-forces-serving-socialism/" xr:uid="{0B0EDD4D-468C-4FFF-967A-BCCB437FF675}"/>
    <hyperlink ref="AN42" r:id="rId166" display="https://dengxiaopingworks.wordpress.com/2013/02/25/all-democratic-parties-and-federations-of-industry-and-commerce-are-political-forces-serving-socialism/" xr:uid="{BBA846B5-0B9F-46DB-8DEB-D0535A772171}"/>
    <hyperlink ref="AS42" r:id="rId167" display="https://dengxiaopingworks.wordpress.com/2013/02/25/all-democratic-parties-and-federations-of-industry-and-commerce-are-political-forces-serving-socialism/" xr:uid="{E7C2CA04-4527-4CDF-AD42-1423B007988C}"/>
    <hyperlink ref="Y43" r:id="rId168" display="https://dengxiaopingworks.wordpress.com/2013/02/25/speech-greeting-the-fourth-congress-of-chinese-writers-and-artists/" xr:uid="{47941724-A74F-489B-B5A6-0F8031C094C8}"/>
    <hyperlink ref="AD43" r:id="rId169" display="https://dengxiaopingworks.wordpress.com/2013/02/25/speech-greeting-the-fourth-congress-of-chinese-writers-and-artists/" xr:uid="{74471B21-EF30-4699-908C-D5FDDA8BB51C}"/>
    <hyperlink ref="AI43" r:id="rId170" display="https://dengxiaopingworks.wordpress.com/2013/02/25/speech-greeting-the-fourth-congress-of-chinese-writers-and-artists/" xr:uid="{49D17326-1D4C-4DBA-A4DC-D88AAE6C1FB0}"/>
    <hyperlink ref="AN43" r:id="rId171" display="https://dengxiaopingworks.wordpress.com/2013/02/25/speech-greeting-the-fourth-congress-of-chinese-writers-and-artists/" xr:uid="{2C932452-2B53-4A0C-BE22-EF817D9BAC68}"/>
    <hyperlink ref="AS43" r:id="rId172" display="https://dengxiaopingworks.wordpress.com/2013/02/25/speech-greeting-the-fourth-congress-of-chinese-writers-and-artists/" xr:uid="{E8AC87C8-6E40-4DCD-BE4D-E69966DABCC8}"/>
    <hyperlink ref="AX43" r:id="rId173" display="https://dengxiaopingworks.wordpress.com/2013/02/25/speech-greeting-the-fourth-congress-of-chinese-writers-and-artists/" xr:uid="{EDD3963E-0620-4F53-A7DF-62E24062C3C8}"/>
    <hyperlink ref="BC43" r:id="rId174" display="https://dengxiaopingworks.wordpress.com/2013/02/25/speech-greeting-the-fourth-congress-of-chinese-writers-and-artists/" xr:uid="{2DC962BA-93B8-4D40-8111-3D9924B5D63D}"/>
    <hyperlink ref="BH43" r:id="rId175" display="https://dengxiaopingworks.wordpress.com/2013/02/25/speech-greeting-the-fourth-congress-of-chinese-writers-and-artists/" xr:uid="{AF19EF8F-32B4-4FF4-89ED-F679357905E4}"/>
    <hyperlink ref="BM43" r:id="rId176" display="https://dengxiaopingworks.wordpress.com/2013/02/25/speech-greeting-the-fourth-congress-of-chinese-writers-and-artists/" xr:uid="{C7D4246C-9E83-42C3-A280-CD9944D4AC98}"/>
    <hyperlink ref="BR43" r:id="rId177" display="https://dengxiaopingworks.wordpress.com/2013/02/25/speech-greeting-the-fourth-congress-of-chinese-writers-and-artists/" xr:uid="{535DF92C-E778-4536-9C85-D3763F63D49C}"/>
    <hyperlink ref="Y44" r:id="rId178" display="https://dengxiaopingworks.wordpress.com/2013/02/25/senior-cadres-should-take-the-lead-in-maintaining-and-enriching-the-partys-fine-traditions/" xr:uid="{F8417DF2-B608-461B-902F-CDF8EF7D730F}"/>
    <hyperlink ref="AD44" r:id="rId179" display="https://dengxiaopingworks.wordpress.com/2013/02/25/senior-cadres-should-take-the-lead-in-maintaining-and-enriching-the-partys-fine-traditions/" xr:uid="{A60319B0-A3E5-44DC-B5AE-C2FD660385AE}"/>
    <hyperlink ref="AI44" r:id="rId180" display="https://dengxiaopingworks.wordpress.com/2013/02/25/senior-cadres-should-take-the-lead-in-maintaining-and-enriching-the-partys-fine-traditions/" xr:uid="{8CDD20BB-59DB-446B-981B-D0083701087B}"/>
    <hyperlink ref="AN44" r:id="rId181" display="https://dengxiaopingworks.wordpress.com/2013/02/25/senior-cadres-should-take-the-lead-in-maintaining-and-enriching-the-partys-fine-traditions/" xr:uid="{1BDD3783-98CB-43CA-B1D6-3068AF4D7F5B}"/>
    <hyperlink ref="Y45" r:id="rId182" xr:uid="{D697D46A-73A1-40D0-88CE-BA0EFA408644}"/>
    <hyperlink ref="AD45" r:id="rId183" display="https://dengxiaopingworks.wordpress.com/2013/02/25/we-can-develop-a-market-economy-under-socialism/" xr:uid="{8074CEB6-D490-4A4D-A800-0337F80FBB22}"/>
    <hyperlink ref="AI45" r:id="rId184" display="https://dengxiaopingworks.wordpress.com/2013/02/25/we-can-develop-a-market-economy-under-socialism/" xr:uid="{6668891F-1F42-4091-A9F7-5BAD15F3320E}"/>
    <hyperlink ref="Y47" r:id="rId185" display="https://dengxiaopingworks.wordpress.com/2013/02/25/the-present-situation-and-the-tasks-before-us/" xr:uid="{7054993B-526B-4A03-80B1-B7CBC3325802}"/>
    <hyperlink ref="AD47" r:id="rId186" display="https://dengxiaopingworks.wordpress.com/2013/02/25/the-present-situation-and-the-tasks-before-us/" xr:uid="{9908E1B2-E4F7-4968-8758-C31AAC53AEC7}"/>
    <hyperlink ref="AI47" r:id="rId187" display="https://dengxiaopingworks.wordpress.com/2013/02/25/the-present-situation-and-the-tasks-before-us/" xr:uid="{305B4C30-FCD9-406D-92DC-FAC3D0AC4D48}"/>
    <hyperlink ref="AN47" r:id="rId188" display="https://dengxiaopingworks.wordpress.com/2013/02/25/the-present-situation-and-the-tasks-before-us/" xr:uid="{0EC28DBA-C753-4B88-8E40-DD477A73C616}"/>
    <hyperlink ref="AS47" r:id="rId189" display="https://dengxiaopingworks.wordpress.com/2013/02/25/the-present-situation-and-the-tasks-before-us/" xr:uid="{6301E154-1E40-44DF-8A6A-CAAF3723235C}"/>
    <hyperlink ref="AX47" r:id="rId190" display="https://dengxiaopingworks.wordpress.com/2013/02/25/the-present-situation-and-the-tasks-before-us/" xr:uid="{C9B3DD89-4C34-4155-B825-6D71ECA8FB7E}"/>
    <hyperlink ref="BC47" r:id="rId191" display="https://dengxiaopingworks.wordpress.com/2013/02/25/the-present-situation-and-the-tasks-before-us/" xr:uid="{9BF0FBA7-CFF2-4235-A6B7-D7BA972F7876}"/>
    <hyperlink ref="BH47" r:id="rId192" display="https://dengxiaopingworks.wordpress.com/2013/02/25/the-present-situation-and-the-tasks-before-us/" xr:uid="{FC191324-6048-4DC7-950D-D35A1F19C6A2}"/>
    <hyperlink ref="BM47" r:id="rId193" display="https://dengxiaopingworks.wordpress.com/2013/02/25/the-present-situation-and-the-tasks-before-us/" xr:uid="{9FF75504-091D-4D41-B39E-915FCFD1DAC7}"/>
    <hyperlink ref="BR47" r:id="rId194" display="https://dengxiaopingworks.wordpress.com/2013/02/25/the-present-situation-and-the-tasks-before-us/" xr:uid="{BCA9A881-94BE-42C2-9EE0-567DEE681F34}"/>
    <hyperlink ref="BW47" r:id="rId195" display="https://dengxiaopingworks.wordpress.com/2013/02/25/the-present-situation-and-the-tasks-before-us/" xr:uid="{EF3E2B5C-F2C2-48E9-ACCF-B8C02D6F0769}"/>
    <hyperlink ref="CB47" r:id="rId196" display="https://dengxiaopingworks.wordpress.com/2013/02/25/the-present-situation-and-the-tasks-before-us/" xr:uid="{1B7A8E44-658C-4B95-B5B8-6B7E04A197E3}"/>
    <hyperlink ref="Y48" r:id="rId197" display="https://dengxiaopingworks.wordpress.com/2013/02/25/adhere-to-the-party-line-and-improve-methods-of-work/" xr:uid="{A2CCEF93-6351-461E-B74D-61B609D0E35F}"/>
    <hyperlink ref="AD48" r:id="rId198" display="https://dengxiaopingworks.wordpress.com/2013/02/25/adhere-to-the-party-line-and-improve-methods-of-work/" xr:uid="{9AE744AE-D1EE-4797-881F-A53B64E51752}"/>
    <hyperlink ref="AI48" r:id="rId199" display="https://dengxiaopingworks.wordpress.com/2013/02/25/adhere-to-the-party-line-and-improve-methods-of-work/" xr:uid="{C036900D-BB09-409A-A435-8A9729C47655}"/>
    <hyperlink ref="Y50" r:id="rId200" display="https://dengxiaopingworks.wordpress.com/2013/02/25/remarks-on-successive-drafts-of-the-resolution-on-certain-questions-in-the-history-of-our-party-since-the-founding-of-the-peoples-republic-of-china/" xr:uid="{0F016D99-2F00-4BB3-B964-E3199C5F89B7}"/>
    <hyperlink ref="AD50" r:id="rId201" display="https://dengxiaopingworks.wordpress.com/2013/02/25/remarks-on-successive-drafts-of-the-resolution-on-certain-questions-in-the-history-of-our-party-since-the-founding-of-the-peoples-republic-of-china/" xr:uid="{FBD6A947-C6FC-464C-B20E-7D475F72293C}"/>
    <hyperlink ref="AI50" r:id="rId202" display="https://dengxiaopingworks.wordpress.com/2013/02/25/remarks-on-successive-drafts-of-the-resolution-on-certain-questions-in-the-history-of-our-party-since-the-founding-of-the-peoples-republic-of-china/" xr:uid="{FA85C621-7A4C-4444-8EC9-A7EF5849930E}"/>
    <hyperlink ref="AN50" r:id="rId203" display="https://dengxiaopingworks.wordpress.com/2013/02/25/remarks-on-successive-drafts-of-the-resolution-on-certain-questions-in-the-history-of-our-party-since-the-founding-of-the-peoples-republic-of-china/" xr:uid="{68D5B660-B9A9-4B16-A56B-EBC569A87E2E}"/>
    <hyperlink ref="AS50" r:id="rId204" display="https://dengxiaopingworks.wordpress.com/2013/02/25/remarks-on-successive-drafts-of-the-resolution-on-certain-questions-in-the-history-of-our-party-since-the-founding-of-the-peoples-republic-of-china/" xr:uid="{075DE5E6-3499-4511-BBB5-DB69C72DB069}"/>
    <hyperlink ref="AX50" r:id="rId205" display="https://dengxiaopingworks.wordpress.com/2013/02/25/remarks-on-successive-drafts-of-the-resolution-on-certain-questions-in-the-history-of-our-party-since-the-founding-of-the-peoples-republic-of-china/" xr:uid="{684C4059-7CAC-4CE0-A5AB-9B1D6CD3EEAE}"/>
    <hyperlink ref="BC50" r:id="rId206" display="https://dengxiaopingworks.wordpress.com/2013/02/25/remarks-on-successive-drafts-of-the-resolution-on-certain-questions-in-the-history-of-our-party-since-the-founding-of-the-peoples-republic-of-china/" xr:uid="{22794A58-56F3-42EA-9100-42CFC2EA978F}"/>
    <hyperlink ref="BH50" r:id="rId207" display="https://dengxiaopingworks.wordpress.com/2013/02/25/remarks-on-successive-drafts-of-the-resolution-on-certain-questions-in-the-history-of-our-party-since-the-founding-of-the-peoples-republic-of-china/" xr:uid="{9D7ABBFF-457D-46A7-8E4F-95012443C0A4}"/>
    <hyperlink ref="BM50" r:id="rId208" display="https://dengxiaopingworks.wordpress.com/2013/02/25/remarks-on-successive-drafts-of-the-resolution-on-certain-questions-in-the-history-of-our-party-since-the-founding-of-the-peoples-republic-of-china/" xr:uid="{35DF2130-45EE-40F1-AB24-A78F6BDA8CBB}"/>
    <hyperlink ref="BR50" r:id="rId209" display="https://dengxiaopingworks.wordpress.com/2013/02/25/remarks-on-successive-drafts-of-the-resolution-on-certain-questions-in-the-history-of-our-party-since-the-founding-of-the-peoples-republic-of-china/" xr:uid="{FCBE1981-B0C9-4CBA-BEE5-D7C9C5EEB21C}"/>
    <hyperlink ref="BW50" r:id="rId210" display="https://dengxiaopingworks.wordpress.com/2013/02/25/remarks-on-successive-drafts-of-the-resolution-on-certain-questions-in-the-history-of-our-party-since-the-founding-of-the-peoples-republic-of-china/" xr:uid="{A9B62CDD-D580-4FA7-9EDA-000C6F54BC94}"/>
    <hyperlink ref="CB50" r:id="rId211" display="https://dengxiaopingworks.wordpress.com/2013/02/25/remarks-on-successive-drafts-of-the-resolution-on-certain-questions-in-the-history-of-our-party-since-the-founding-of-the-peoples-republic-of-china/" xr:uid="{306F1B6E-7AA1-417D-80C0-D2C364498753}"/>
    <hyperlink ref="CG50" r:id="rId212" display="https://dengxiaopingworks.wordpress.com/2013/02/25/remarks-on-successive-drafts-of-the-resolution-on-certain-questions-in-the-history-of-our-party-since-the-founding-of-the-peoples-republic-of-china/" xr:uid="{5ACFE32A-7918-4584-9DB3-7590E1729145}"/>
    <hyperlink ref="CL50" r:id="rId213" display="https://dengxiaopingworks.wordpress.com/2013/02/25/remarks-on-successive-drafts-of-the-resolution-on-certain-questions-in-the-history-of-our-party-since-the-founding-of-the-peoples-republic-of-china/" xr:uid="{06DC929A-4A71-41C3-BF78-259D0A9E9546}"/>
    <hyperlink ref="CQ50" r:id="rId214" display="https://dengxiaopingworks.wordpress.com/2013/02/25/remarks-on-successive-drafts-of-the-resolution-on-certain-questions-in-the-history-of-our-party-since-the-founding-of-the-peoples-republic-of-china/" xr:uid="{19F340F0-ADED-4F12-B991-AA02002B0866}"/>
    <hyperlink ref="CV50" r:id="rId215" display="https://dengxiaopingworks.wordpress.com/2013/02/25/remarks-on-successive-drafts-of-the-resolution-on-certain-questions-in-the-history-of-our-party-since-the-founding-of-the-peoples-republic-of-china/" xr:uid="{096AA7FC-2ACB-41E5-8223-79CBE6B18D18}"/>
    <hyperlink ref="DA50" r:id="rId216" display="https://dengxiaopingworks.wordpress.com/2013/02/25/remarks-on-successive-drafts-of-the-resolution-on-certain-questions-in-the-history-of-our-party-since-the-founding-of-the-peoples-republic-of-china/" xr:uid="{E9480389-59B9-4DCD-85F1-6B2D63A300CC}"/>
    <hyperlink ref="DF50" r:id="rId217" display="https://dengxiaopingworks.wordpress.com/2013/02/25/remarks-on-successive-drafts-of-the-resolution-on-certain-questions-in-the-history-of-our-party-since-the-founding-of-the-peoples-republic-of-china/" xr:uid="{50371709-E287-4BF5-BA20-65517655426D}"/>
    <hyperlink ref="DK50" r:id="rId218" display="https://dengxiaopingworks.wordpress.com/2013/02/25/remarks-on-successive-drafts-of-the-resolution-on-certain-questions-in-the-history-of-our-party-since-the-founding-of-the-peoples-republic-of-china/" xr:uid="{E06CCE7C-ACE3-4E3D-B6CA-E1B53780EAAD}"/>
    <hyperlink ref="DP50" r:id="rId219" display="https://dengxiaopingworks.wordpress.com/2013/02/25/remarks-on-successive-drafts-of-the-resolution-on-certain-questions-in-the-history-of-our-party-since-the-founding-of-the-peoples-republic-of-china/" xr:uid="{BC6C2E50-F7CD-4DE8-AE24-397A2DAC872B}"/>
    <hyperlink ref="AD51" r:id="rId220" display="https://dengxiaopingworks.wordpress.com/2013/02/25/to-build-socialism-we-must-first-develop-the-productive-forces/" xr:uid="{5CD9E8F3-9974-4D39-BDDC-EC0A878EB4DF}"/>
    <hyperlink ref="AI51" r:id="rId221" display="https://dengxiaopingworks.wordpress.com/2013/02/25/to-build-socialism-we-must-first-develop-the-productive-forces/" xr:uid="{A910DCDA-3CFD-41EC-9ADD-D58C360C3749}"/>
    <hyperlink ref="AN51" r:id="rId222" display="https://dengxiaopingworks.wordpress.com/2013/02/25/to-build-socialism-we-must-first-develop-the-productive-forces/" xr:uid="{E74A6DFB-48A1-4CC3-9DD9-E3F50779504B}"/>
    <hyperlink ref="Y53" r:id="rId223" display="https://dengxiaopingworks.wordpress.com/2013/02/25/an-important-principle-for-handling-relations-between-fraternal-parties/" xr:uid="{7DB7E20D-6724-46C5-8045-B399FD3EC7F2}"/>
    <hyperlink ref="AD53" r:id="rId224" display="https://dengxiaopingworks.wordpress.com/2013/02/25/an-important-principle-for-handling-relations-between-fraternal-parties/" xr:uid="{E8FB1FF3-A372-45AA-A8EB-AC17BC8EECC6}"/>
    <hyperlink ref="Y54" r:id="rId225" display="https://dengxiaopingworks.wordpress.com/2013/02/25/on-the-reform-of-the-system-of-party-and-state-leadership/" xr:uid="{0CC1FEC5-81C4-41D8-AA39-5E061F060DE3}"/>
    <hyperlink ref="AD54" r:id="rId226" display="https://dengxiaopingworks.wordpress.com/2013/02/25/on-the-reform-of-the-system-of-party-and-state-leadership/" xr:uid="{FA7E7A96-1D2D-4FEA-81EF-F95BE7726BC0}"/>
    <hyperlink ref="AI54" r:id="rId227" display="https://dengxiaopingworks.wordpress.com/2013/02/25/on-the-reform-of-the-system-of-party-and-state-leadership/" xr:uid="{45A9D314-E8CF-49A9-8E0A-2A08E817CCFA}"/>
    <hyperlink ref="AN54" r:id="rId228" display="https://dengxiaopingworks.wordpress.com/2013/02/25/on-the-reform-of-the-system-of-party-and-state-leadership/" xr:uid="{C48D02F5-940B-48C3-9D20-15FF02036A22}"/>
    <hyperlink ref="AS54" r:id="rId229" display="https://dengxiaopingworks.wordpress.com/2013/02/25/on-the-reform-of-the-system-of-party-and-state-leadership/" xr:uid="{B470F37D-F070-41D5-A727-2063E88168AD}"/>
    <hyperlink ref="AX54" r:id="rId230" display="https://dengxiaopingworks.wordpress.com/2013/02/25/on-the-reform-of-the-system-of-party-and-state-leadership/" xr:uid="{814409F0-4789-4945-8875-75141CD11796}"/>
    <hyperlink ref="BC54" r:id="rId231" display="https://dengxiaopingworks.wordpress.com/2013/02/25/on-the-reform-of-the-system-of-party-and-state-leadership/" xr:uid="{CC24BAFF-00E9-47F8-A43E-D71A7D667D9E}"/>
    <hyperlink ref="BH54" r:id="rId232" display="https://dengxiaopingworks.wordpress.com/2013/02/25/on-the-reform-of-the-system-of-party-and-state-leadership/" xr:uid="{275ADC61-EE4E-48EA-930B-7194BE5C49CC}"/>
    <hyperlink ref="BM54" r:id="rId233" display="https://dengxiaopingworks.wordpress.com/2013/02/25/on-the-reform-of-the-system-of-party-and-state-leadership/" xr:uid="{C808E00F-8390-4B22-A993-43D0380BCA2F}"/>
    <hyperlink ref="BR54" r:id="rId234" display="https://dengxiaopingworks.wordpress.com/2013/02/25/on-the-reform-of-the-system-of-party-and-state-leadership/" xr:uid="{7F0E296E-4A15-47E2-BA94-FA5F47D97C48}"/>
    <hyperlink ref="BW54" r:id="rId235" display="https://dengxiaopingworks.wordpress.com/2013/02/25/on-the-reform-of-the-system-of-party-and-state-leadership/" xr:uid="{3E395E38-70C7-47B2-8EE7-B5C345129103}"/>
    <hyperlink ref="CB54" r:id="rId236" display="https://dengxiaopingworks.wordpress.com/2013/02/25/on-the-reform-of-the-system-of-party-and-state-leadership/" xr:uid="{0AC3E4CC-820D-4285-BC11-691F85DCD73A}"/>
    <hyperlink ref="CG54" r:id="rId237" display="https://dengxiaopingworks.wordpress.com/2013/02/25/on-the-reform-of-the-system-of-party-and-state-leadership/" xr:uid="{5A030406-F541-49FA-B185-FFC111471058}"/>
    <hyperlink ref="CL54" r:id="rId238" display="https://dengxiaopingworks.wordpress.com/2013/02/25/on-the-reform-of-the-system-of-party-and-state-leadership/" xr:uid="{C341F707-83B3-4691-8821-BB7533EA1603}"/>
    <hyperlink ref="CQ54" r:id="rId239" display="https://dengxiaopingworks.wordpress.com/2013/02/25/on-the-reform-of-the-system-of-party-and-state-leadership/" xr:uid="{79611606-B73B-4E8F-BDD2-A3651A9589B0}"/>
    <hyperlink ref="Y55" r:id="rId240" display="https://dengxiaopingworks.wordpress.com/2013/02/25/answers-to-the-italian-journalist-oriana-fallaci/" xr:uid="{B92E732D-2F62-4489-B079-79A8E8BA6369}"/>
    <hyperlink ref="AD55" r:id="rId241" display="https://dengxiaopingworks.wordpress.com/2013/02/25/answers-to-the-italian-journalist-oriana-fallaci/" xr:uid="{364E6203-AB37-45F6-ACFB-30ECE4045766}"/>
    <hyperlink ref="AI55" r:id="rId242" display="https://dengxiaopingworks.wordpress.com/2013/02/25/answers-to-the-italian-journalist-oriana-fallaci/" xr:uid="{86EB7B86-3403-4938-B1A9-9D26DC50C7D9}"/>
    <hyperlink ref="AN55" r:id="rId243" display="https://dengxiaopingworks.wordpress.com/2013/02/25/answers-to-the-italian-journalist-oriana-fallaci/" xr:uid="{99A175B6-55EE-4B33-AC6D-F0E2C1F636F5}"/>
    <hyperlink ref="AS55" r:id="rId244" display="https://dengxiaopingworks.wordpress.com/2013/02/25/answers-to-the-italian-journalist-oriana-fallaci/" xr:uid="{022D1063-040A-41B9-B375-6C553AEE2143}"/>
    <hyperlink ref="AX55" r:id="rId245" display="https://dengxiaopingworks.wordpress.com/2013/02/25/answers-to-the-italian-journalist-oriana-fallaci/" xr:uid="{173C6026-6F3C-4E44-BA6C-671D23927C76}"/>
    <hyperlink ref="BH55" r:id="rId246" display="https://dengxiaopingworks.wordpress.com/2013/02/25/answers-to-the-italian-journalist-oriana-fallaci/" xr:uid="{5ACA5C06-8E0C-41EC-B5F5-1AB8B4CACE88}"/>
    <hyperlink ref="BM55" r:id="rId247" display="https://dengxiaopingworks.wordpress.com/2013/02/25/answers-to-the-italian-journalist-oriana-fallaci/" xr:uid="{8ECE47F6-4773-4075-B16A-E733A7BCAFD9}"/>
    <hyperlink ref="Y56" r:id="rId248" display="https://dengxiaopingworks.wordpress.com/2013/02/25/implement-the-policy-of-readjustment-ensure-stability-and-unity/" xr:uid="{6DD3A287-4D78-4B66-8F29-AE8A607BD047}"/>
    <hyperlink ref="AD56" r:id="rId249" display="https://dengxiaopingworks.wordpress.com/2013/02/25/implement-the-policy-of-readjustment-ensure-stability-and-unity/" xr:uid="{E42BAC2C-AA67-49B7-A90F-74F91F2BBE00}"/>
    <hyperlink ref="AI56" r:id="rId250" display="https://dengxiaopingworks.wordpress.com/2013/02/25/implement-the-policy-of-readjustment-ensure-stability-and-unity/" xr:uid="{00E12636-60E9-4950-BE85-6A7217FFAA0C}"/>
    <hyperlink ref="AN56" r:id="rId251" display="https://dengxiaopingworks.wordpress.com/2013/02/25/implement-the-policy-of-readjustment-ensure-stability-and-unity/" xr:uid="{E48D729E-B478-4BBE-B919-C7D97AA2AD2E}"/>
    <hyperlink ref="AS56" r:id="rId252" display="https://dengxiaopingworks.wordpress.com/2013/02/25/implement-the-policy-of-readjustment-ensure-stability-and-unity/" xr:uid="{13330D00-DA69-4FBD-8502-DD34DDA90731}"/>
    <hyperlink ref="AX56" r:id="rId253" display="https://dengxiaopingworks.wordpress.com/2013/02/25/implement-the-policy-of-readjustment-ensure-stability-and-unity/" xr:uid="{31548BE2-E1E8-4CC4-AE49-BD09782185AF}"/>
    <hyperlink ref="BC56" r:id="rId254" display="https://dengxiaopingworks.wordpress.com/2013/02/25/implement-the-policy-of-readjustment-ensure-stability-and-unity/" xr:uid="{4659BF02-DE22-45CC-9AFF-491EA8808C27}"/>
    <hyperlink ref="BH56" r:id="rId255" display="https://dengxiaopingworks.wordpress.com/2013/02/25/implement-the-policy-of-readjustment-ensure-stability-and-unity/" xr:uid="{C51C6459-418D-45C6-9B42-C3B868F0553F}"/>
    <hyperlink ref="BM56" r:id="rId256" display="https://dengxiaopingworks.wordpress.com/2013/02/25/implement-the-policy-of-readjustment-ensure-stability-and-unity/" xr:uid="{D871F94C-E3D6-4BB4-85FB-215FEFF8BEDA}"/>
    <hyperlink ref="BR56" r:id="rId257" display="https://dengxiaopingworks.wordpress.com/2013/02/25/implement-the-policy-of-readjustment-ensure-stability-and-unity/" xr:uid="{BBCBDE0B-AB3E-4238-97C4-FFA5C5CDCA9D}"/>
    <hyperlink ref="Y57" r:id="rId258" display="https://dengxiaopingworks.wordpress.com/2013/02/25/our-principled-position-on-the-development-of-sino-u-s-relations/" xr:uid="{C1471AD6-7985-4AFC-8CDA-4DEE839B8628}"/>
    <hyperlink ref="Y58" r:id="rId259" display="https://dengxiaopingworks.wordpress.com/2013/02/25/on-opposing-wrong-ideological-tendencies/" xr:uid="{B7D42E27-1675-46C7-B79E-14170225D3C4}"/>
    <hyperlink ref="AD58" r:id="rId260" display="https://dengxiaopingworks.wordpress.com/2013/02/25/on-opposing-wrong-ideological-tendencies/" xr:uid="{109D4065-45BA-4E88-ABE7-BB69E98DA3B1}"/>
    <hyperlink ref="AI58" r:id="rId261" display="https://dengxiaopingworks.wordpress.com/2013/02/25/on-opposing-wrong-ideological-tendencies/" xr:uid="{937B97DF-FECF-4324-BE82-DC6BE354E230}"/>
    <hyperlink ref="Y61" r:id="rId262" display="https://dengxiaopingworks.wordpress.com/2013/02/25/concerning-problems-on-the-ideological-front/" xr:uid="{B1E7D269-31D0-4B27-98AB-9E10CA018ECC}"/>
    <hyperlink ref="AD61" r:id="rId263" display="https://dengxiaopingworks.wordpress.com/2013/02/25/concerning-problems-on-the-ideological-front/" xr:uid="{0144C703-ACEE-427B-987E-AF41D46F5EFC}"/>
    <hyperlink ref="Y62" r:id="rId264" display="https://dengxiaopingworks.wordpress.com/2013/02/25/build-powerful-modern-and-regularized-revolutionary-armed-forces/" xr:uid="{6689F4A4-5A79-4924-8112-28DDB32A034B}"/>
    <hyperlink ref="Y63" r:id="rId265" display="https://dengxiaopingworks.wordpress.com/2013/02/25/streamlining-organizations-constitutes-a-revolution/" xr:uid="{5A214539-9144-4077-AC26-B48458AF2C33}"/>
    <hyperlink ref="AC63" r:id="rId266" display="https://ctext.org/pre-qin-and-han?searchu=appointing" xr:uid="{40349E53-6B29-4776-902F-67CB88A7BD25}"/>
    <hyperlink ref="AD63" r:id="rId267" display="https://dengxiaopingworks.wordpress.com/2013/02/25/streamlining-organizations-constitutes-a-revolution/" xr:uid="{8B8A7206-B024-491E-8FE9-F4EA4330F467}"/>
    <hyperlink ref="Y66" r:id="rId268" display="https://dengxiaopingworks.wordpress.com/2013/02/25/chinas-historical-experience-in-economic-construction/" xr:uid="{5EA1B58F-A3A3-496C-94D6-05E300BDC94D}"/>
    <hyperlink ref="AD66" r:id="rId269" display="https://dengxiaopingworks.wordpress.com/2013/02/25/chinas-historical-experience-in-economic-construction/" xr:uid="{10E48E24-68A4-4523-9949-16AA4903B044}"/>
    <hyperlink ref="Y67" r:id="rId270" display="https://dengxiaopingworks.wordpress.com/2013/02/25/speech-at-a-forum-of-the-military-commission-of-the-central-committee-of-the-cpc/" xr:uid="{E2A95DC5-E784-4CF9-8658-ED35704DB019}"/>
    <hyperlink ref="AD67" r:id="rId271" display="https://dengxiaopingworks.wordpress.com/2013/02/25/speech-at-a-forum-of-the-military-commission-of-the-central-committee-of-the-cpc/" xr:uid="{D7E8C313-C926-48E5-BC58-D8E63B30D8AE}"/>
    <hyperlink ref="AI67" r:id="rId272" display="https://dengxiaopingworks.wordpress.com/2013/02/25/speech-at-a-forum-of-the-military-commission-of-the-central-committee-of-the-cpc/" xr:uid="{8C6B6AB2-3AF1-49B7-AE4E-7D25B7E04DF5}"/>
    <hyperlink ref="Y68" r:id="rId273" display="https://dengxiaopingworks.wordpress.com/2013/02/25/advisory-commissions-will-be-a-transitional-measure-for-the-abolition-of-life-tenure-in-leading-posts/" xr:uid="{8E8E8882-26DE-45CE-BE0F-92D7470A182B}"/>
    <hyperlink ref="Y69" r:id="rId274" display="https://dengxiaopingworks.wordpress.com/2013/02/25/chinas-foreign-policy/" xr:uid="{0FF7D2DA-7002-400F-BB6D-A1F52F2ACA8F}"/>
    <hyperlink ref="AD69" r:id="rId275" display="https://dengxiaopingworks.wordpress.com/2013/02/25/chinas-foreign-policy/" xr:uid="{901738E6-2B84-49A2-BE10-C77EB007923B}"/>
    <hyperlink ref="AI69" r:id="rId276" display="https://dengxiaopingworks.wordpress.com/2013/02/25/chinas-foreign-policy/" xr:uid="{72A25D2A-7D73-42F8-AE0B-5DF0199BD6EF}"/>
    <hyperlink ref="Y70" r:id="rId277" xr:uid="{00F48508-255F-488B-A241-7C2DDFC3EC52}"/>
    <hyperlink ref="AD70" r:id="rId278" display="https://dengxiaopingworks.wordpress.com/2013/03/08/opening-speech-at-the-twelfth-national-congress-of-the-communist-party-of-china/" xr:uid="{C8593B0D-735E-4DB1-AE3E-586D05A0D6C1}"/>
    <hyperlink ref="AI70" r:id="rId279" display="https://dengxiaopingworks.wordpress.com/2013/03/08/opening-speech-at-the-twelfth-national-congress-of-the-communist-party-of-china/" xr:uid="{DD79D3EE-7FC0-42F7-9B63-8C7E813A180C}"/>
    <hyperlink ref="AN70" r:id="rId280" display="https://dengxiaopingworks.wordpress.com/2013/03/08/opening-speech-at-the-twelfth-national-congress-of-the-communist-party-of-china/" xr:uid="{43986D49-AB00-4B7E-B68B-CE0701D7B0C7}"/>
    <hyperlink ref="AS70" r:id="rId281" display="https://dengxiaopingworks.wordpress.com/2013/03/08/opening-speech-at-the-twelfth-national-congress-of-the-communist-party-of-china/" xr:uid="{28DCE01A-6344-478D-87E4-E5E2A71A65FB}"/>
    <hyperlink ref="Y73" r:id="rId282" display="https://dengxiaopingworks.wordpress.com/2013/03/08/our-basic-position-on-the-question-of-hong-kong/" xr:uid="{7B41E091-1052-4782-AC9F-235CC2C54D75}"/>
    <hyperlink ref="AD73" r:id="rId283" display="https://dengxiaopingworks.wordpress.com/2013/03/08/our-basic-position-on-the-question-of-hong-kong/" xr:uid="{94F86DA5-8600-4CF2-88D4-C11FC7621FEB}"/>
    <hyperlink ref="Y75" r:id="rId284" display="https://dengxiaopingworks.wordpress.com/2013/03/08/promote-the-friendship-between-china-and-india-and-increase-south-south-cooperation/" xr:uid="{68E5A6BA-6004-4064-AC09-1F717ED82CED}"/>
    <hyperlink ref="Y77" r:id="rId285" display="https://dengxiaopingworks.wordpress.com/2013/03/08/remarks-after-an-inspection-tour-of-jiangsu-province-and-other-places/" xr:uid="{3E7B38BE-591D-446F-9BA4-3CC09AED7BB4}"/>
    <hyperlink ref="Y78" r:id="rId286" xr:uid="{6CF1934B-00DF-440F-BE79-1C70AE8D0237}"/>
    <hyperlink ref="AD78" r:id="rId287" display="https://dengxiaopingworks.wordpress.com/2013/03/08/we-are-building-a-socialist-society-with-both-high-material-standards-and-high-cultural-and-ethical-standards/" xr:uid="{53EDF205-3714-4DDA-AAE3-0DDE48741CD1}"/>
    <hyperlink ref="AI78" r:id="rId288" display="https://dengxiaopingworks.wordpress.com/2013/03/08/we-are-building-a-socialist-society-with-both-high-material-standards-and-high-cultural-and-ethical-standards/" xr:uid="{F73FF094-C125-4B60-879C-A08BB9D662C9}"/>
    <hyperlink ref="AN78" r:id="rId289" display="https://dengxiaopingworks.wordpress.com/2013/03/08/we-are-building-a-socialist-society-with-both-high-material-standards-and-high-cultural-and-ethical-standards/" xr:uid="{9F19F1A3-D656-481B-B3EE-08268CD68DDB}"/>
    <hyperlink ref="Y79" r:id="rId290" display="https://dengxiaopingworks.wordpress.com/2013/03/08/an-idea-for-the-peaceful-reunification-of-the-chinese-mainland-and-taiwan/" xr:uid="{5D8CE1CD-0A9A-42F5-B090-ACED9001582B}"/>
    <hyperlink ref="AD79" r:id="rId291" display="https://dengxiaopingworks.wordpress.com/2013/03/08/an-idea-for-the-peaceful-reunification-of-the-chinese-mainland-and-taiwan/" xr:uid="{E20621A0-AC08-4A6E-BBE9-FFD3716B8E41}"/>
    <hyperlink ref="AI79" r:id="rId292" display="https://dengxiaopingworks.wordpress.com/2013/03/08/an-idea-for-the-peaceful-reunification-of-the-chinese-mainland-and-taiwan/" xr:uid="{EA2EF17D-B09C-483C-9AE0-A41FFE01BB1E}"/>
    <hyperlink ref="AN79" r:id="rId293" display="https://dengxiaopingworks.wordpress.com/2013/03/08/an-idea-for-the-peaceful-reunification-of-the-chinese-mainland-and-taiwan/" xr:uid="{6E46F656-C2A2-4C90-862A-69BB74DD30B7}"/>
    <hyperlink ref="Y82" r:id="rId294" display="https://dengxiaopingworks.wordpress.com/2013/03/08/the-partys-urgent-tasks-on-the-organizational-and-ideological-fronts/" xr:uid="{7EC827F5-D02B-460C-9097-9200FEDD2764}"/>
    <hyperlink ref="AD82" r:id="rId295" display="https://dengxiaopingworks.wordpress.com/2013/03/08/the-partys-urgent-tasks-on-the-organizational-and-ideological-fronts/" xr:uid="{D69F68EB-B554-485A-9D19-E77333575761}"/>
    <hyperlink ref="AI82" r:id="rId296" display="https://dengxiaopingworks.wordpress.com/2013/03/08/the-partys-urgent-tasks-on-the-organizational-and-ideological-fronts/" xr:uid="{D0A1B656-8628-4AD9-8E59-A112078B0AC0}"/>
    <hyperlink ref="AN82" r:id="rId297" display="https://dengxiaopingworks.wordpress.com/2013/03/08/the-partys-urgent-tasks-on-the-organizational-and-ideological-fronts/" xr:uid="{509598AA-221E-4771-8BBD-93E8F8709E9B}"/>
    <hyperlink ref="AS82" r:id="rId298" display="https://dengxiaopingworks.wordpress.com/2013/03/08/the-partys-urgent-tasks-on-the-organizational-and-ideological-fronts/" xr:uid="{E67ADB74-EE51-40BA-821A-746038570A12}"/>
    <hyperlink ref="AX82" r:id="rId299" display="https://dengxiaopingworks.wordpress.com/2013/03/08/the-partys-urgent-tasks-on-the-organizational-and-ideological-fronts/" xr:uid="{FAD60738-8B26-45ED-A621-C82392CD492C}"/>
    <hyperlink ref="BC82" r:id="rId300" display="https://dengxiaopingworks.wordpress.com/2013/03/08/the-partys-urgent-tasks-on-the-organizational-and-ideological-fronts/" xr:uid="{81F7D94F-3CAE-4721-B3CC-D1EA74493193}"/>
    <hyperlink ref="BH82" r:id="rId301" display="https://dengxiaopingworks.wordpress.com/2013/03/08/the-partys-urgent-tasks-on-the-organizational-and-ideological-fronts/" xr:uid="{6A3EDFD1-4DC1-4B71-ABDD-4BE1ADF91A93}"/>
    <hyperlink ref="BM82" r:id="rId302" display="https://dengxiaopingworks.wordpress.com/2013/03/08/the-partys-urgent-tasks-on-the-organizational-and-ideological-fronts/" xr:uid="{D36BA30B-F9BC-4F66-B16E-00B1331A218F}"/>
    <hyperlink ref="Y85" r:id="rId303" display="https://dengxiaopingworks.wordpress.com/2013/03/08/we-should-take-a-longer-range-view-in-developing-sino-japanese-relations/" xr:uid="{64B5A733-1F0A-43F9-947B-046B8EACA545}"/>
    <hyperlink ref="AD85" r:id="rId304" display="https://dengxiaopingworks.wordpress.com/2013/03/08/we-should-take-a-longer-range-view-in-developing-sino-japanese-relations/" xr:uid="{4FC3177C-CAAD-411A-B3D7-272BA4D1EEBD}"/>
    <hyperlink ref="Y86" r:id="rId305" display="https://dengxiaopingworks.wordpress.com/2013/03/08/we-must-safeguard-world-peace-and-ensure-domestic-development/" xr:uid="{77F3E033-ED38-49B0-9988-6C650D993CE8}"/>
    <hyperlink ref="AD86" r:id="rId306" display="https://dengxiaopingworks.wordpress.com/2013/03/08/we-must-safeguard-world-peace-and-ensure-domestic-development/" xr:uid="{86E59F9D-01AD-4C6E-8AEE-065ABD415C1B}"/>
    <hyperlink ref="Y87" r:id="rId307" xr:uid="{6B59D423-FEC8-48F1-ACAA-798E876F3E3B}"/>
    <hyperlink ref="AD87" r:id="rId308" display="https://dengxiaopingworks.wordpress.com/2013/03/08/one-country-two-systems/" xr:uid="{92BEACD9-645A-484C-8683-944A687F23E8}"/>
    <hyperlink ref="AI87" r:id="rId309" display="https://dengxiaopingworks.wordpress.com/2013/03/08/one-country-two-systems/" xr:uid="{49CF02D5-8AA3-4F2A-827B-0293D3C9AAA7}"/>
    <hyperlink ref="AN87" r:id="rId310" display="https://dengxiaopingworks.wordpress.com/2013/03/08/one-country-two-systems/" xr:uid="{527E80F2-C7B2-4FC2-97F5-1A72A536DAD7}"/>
    <hyperlink ref="AS87" r:id="rId311" display="https://dengxiaopingworks.wordpress.com/2013/03/08/one-country-two-systems/" xr:uid="{9855DB4B-AE87-428C-ABAA-8BF573C34F6F}"/>
    <hyperlink ref="AX87" r:id="rId312" display="https://dengxiaopingworks.wordpress.com/2013/03/08/one-country-two-systems/" xr:uid="{D8752617-B6AE-4D35-B603-2E9A9BEC7BD8}"/>
    <hyperlink ref="BC87" r:id="rId313" display="https://dengxiaopingworks.wordpress.com/2013/03/08/one-country-two-systems/" xr:uid="{30C39C80-3F50-4679-9F41-CC44C3854286}"/>
    <hyperlink ref="Y88" r:id="rId314" xr:uid="{F261031D-000B-45D0-8304-CFC57F78A4F4}"/>
    <hyperlink ref="AD88" r:id="rId315" display="https://dengxiaopingworks.wordpress.com/2013/03/08/building-a-socialism-with-a-specifically-chinese-character/" xr:uid="{384D74F3-0D13-431B-A7C3-C085E2A626C7}"/>
    <hyperlink ref="AI88" r:id="rId316" display="https://dengxiaopingworks.wordpress.com/2013/03/08/building-a-socialism-with-a-specifically-chinese-character/" xr:uid="{F4358106-E287-474C-AA7E-A6FF7781A518}"/>
    <hyperlink ref="AN88" r:id="rId317" display="https://dengxiaopingworks.wordpress.com/2013/03/08/building-a-socialism-with-a-specifically-chinese-character/" xr:uid="{ADCC722B-D949-4FD3-922E-00E0BD3EDA38}"/>
    <hyperlink ref="AS88" r:id="rId318" display="https://dengxiaopingworks.wordpress.com/2013/03/08/building-a-socialism-with-a-specifically-chinese-character/" xr:uid="{23EAB52E-6BBA-4FCC-B415-7E293EED8DDE}"/>
    <hyperlink ref="AX88" r:id="rId319" display="https://dengxiaopingworks.wordpress.com/2013/03/08/building-a-socialism-with-a-specifically-chinese-character/" xr:uid="{959F1E90-D2A5-49F5-8301-9E214EFDDE17}"/>
    <hyperlink ref="BC88" r:id="rId320" display="https://dengxiaopingworks.wordpress.com/2013/03/08/building-a-socialism-with-a-specifically-chinese-character/" xr:uid="{F2629327-98FB-4496-A9A0-C105CDC77B20}"/>
    <hyperlink ref="BH88" r:id="rId321" display="https://dengxiaopingworks.wordpress.com/2013/03/08/building-a-socialism-with-a-specifically-chinese-character/" xr:uid="{ECB5CCB1-E7D6-4856-992E-C6316611C426}"/>
    <hyperlink ref="Y89" r:id="rId322" display="https://dengxiaopingworks.wordpress.com/2013/03/08/we-shall-be-paying-close-attention-to-developments-in-hong-kong-during-the-transition-period/" xr:uid="{CA48DF63-F5D2-43B5-89C4-887503DA1C67}"/>
    <hyperlink ref="AD89" r:id="rId323" display="https://dengxiaopingworks.wordpress.com/2013/03/08/we-shall-be-paying-close-attention-to-developments-in-hong-kong-during-the-transition-period/" xr:uid="{82482ECB-217C-4E75-91FD-9584C910B475}"/>
    <hyperlink ref="Y90" r:id="rId324" xr:uid="{7CAFAB72-536F-4210-840B-DCDCA5698570}"/>
    <hyperlink ref="AD90" r:id="rId325" display="https://dengxiaopingworks.wordpress.com/2013/03/08/speech-at-the-ceremony-celebrating-the-35th-anniversary-of-the-founding-of-the-peoples-republic-of-china/" xr:uid="{586A1048-AB77-44E2-AB08-DFF089A09DBC}"/>
    <hyperlink ref="AI90" r:id="rId326" display="https://dengxiaopingworks.wordpress.com/2013/03/08/speech-at-the-ceremony-celebrating-the-35th-anniversary-of-the-founding-of-the-peoples-republic-of-china/" xr:uid="{2E42B85A-15BF-4442-9C2A-94ACCDB42BB0}"/>
    <hyperlink ref="AN90" r:id="rId327" display="https://dengxiaopingworks.wordpress.com/2013/03/08/speech-at-the-ceremony-celebrating-the-35th-anniversary-of-the-founding-of-the-peoples-republic-of-china/" xr:uid="{7D2940FE-21AF-4A5B-BD16-2FC1BE5A367E}"/>
    <hyperlink ref="Y91" r:id="rId328" display="https://dengxiaopingworks.wordpress.com/2013/03/08/maintain-prosperity-and-stability-in-hong-kong/" xr:uid="{98F5043F-A274-411C-A867-E30615808410}"/>
    <hyperlink ref="AD91" r:id="rId329" display="https://dengxiaopingworks.wordpress.com/2013/03/08/maintain-prosperity-and-stability-in-hong-kong/" xr:uid="{D7EBBA7A-489B-4692-A6DB-0A72FBB58FD5}"/>
    <hyperlink ref="Y92" r:id="rId330" display="https://dengxiaopingworks.wordpress.com/2013/03/18/our-magnificent-goal-and-basic-policies/" xr:uid="{91A58777-BAFC-4D44-B424-14B92B6E26EE}"/>
    <hyperlink ref="AD92" r:id="rId331" display="https://dengxiaopingworks.wordpress.com/2013/03/18/our-magnificent-goal-and-basic-policies/" xr:uid="{E0A97360-3158-4870-9CD9-690608B48040}"/>
    <hyperlink ref="Y93" r:id="rId332" display="https://dengxiaopingworks.wordpress.com/2013/03/18/we-regard-reform-as-a-revolution/" xr:uid="{0969619C-12ED-4F56-9152-9DC70BEBF7E4}"/>
    <hyperlink ref="Y94" r:id="rId333" xr:uid="{C464A6FA-62FC-483A-BF46-5C6F784838EB}"/>
    <hyperlink ref="AD94" r:id="rId334" display="https://dengxiaopingworks.wordpress.com/2013/03/18/speech-at-the-third-plenary-session-of-the-central-advisory-commission-of-the-communist-party-of-china/" xr:uid="{BC4A8B26-DAB5-41AA-93E4-88344599D83B}"/>
    <hyperlink ref="AI94" r:id="rId335" display="https://dengxiaopingworks.wordpress.com/2013/03/18/speech-at-the-third-plenary-session-of-the-central-advisory-commission-of-the-communist-party-of-china/" xr:uid="{B022C02E-A21D-47A3-AFC8-AFDB3E8813B2}"/>
    <hyperlink ref="AN94" r:id="rId336" display="https://dengxiaopingworks.wordpress.com/2013/03/18/speech-at-the-third-plenary-session-of-the-central-advisory-commission-of-the-communist-party-of-china/" xr:uid="{59BBEE52-FB1B-4E7E-91E7-3B0A5B16CDA5}"/>
    <hyperlink ref="AS94" r:id="rId337" display="https://dengxiaopingworks.wordpress.com/2013/03/18/speech-at-the-third-plenary-session-of-the-central-advisory-commission-of-the-communist-party-of-china/" xr:uid="{1A6310F0-C19A-4446-9827-CE5619A3E400}"/>
    <hyperlink ref="AX94" r:id="rId338" display="https://dengxiaopingworks.wordpress.com/2013/03/18/speech-at-the-third-plenary-session-of-the-central-advisory-commission-of-the-communist-party-of-china/" xr:uid="{21357A33-FFC4-4184-9DFF-04761F1FDFCB}"/>
    <hyperlink ref="BC94" r:id="rId339" display="https://dengxiaopingworks.wordpress.com/2013/03/18/speech-at-the-third-plenary-session-of-the-central-advisory-commission-of-the-communist-party-of-china/" xr:uid="{E1A7DA02-C8B0-4CDD-BD47-4896BC6B9828}"/>
    <hyperlink ref="Y95" r:id="rId340" display="https://dengxiaopingworks.wordpress.com/2013/03/18/we-must-follow-our-own-road-in-economic-development-as-we-did-in-revolution/" xr:uid="{72B7409A-4C6D-49C7-BD7E-19D6902886FE}"/>
    <hyperlink ref="AD95" r:id="rId341" display="https://dengxiaopingworks.wordpress.com/2013/03/18/we-must-follow-our-own-road-in-economic-development-as-we-did-in-revolution/" xr:uid="{FEDF04BC-C716-4940-A2DF-C031DC343CE4}"/>
    <hyperlink ref="Y96" r:id="rId342" display="https://dengxiaopingworks.wordpress.com/2013/03/18/the-principles-of-peaceful-coexistence-have-a-potentially-wide-application/" xr:uid="{8CED4D44-2064-4452-95D3-E69F4FD7C7F6}"/>
    <hyperlink ref="AD96" r:id="rId343" display="https://dengxiaopingworks.wordpress.com/2013/03/18/the-principles-of-peaceful-coexistence-have-a-potentially-wide-application/" xr:uid="{D0EFC1CE-3EEF-42E7-B4AC-8EDBE20F4DDF}"/>
    <hyperlink ref="Y98" r:id="rId344" display="https://dengxiaopingworks.wordpress.com/2013/03/18/china-will-always-keep-its-promises/" xr:uid="{8F6BDCF0-1C57-4697-828D-A941C8416C0C}"/>
    <hyperlink ref="Y99" r:id="rId345" display="https://dengxiaopingworks.wordpress.com/2013/03/18/peace-and-development-are-the-two-outstanding-issues-in-the-world-today/" xr:uid="{2350ADBC-7BBC-458F-9255-6F50C7836AEF}"/>
    <hyperlink ref="AD99" r:id="rId346" display="https://dengxiaopingworks.wordpress.com/2013/03/18/peace-and-development-are-the-two-outstanding-issues-in-the-world-today/" xr:uid="{4EFFA01C-1949-480C-BD9C-AEC40218BDD8}"/>
    <hyperlink ref="Y100" r:id="rId347" display="https://dengxiaopingworks.wordpress.com/2013/03/18/the-reform-of-the-system-for-managing-science-and-technology-is-designed-to-liberate-the-productive-forces/" xr:uid="{92BDAE0B-95F2-4333-99DB-15A26EBC761A}"/>
    <hyperlink ref="Y102" r:id="rId348" xr:uid="{099BEDA6-F9EB-4A85-91B8-660301D038F6}"/>
    <hyperlink ref="Y103" r:id="rId349" xr:uid="{FAD92901-7FD0-41F5-9FE8-7B65986424A7}"/>
    <hyperlink ref="AD103" r:id="rId350" display="https://dengxiaopingworks.wordpress.com/2013/03/18/we-shall-expand-political-democracy-and-carry-out-economic-reform/" xr:uid="{959D7816-F205-4451-A858-15DB267C20A6}"/>
    <hyperlink ref="AI103" r:id="rId351" xr:uid="{18ED209F-DAF9-4404-BF9D-F1DA09815293}"/>
    <hyperlink ref="AN103" r:id="rId352" display="https://dengxiaopingworks.wordpress.com/2013/03/18/we-shall-expand-political-democracy-and-carry-out-economic-reform/" xr:uid="{6CE44138-B20B-4873-B0EB-F4DF08DF0266}"/>
    <hyperlink ref="AS103" r:id="rId353" display="https://dengxiaopingworks.wordpress.com/2013/03/18/we-shall-expand-political-democracy-and-carry-out-economic-reform/" xr:uid="{FCD9C1C7-5FD8-4C5C-B0CC-2B99F83E4062}"/>
    <hyperlink ref="AX103" r:id="rId354" display="https://dengxiaopingworks.wordpress.com/2013/03/18/we-shall-expand-political-democracy-and-carry-out-economic-reform/" xr:uid="{4E622013-2D2F-4AB1-8749-96B688406B73}"/>
    <hyperlink ref="BC103" r:id="rId355" display="https://dengxiaopingworks.wordpress.com/2013/03/18/we-shall-expand-political-democracy-and-carry-out-economic-reform/" xr:uid="{64D5B5C4-5E08-4725-8657-7D77A68C4AD0}"/>
    <hyperlink ref="Y106" r:id="rId356" display="https://dengxiaopingworks.wordpress.com/2013/03/18/speech-at-an-enlarged-meeting-of-the-military-commission-of-the-central-committee-of-the-communist-party-of-china/" xr:uid="{1512AA28-5CA7-4A93-A10B-5E3D0E9E0A4C}"/>
    <hyperlink ref="AD106" r:id="rId357" display="https://dengxiaopingworks.wordpress.com/2013/03/18/speech-at-an-enlarged-meeting-of-the-military-commission-of-the-central-committee-of-the-communist-party-of-china/" xr:uid="{D0AA5036-2457-470F-8519-E6CE197D803A}"/>
    <hyperlink ref="AI106" r:id="rId358" display="https://dengxiaopingworks.wordpress.com/2013/03/18/speech-at-an-enlarged-meeting-of-the-military-commission-of-the-central-committee-of-the-communist-party-of-china/" xr:uid="{A78B84C5-032C-4D02-8130-F4C529192CF5}"/>
    <hyperlink ref="Y109" r:id="rId359" display="https://dengxiaopingworks.wordpress.com/2013/03/18/two-kinds-of-comments-about-chinas-reform/" xr:uid="{33785B9C-C2C9-4775-B307-086A04030145}"/>
    <hyperlink ref="Y110" r:id="rId360" display="https://dengxiaopingworks.wordpress.com/2013/03/18/reform-is-the-only-way-for-china-to-developed-its-productive-forces/" xr:uid="{97766EA4-B283-4DB8-9C50-41D9CCD9B7E8}"/>
    <hyperlink ref="AD110" r:id="rId361" display="https://dengxiaopingworks.wordpress.com/2013/03/18/reform-is-the-only-way-for-china-to-developed-its-productive-forces/" xr:uid="{2014EB8A-69E0-437D-ADB3-AA14C13DC35C}"/>
    <hyperlink ref="AI110" r:id="rId362" display="https://dengxiaopingworks.wordpress.com/2013/03/18/reform-is-the-only-way-for-china-to-developed-its-productive-forces/" xr:uid="{323C5ED0-7E57-42A2-9355-05FE1242A86B}"/>
    <hyperlink ref="AN110" r:id="rId363" display="https://dengxiaopingworks.wordpress.com/2013/03/18/reform-is-the-only-way-for-china-to-developed-its-productive-forces/" xr:uid="{AD0205AB-E319-41C3-ADC0-6E55B0ABFD7E}"/>
    <hyperlink ref="AS110" r:id="rId364" display="https://dengxiaopingworks.wordpress.com/2013/03/18/reform-is-the-only-way-for-china-to-developed-its-productive-forces/" xr:uid="{C5312778-168D-4301-876E-5E011854ED7B}"/>
    <hyperlink ref="Y111" r:id="rId365" display="https://dengxiaopingworks.wordpress.com/2013/03/18/speech-at-the-national-conference-of-the-communist-party-of-china/" xr:uid="{506C0AB1-B52B-4BCD-A6FC-4661755575CC}"/>
    <hyperlink ref="AD111" r:id="rId366" display="https://dengxiaopingworks.wordpress.com/2013/03/18/speech-at-the-national-conference-of-the-communist-party-of-china/" xr:uid="{38097BAA-8272-4DF0-8E65-727DC85F25A3}"/>
    <hyperlink ref="AI111" r:id="rId367" display="https://dengxiaopingworks.wordpress.com/2013/03/18/speech-at-the-national-conference-of-the-communist-party-of-china/" xr:uid="{C0B0E2D5-1392-45DA-9220-B086D9D9CFC2}"/>
    <hyperlink ref="AN111" r:id="rId368" display="https://dengxiaopingworks.wordpress.com/2013/03/18/speech-at-the-national-conference-of-the-communist-party-of-china/" xr:uid="{FB95E5D7-38BB-4FD3-840C-C52D025B7196}"/>
    <hyperlink ref="AS111" r:id="rId369" display="https://dengxiaopingworks.wordpress.com/2013/03/18/speech-at-the-national-conference-of-the-communist-party-of-china/" xr:uid="{BE303292-927A-48F1-B53A-92E4576B88AC}"/>
    <hyperlink ref="AX111" r:id="rId370" display="https://dengxiaopingworks.wordpress.com/2013/03/18/speech-at-the-national-conference-of-the-communist-party-of-china/" xr:uid="{D8E8D7C9-A4AD-4004-B5AA-279E4202BD85}"/>
    <hyperlink ref="Y112" r:id="rId371" display="https://dengxiaopingworks.wordpress.com/2013/03/18/there-is-no-fundamental-contradiction-between-socialism-and-a-market-economy/" xr:uid="{F03D3F01-3DFC-4C9F-BC52-18951C30AAED}"/>
    <hyperlink ref="AD112" r:id="rId372" display="https://dengxiaopingworks.wordpress.com/2013/03/18/there-is-no-fundamental-contradiction-between-socialism-and-a-market-economy/" xr:uid="{1FAF2878-F726-4074-9B99-4C41D5A03886}"/>
    <hyperlink ref="Y113" r:id="rId373" display="https://dengxiaopingworks.wordpress.com/2013/03/18/talk-at-a-meeting-of-the-standing-committee-of-the-political-bureau-of-the-central-committee/" xr:uid="{EAAAFB80-E48E-4F9F-B9D6-C0CDB547E0BA}"/>
    <hyperlink ref="AD113" r:id="rId374" display="https://dengxiaopingworks.wordpress.com/2013/03/18/talk-at-a-meeting-of-the-standing-committee-of-the-political-bureau-of-the-central-committee/" xr:uid="{71D9E206-C7E8-4052-9E1A-A5A77E8FEEFE}"/>
    <hyperlink ref="Y114" r:id="rId375" display="https://dengxiaopingworks.wordpress.com/2013/03/18/let-the-facts-speak-for-themselves/" xr:uid="{11E1CA73-CFD8-4345-8EF5-E2E67F19B187}"/>
    <hyperlink ref="Y115" r:id="rId376" display="https://dengxiaopingworks.wordpress.com/2013/03/18/keeping-to-socialism-and-the-policy-of-peace/" xr:uid="{E5CF77E1-8A26-472E-A999-F08E2314D01D}"/>
    <hyperlink ref="AD115" r:id="rId377" display="https://dengxiaopingworks.wordpress.com/2013/03/18/keeping-to-socialism-and-the-policy-of-peace/" xr:uid="{02B0C379-4847-4284-AD92-3F85B7861CCD}"/>
    <hyperlink ref="AI115" r:id="rId378" display="https://dengxiaopingworks.wordpress.com/2013/03/18/keeping-to-socialism-and-the-policy-of-peace/" xr:uid="{FE5A6109-069D-4F71-93AB-34B935B8DD4F}"/>
    <hyperlink ref="Y117" r:id="rId379" display="https://dengxiaopingworks.wordpress.com/2013/03/18/for-the-great-unity-of-the-entire-chinese-nation/" xr:uid="{6AEB341E-786E-4633-B3DA-BDF2EF089551}"/>
    <hyperlink ref="AD117" r:id="rId380" display="https://dengxiaopingworks.wordpress.com/2013/03/18/for-the-great-unity-of-the-entire-chinese-nation/" xr:uid="{09385D90-B44C-4B66-AD11-DAAAA95C4E18}"/>
    <hyperlink ref="Y120" r:id="rId381" display="https://dengxiaopingworks.wordpress.com/2013/03/18/replies-to-the-american-tv-correspondent-mike-wallace/" xr:uid="{8864B78C-381B-4309-A2BA-4E88E1E9C5B9}"/>
    <hyperlink ref="AD120" r:id="rId382" display="https://dengxiaopingworks.wordpress.com/2013/03/18/replies-to-the-american-tv-correspondent-mike-wallace/" xr:uid="{6A17CC39-E9A8-4AEC-BF4E-A48E89F76DD1}"/>
    <hyperlink ref="AI120" r:id="rId383" display="https://dengxiaopingworks.wordpress.com/2013/03/18/replies-to-the-american-tv-correspondent-mike-wallace/" xr:uid="{B897FFE0-B7B5-44AF-A5F8-5BBCA97F096E}"/>
    <hyperlink ref="AN120" r:id="rId384" display="https://dengxiaopingworks.wordpress.com/2013/03/18/replies-to-the-american-tv-correspondent-mike-wallace/" xr:uid="{090F121A-CCDB-49E4-A5F3-6EFEF66A0723}"/>
    <hyperlink ref="AS120" r:id="rId385" display="https://dengxiaopingworks.wordpress.com/2013/03/18/replies-to-the-american-tv-correspondent-mike-wallace/" xr:uid="{DCD88322-C4E3-49E0-B6D2-6E0DD93F7155}"/>
    <hyperlink ref="AX120" r:id="rId386" display="https://dengxiaopingworks.wordpress.com/2013/03/18/replies-to-the-american-tv-correspondent-mike-wallace/" xr:uid="{F0FAA6D3-FFFF-4417-9B25-3FA4EC90FEB3}"/>
    <hyperlink ref="BC120" r:id="rId387" display="https://dengxiaopingworks.wordpress.com/2013/03/18/replies-to-the-american-tv-correspondent-mike-wallace/" xr:uid="{6CAA1AC1-CA6C-4334-B43A-BD3335B6967B}"/>
    <hyperlink ref="Y124" r:id="rId388" display="https://dengxiaopingworks.wordpress.com/2013/03/18/on-reform-of-the-political-structure/" xr:uid="{4A4CF5D6-C81F-4293-A734-195DFB3300CD}"/>
    <hyperlink ref="Y126" r:id="rId389" xr:uid="{2B1DB68A-5119-4D97-A947-DE04552C51D2}"/>
    <hyperlink ref="AD126" r:id="rId390" display="https://dengxiaopingworks.wordpress.com/2013/03/18/in-memory-of-liu-bocheng/" xr:uid="{C2CCB03D-B952-4D5A-92BE-F4F818FD6771}"/>
    <hyperlink ref="AI126" r:id="rId391" display="https://dengxiaopingworks.wordpress.com/2013/03/18/in-memory-of-liu-bocheng/" xr:uid="{226570A0-2F8C-4A4F-8886-AABA3CD21D1B}"/>
    <hyperlink ref="AN126" r:id="rId392" display="https://dengxiaopingworks.wordpress.com/2013/03/18/in-memory-of-liu-bocheng/" xr:uid="{18CA65FB-5C5C-4758-BE51-C5ABD3C39EB6}"/>
    <hyperlink ref="AS126" r:id="rId393" display="https://dengxiaopingworks.wordpress.com/2013/03/18/in-memory-of-liu-bocheng/" xr:uid="{EB8DC30D-7664-447A-B6B6-3142A82178A5}"/>
    <hyperlink ref="AX126" r:id="rId394" display="https://dengxiaopingworks.wordpress.com/2013/03/18/in-memory-of-liu-bocheng/" xr:uid="{408F91A8-37DC-4829-A41D-2D43CA0389DF}"/>
    <hyperlink ref="BC126" r:id="rId395" display="https://dengxiaopingworks.wordpress.com/2013/03/18/in-memory-of-liu-bocheng/" xr:uid="{DAC871FC-BD9F-47DE-A006-30178068155E}"/>
    <hyperlink ref="BH126" r:id="rId396" display="https://dengxiaopingworks.wordpress.com/2013/03/18/in-memory-of-liu-bocheng/" xr:uid="{CC4B7AEC-74BB-43C9-82A9-10A663C6B634}"/>
    <hyperlink ref="BM126" r:id="rId397" display="https://dengxiaopingworks.wordpress.com/2013/03/18/in-memory-of-liu-bocheng/" xr:uid="{B9543622-997D-444D-BE41-A5931091BE0F}"/>
    <hyperlink ref="BR126" r:id="rId398" display="https://dengxiaopingworks.wordpress.com/2013/03/18/in-memory-of-liu-bocheng/" xr:uid="{6904628A-ECF6-419A-A629-F7775EA5E723}"/>
    <hyperlink ref="BW126" r:id="rId399" display="https://dengxiaopingworks.wordpress.com/2013/03/18/in-memory-of-liu-bocheng/" xr:uid="{293F4A0A-9A05-4E79-9EDE-A2E903675D23}"/>
    <hyperlink ref="CB126" r:id="rId400" display="https://dengxiaopingworks.wordpress.com/2013/03/18/in-memory-of-liu-bocheng/" xr:uid="{6635F9A9-4B87-4B72-A152-DEE2A28E6F20}"/>
    <hyperlink ref="Y128" r:id="rId401" display="https://dengxiaopingworks.wordpress.com/2013/03/18/we-must-unite-the-people-on-the-basis-of-firm-convictions/" xr:uid="{50FA3DE2-1573-4D76-A82B-7342F10B42A0}"/>
    <hyperlink ref="AD128" r:id="rId402" display="https://dengxiaopingworks.wordpress.com/2013/03/18/we-must-unite-the-people-on-the-basis-of-firm-convictions/" xr:uid="{6278F746-FF32-47EB-AA99-DE0763BA6DF5}"/>
    <hyperlink ref="Y130" r:id="rId403" xr:uid="{B3E7F20C-14C5-40D7-B5F1-2288DE8D074F}"/>
    <hyperlink ref="AD130" r:id="rId404" display="https://dengxiaopingworks.wordpress.com/2013/03/18/take-a-clear-cut-stand-against-bourgeois-liberalization/" xr:uid="{DAD44BBF-84A6-4571-9AC9-AEDAF7910007}"/>
    <hyperlink ref="AI130" r:id="rId405" display="https://dengxiaopingworks.wordpress.com/2013/03/18/take-a-clear-cut-stand-against-bourgeois-liberalization/" xr:uid="{F2DF1B47-D9BD-46ED-9030-0E8F8A6F6985}"/>
    <hyperlink ref="Y132" r:id="rId406" display="https://dengxiaopingworks.wordpress.com/2013/03/18/we-have-to-clear-away-obstacles-and-continue-to-advance/" xr:uid="{67DE1D13-8DBF-479F-A9B5-57EC99EB0D94}"/>
    <hyperlink ref="Y133" r:id="rId407" display="https://dengxiaopingworks.wordpress.com/2013/03/18/we-must-promote-education-in-the-four-cardinal-principles-and-adhere-to-the-policies-of-reform-and-opening-to-the-outside-world/" xr:uid="{F467A54D-0223-41A9-A60F-0976548FDE6C}"/>
    <hyperlink ref="Y135" r:id="rId408" xr:uid="{CD7F4AAA-6F8D-441D-B522-58ABBD1B6E80}"/>
    <hyperlink ref="AD135" r:id="rId409" display="https://dengxiaopingworks.wordpress.com/2013/03/18/we-must-tell-our-young-people-about-chinas-history/" xr:uid="{0F517026-8B82-49CE-8037-A42EF991E029}"/>
    <hyperlink ref="AI135" r:id="rId410" display="https://dengxiaopingworks.wordpress.com/2013/03/18/we-must-tell-our-young-people-about-chinas-history/" xr:uid="{8CFC25A8-0DBC-4D7A-90AC-B8DEAA74EC54}"/>
    <hyperlink ref="AN135" r:id="rId411" display="https://dengxiaopingworks.wordpress.com/2013/03/18/we-must-tell-our-young-people-about-chinas-history/" xr:uid="{4C4AFACC-1C45-461E-9CD3-4C8F7E9A997C}"/>
    <hyperlink ref="Y136" r:id="rId412" display="https://dengxiaopingworks.wordpress.com/2013/03/18/china-can-only-take-the-socialist-road/" xr:uid="{ADF01323-793B-4AE5-A502-FE2A4A5CE441}"/>
    <hyperlink ref="Y139" r:id="rId413" display="https://dengxiaopingworks.wordpress.com/2013/03/18/speech-at-a-meeting-with-the-members-of-the-committee-for-drafting-the-basic-law-of-the-hong-kong-special-administrative-region/" xr:uid="{1406793D-51C3-441D-93D2-38BCFAE78B3B}"/>
    <hyperlink ref="AD139" r:id="rId414" display="https://dengxiaopingworks.wordpress.com/2013/03/18/speech-at-a-meeting-with-the-members-of-the-committee-for-drafting-the-basic-law-of-the-hong-kong-special-administrative-region/" xr:uid="{817E5586-C350-4C02-8CF1-8AFE87D91EA2}"/>
    <hyperlink ref="Y141" r:id="rId415" xr:uid="{FD1E40A5-56B7-4833-83BC-8906A917E0E1}"/>
    <hyperlink ref="AD141" r:id="rId416" display="https://dengxiaopingworks.wordpress.com/2013/03/18/we-shall-draw-on-historical-experience-and-guard-against-wrong-tendencies/" xr:uid="{40B7F4E0-A824-43EC-8E32-D6B89A11A649}"/>
    <hyperlink ref="AI141" r:id="rId417" display="https://dengxiaopingworks.wordpress.com/2013/03/18/we-shall-draw-on-historical-experience-and-guard-against-wrong-tendencies/" xr:uid="{61BF46F5-6739-4443-82C9-A54F18B6A174}"/>
    <hyperlink ref="AN141" r:id="rId418" display="https://dengxiaopingworks.wordpress.com/2013/03/18/we-shall-draw-on-historical-experience-and-guard-against-wrong-tendencies/" xr:uid="{1DADF8C6-A2EB-4E43-BB99-FFD3589EF0CC}"/>
    <hyperlink ref="AS141" r:id="rId419" display="https://dengxiaopingworks.wordpress.com/2013/03/18/we-shall-draw-on-historical-experience-and-guard-against-wrong-tendencies/" xr:uid="{7E7FBAD1-2E5C-478A-AC1E-0B2AF12B4D2D}"/>
    <hyperlink ref="AX141" r:id="rId420" display="https://dengxiaopingworks.wordpress.com/2013/03/18/we-shall-draw-on-historical-experience-and-guard-against-wrong-tendencies/" xr:uid="{E4354CFF-7859-4091-9254-4B0EC47EA38B}"/>
    <hyperlink ref="Y142" r:id="rId421" display="https://dengxiaopingworks.wordpress.com/2013/03/18/be-on-guard-against-attempts-to-revive-militarism-in-japan/" xr:uid="{12FA5920-039F-428A-A4BE-8C4B66D11ADE}"/>
    <hyperlink ref="AD142" r:id="rId422" display="https://dengxiaopingworks.wordpress.com/2013/03/18/be-on-guard-against-attempts-to-revive-militarism-in-japan/" xr:uid="{3C6C2F65-75A8-4AF9-A2FC-8CACA2EBFE13}"/>
    <hyperlink ref="Y143" r:id="rId423" xr:uid="{8E64737C-DFE1-48E0-8132-EAB3F71EE684}"/>
    <hyperlink ref="AD143" r:id="rId424" display="https://dengxiaopingworks.wordpress.com/2013/03/18/reform-and-opening-to-the-outside-world-can-truly-invigorate-china/" xr:uid="{3CEE0685-0FF0-4947-9703-8CC4276C76E5}"/>
    <hyperlink ref="AI143" r:id="rId425" display="https://dengxiaopingworks.wordpress.com/2013/03/18/reform-and-opening-to-the-outside-world-can-truly-invigorate-china/" xr:uid="{0DC32DC5-01D4-41B5-9B82-B14E96AEC39A}"/>
    <hyperlink ref="AN143" r:id="rId426" display="https://dengxiaopingworks.wordpress.com/2013/03/18/reform-and-opening-to-the-outside-world-can-truly-invigorate-china/" xr:uid="{75322077-1F52-43C3-83A0-31E22A006E33}"/>
    <hyperlink ref="AS143" r:id="rId427" display="https://dengxiaopingworks.wordpress.com/2013/03/18/reform-and-opening-to-the-outside-world-can-truly-invigorate-china/" xr:uid="{7C806077-6E18-4BA9-988D-84B4EA6B951C}"/>
    <hyperlink ref="AX143" r:id="rId428" display="https://dengxiaopingworks.wordpress.com/2013/03/18/reform-and-opening-to-the-outside-world-can-truly-invigorate-china/" xr:uid="{0EB71289-B709-46BA-B1A5-5D351CDEB13D}"/>
    <hyperlink ref="BC143" r:id="rId429" display="https://dengxiaopingworks.wordpress.com/2013/03/18/reform-and-opening-to-the-outside-world-can-truly-invigorate-china/" xr:uid="{5A9AFD9B-53DE-4083-882A-C4B145436103}"/>
    <hyperlink ref="Y144" r:id="rId430" display="https://dengxiaopingworks.wordpress.com/2013/03/18/we-shall-speed-up-reform/" xr:uid="{84879160-699E-4A75-8A07-31451D882997}"/>
    <hyperlink ref="AD144" r:id="rId431" display="https://dengxiaopingworks.wordpress.com/2013/03/18/we-shall-speed-up-reform/" xr:uid="{013B477E-7707-46BA-8F3B-9C9086194CEB}"/>
    <hyperlink ref="Y147" r:id="rId432" display="https://dengxiaopingworks.wordpress.com/2013/03/18/the-two-basic-elements-in-chinas-policies/" xr:uid="{5B0894B7-EB44-4B31-B24E-23D8321693BE}"/>
    <hyperlink ref="AD147" r:id="rId433" display="https://dengxiaopingworks.wordpress.com/2013/03/18/the-two-basic-elements-in-chinas-policies/" xr:uid="{1383440A-5436-4E4A-A034-23A524172B9A}"/>
    <hyperlink ref="AI147" r:id="rId434" display="https://dengxiaopingworks.wordpress.com/2013/03/18/the-two-basic-elements-in-chinas-policies/" xr:uid="{D80C493F-3A1F-4945-9140-36AF287DF03C}"/>
    <hyperlink ref="Y149" r:id="rId435" display="https://dengxiaopingworks.wordpress.com/2013/03/18/we-are-undertaking-an-entirely-new-endeavour/" xr:uid="{0FFD9AB6-7E48-494F-AF44-C59F5D000946}"/>
    <hyperlink ref="AD149" r:id="rId436" display="https://dengxiaopingworks.wordpress.com/2013/03/18/we-are-undertaking-an-entirely-new-endeavour/" xr:uid="{66AF09A3-7565-44EE-B5C2-6570DA639E86}"/>
    <hyperlink ref="AI149" r:id="rId437" display="https://dengxiaopingworks.wordpress.com/2013/03/18/we-are-undertaking-an-entirely-new-endeavour/" xr:uid="{285AD7FD-7FC5-4E41-A060-0DBC274E186A}"/>
    <hyperlink ref="AN149" r:id="rId438" display="https://dengxiaopingworks.wordpress.com/2013/03/18/we-are-undertaking-an-entirely-new-endeavour/" xr:uid="{1AC51587-DDEE-46CB-B623-23565C5C5ECD}"/>
    <hyperlink ref="AS149" r:id="rId439" display="https://dengxiaopingworks.wordpress.com/2013/03/18/we-are-undertaking-an-entirely-new-endeavour/" xr:uid="{FF0BEE00-3EFF-42EE-90F9-44584115E0D8}"/>
    <hyperlink ref="AX149" r:id="rId440" display="https://dengxiaopingworks.wordpress.com/2013/03/18/we-are-undertaking-an-entirely-new-endeavour/" xr:uid="{38A751AB-FE57-4D26-AA72-79776698D134}"/>
    <hyperlink ref="BC149" r:id="rId441" display="https://dengxiaopingworks.wordpress.com/2013/03/18/we-are-undertaking-an-entirely-new-endeavour/" xr:uid="{FE8461D3-467F-46F6-93FD-08E82108DA92}"/>
    <hyperlink ref="Y150" r:id="rId442" xr:uid="{917BB627-537B-4843-A454-C71949D1EC63}"/>
    <hyperlink ref="Y151" r:id="rId443" display="https://dengxiaopingworks.wordpress.com/2013/03/18/we-must-emancipate-our-means-and-think-independently/" xr:uid="{1C2316DC-2DEC-4475-9AAD-9E8E7E20B8EF}"/>
    <hyperlink ref="AD151" r:id="rId444" display="https://dengxiaopingworks.wordpress.com/2013/03/18/we-must-emancipate-our-means-and-think-independently/" xr:uid="{2D99339D-E323-4ED5-A806-A6C10A27E8AB}"/>
    <hyperlink ref="AI151" r:id="rId445" display="https://dengxiaopingworks.wordpress.com/2013/03/18/we-must-emancipate-our-means-and-think-independently/" xr:uid="{B96D50D7-A982-4C0F-B957-B1F4CC6F5326}"/>
    <hyperlink ref="Y152" r:id="rId446" display="https://dengxiaopingworks.wordpress.com/2013/03/18/we-must-rationalize-prices-and-accelerate-the-reform/" xr:uid="{9D21FF27-4F85-4E10-B7AE-D904752C7BED}"/>
    <hyperlink ref="Y153" r:id="rId447" display="https://dengxiaopingworks.wordpress.com/2013/03/18/we-must-continue-to-emancipate-our-minds-and-accelerate-the-reform/" xr:uid="{B2D325FA-0EB8-4231-9F41-165EE3EE2B68}"/>
    <hyperlink ref="AD153" r:id="rId448" display="https://dengxiaopingworks.wordpress.com/2013/03/18/we-must-continue-to-emancipate-our-minds-and-accelerate-the-reform/" xr:uid="{792812B0-D225-46A8-9253-CB6B7BECB657}"/>
    <hyperlink ref="AI153" r:id="rId449" display="https://dengxiaopingworks.wordpress.com/2013/03/18/we-must-continue-to-emancipate-our-minds-and-accelerate-the-reform/" xr:uid="{FB1D6295-CA5F-480B-8E63-A10B4E10C790}"/>
    <hyperlink ref="Y154" r:id="rId450" display="https://dengxiaopingworks.wordpress.com/2013/03/18/we-should-draw-on-the-experience-of-other-countries/" xr:uid="{33D8F85C-84F7-4A1A-9E00-1BCD369832D7}"/>
    <hyperlink ref="Y156" r:id="rId451" xr:uid="{F4F98560-53F2-4F55-8114-3F08E9DEB370}"/>
    <hyperlink ref="AD156" r:id="rId452" display="https://dengxiaopingworks.wordpress.com/2013/03/18/circumstances-oblige-us-to-deepen-the-reform-and-open-wider-to-the-outside-world/" xr:uid="{8F1E5D60-3AAE-4C34-AB6F-9ED19D2BDA1E}"/>
    <hyperlink ref="AI156" r:id="rId453" display="https://dengxiaopingworks.wordpress.com/2013/03/18/circumstances-oblige-us-to-deepen-the-reform-and-open-wider-to-the-outside-world/" xr:uid="{82DE5326-0BEF-443A-8909-DF6FADA11A24}"/>
    <hyperlink ref="AN156" r:id="rId454" display="https://dengxiaopingworks.wordpress.com/2013/03/18/circumstances-oblige-us-to-deepen-the-reform-and-open-wider-to-the-outside-world/" xr:uid="{E97D9648-7614-4A4C-9791-046225373A10}"/>
    <hyperlink ref="AS156" r:id="rId455" display="https://dengxiaopingworks.wordpress.com/2013/03/18/circumstances-oblige-us-to-deepen-the-reform-and-open-wider-to-the-outside-world/" xr:uid="{BB689F73-49D3-46B2-85F5-851B98688FD0}"/>
    <hyperlink ref="Y157" r:id="rId456" display="https://dengxiaopingworks.wordpress.com/2013/03/18/we-review-the-past-to-open-up-a-new-path-to-the-future/" xr:uid="{83835CBE-7BC4-48F7-A261-837AFA594234}"/>
    <hyperlink ref="AD157" r:id="rId457" display="https://dengxiaopingworks.wordpress.com/2013/03/18/we-review-the-past-to-open-up-a-new-path-to-the-future/" xr:uid="{6A548CF1-CFC6-44F4-869E-CBDFBAD12850}"/>
    <hyperlink ref="AI157" r:id="rId458" display="https://dengxiaopingworks.wordpress.com/2013/03/18/we-review-the-past-to-open-up-a-new-path-to-the-future/" xr:uid="{72597570-27E0-48D4-9EED-5C9817CD3674}"/>
    <hyperlink ref="Y158" r:id="rId459" xr:uid="{A81F77EF-D8F1-41F3-8AE1-84F96BA682CC}"/>
    <hyperlink ref="AD158" r:id="rId460" display="https://dengxiaopingworks.wordpress.com/2013/03/18/science-and-technology-constitute-a-primary-productive-force/" xr:uid="{A7DEA792-C3C6-4B83-9AA4-06A5AC2C8F30}"/>
    <hyperlink ref="AI158" r:id="rId461" display="https://dengxiaopingworks.wordpress.com/2013/03/18/science-and-technology-constitute-a-primary-productive-force/" xr:uid="{00831F34-0F40-44C3-8A66-8DA2E542EACE}"/>
    <hyperlink ref="AN158" r:id="rId462" display="https://dengxiaopingworks.wordpress.com/2013/03/18/science-and-technology-constitute-a-primary-productive-force/" xr:uid="{7F65763A-99F8-44AC-A4BE-94785151C229}"/>
    <hyperlink ref="AS158" r:id="rId463" display="https://dengxiaopingworks.wordpress.com/2013/03/18/science-and-technology-constitute-a-primary-productive-force/" xr:uid="{83DF7AF5-4411-44D6-803A-1F6F22C3F4AD}"/>
    <hyperlink ref="AX158" r:id="rId464" display="https://dengxiaopingworks.wordpress.com/2013/03/18/science-and-technology-constitute-a-primary-productive-force/" xr:uid="{3453BAED-1F12-4FAC-BCF9-C73A7941EC99}"/>
    <hyperlink ref="Y159" r:id="rId465" display="https://dengxiaopingworks.wordpress.com/2013/03/18/china-must-take-its-place-in-the-field-of-high-technology/" xr:uid="{940E9FF7-4742-4BB0-92DF-65A6CC214FD5}"/>
    <hyperlink ref="AD159" r:id="rId466" display="https://dengxiaopingworks.wordpress.com/2013/03/18/china-must-take-its-place-in-the-field-of-high-technology/" xr:uid="{2A4F5546-4A3D-4185-A1FA-5899F605F223}"/>
    <hyperlink ref="Y160" r:id="rId467" display="https://dengxiaopingworks.wordpress.com/2013/03/18/a-new-international-order-should-be-established-with-the-five-principles-of-peaceful-coexistence-as-norms/" xr:uid="{0392765A-BDA3-4D00-A81A-A660C3E2C0D8}"/>
    <hyperlink ref="AD160" r:id="rId468" display="https://dengxiaopingworks.wordpress.com/2013/03/18/a-new-international-order-should-be-established-with-the-five-principles-of-peaceful-coexistence-as-norms/" xr:uid="{1BAB714F-86BB-462C-A1F1-74BE9A963343}"/>
    <hyperlink ref="AI160" r:id="rId469" display="https://dengxiaopingworks.wordpress.com/2013/03/18/a-new-international-order-should-be-established-with-the-five-principles-of-peaceful-coexistence-as-norms/" xr:uid="{E35F57C8-8EB6-4823-83A0-65BC6A93DFA9}"/>
    <hyperlink ref="AN160" r:id="rId470" display="https://dengxiaopingworks.wordpress.com/2013/03/18/a-new-international-order-should-be-established-with-the-five-principles-of-peaceful-coexistence-as-norms/" xr:uid="{1F6CD842-6CB7-4AB8-9F5A-9B0ED53662D4}"/>
    <hyperlink ref="Y161" r:id="rId471" display="https://dengxiaopingworks.wordpress.com/2013/03/18/the-overriding-need-is-for-stability/" xr:uid="{423B5B6B-D91D-4174-8CED-BAC373685AAD}"/>
    <hyperlink ref="Y164" r:id="rId472" display="https://dengxiaopingworks.wordpress.com/2013/03/18/maintain-the-tradition-of-hard-struggle/" xr:uid="{6613EB55-57C4-4F8C-80B8-038289B9170E}"/>
    <hyperlink ref="AD164" r:id="rId473" display="https://dengxiaopingworks.wordpress.com/2013/03/18/maintain-the-tradition-of-hard-struggle/" xr:uid="{D3BF0E15-8DF4-401E-AFF3-07E09754D059}"/>
    <hyperlink ref="AI164" r:id="rId474" display="https://dengxiaopingworks.wordpress.com/2013/03/18/maintain-the-tradition-of-hard-struggle/" xr:uid="{1EFD176C-D2B7-4303-96CB-1924E5BECB71}"/>
    <hyperlink ref="Y165" r:id="rId475" xr:uid="{92329897-B84B-4F12-8535-618C64121D42}"/>
    <hyperlink ref="AD165" r:id="rId476" display="https://dengxiaopingworks.wordpress.com/2013/03/18/let-us-put-the-past-behind-us-and-open-up-a-new-era/" xr:uid="{47809282-51D6-4B8B-8B17-EE113AF9B4FD}"/>
    <hyperlink ref="AI165" r:id="rId477" display="https://dengxiaopingworks.wordpress.com/2013/03/18/let-us-put-the-past-behind-us-and-open-up-a-new-era/" xr:uid="{44B4FB66-0287-4DE1-850B-93E364225EC0}"/>
    <hyperlink ref="AN165" r:id="rId478" display="https://dengxiaopingworks.wordpress.com/2013/03/18/let-us-put-the-past-behind-us-and-open-up-a-new-era/" xr:uid="{F77C75C4-C155-47CD-9CF3-1430991251DF}"/>
    <hyperlink ref="AS165" r:id="rId479" display="https://dengxiaopingworks.wordpress.com/2013/03/18/let-us-put-the-past-behind-us-and-open-up-a-new-era/" xr:uid="{AC81E3D5-769C-496F-8F2C-AF528E33FFD6}"/>
    <hyperlink ref="AX165" r:id="rId480" display="https://dengxiaopingworks.wordpress.com/2013/03/18/let-us-put-the-past-behind-us-and-open-up-a-new-era/" xr:uid="{0F2AD498-C273-406C-9F23-3532A7DA000B}"/>
    <hyperlink ref="BC165" r:id="rId481" display="https://dengxiaopingworks.wordpress.com/2013/03/18/let-us-put-the-past-behind-us-and-open-up-a-new-era/" xr:uid="{5E1AA52E-EE38-498E-BA17-3C5E0B3CE665}"/>
    <hyperlink ref="BH165" r:id="rId482" display="https://dengxiaopingworks.wordpress.com/2013/03/18/let-us-put-the-past-behind-us-and-open-up-a-new-era/" xr:uid="{70885ABA-8D12-4BB3-84AC-531AC9EB1B7D}"/>
    <hyperlink ref="BM165" r:id="rId483" display="https://dengxiaopingworks.wordpress.com/2013/03/18/let-us-put-the-past-behind-us-and-open-up-a-new-era/" xr:uid="{E8C01CC8-A60A-4AF4-BE0A-8BB2235D7FE1}"/>
    <hyperlink ref="BR165" r:id="rId484" display="https://dengxiaopingworks.wordpress.com/2013/03/18/let-us-put-the-past-behind-us-and-open-up-a-new-era/" xr:uid="{90B6F924-4B39-4435-BC32-13F5805EE0F5}"/>
    <hyperlink ref="BW165" r:id="rId485" display="https://dengxiaopingworks.wordpress.com/2013/03/18/let-us-put-the-past-behind-us-and-open-up-a-new-era/" xr:uid="{036B514A-89D6-4AF3-BA65-CDE290E8E683}"/>
    <hyperlink ref="Y166" r:id="rId486" xr:uid="{8A70B0D9-E07B-4A7C-AB5D-4C91D3CCA6C1}"/>
    <hyperlink ref="AD166" r:id="rId487" display="https://dengxiaopingworks.wordpress.com/2013/03/18/we-must-form-a-promising-collective-leadership-that-will-carry-out-reform/" xr:uid="{EE553DC8-AD2B-4DB3-B1D4-231695C3CF15}"/>
    <hyperlink ref="AI166" r:id="rId488" display="https://dengxiaopingworks.wordpress.com/2013/03/18/we-must-form-a-promising-collective-leadership-that-will-carry-out-reform/" xr:uid="{B0192E8D-6BD6-47F0-ADFA-4F72EA8CCE85}"/>
    <hyperlink ref="AN166" r:id="rId489" display="https://dengxiaopingworks.wordpress.com/2013/03/18/we-must-form-a-promising-collective-leadership-that-will-carry-out-reform/" xr:uid="{B1BAB004-DB0B-4ACF-A129-862F4BD63B12}"/>
    <hyperlink ref="Y167" r:id="rId490" display="https://dengxiaopingworks.wordpress.com/2013/03/18/address-to-officers-at-the-rank-of-general-and-above-in-command-of-the-troops-enforcing-martial-law-in-beijing/" xr:uid="{D323471E-12C7-4B7B-948A-B5B9EFEA9DDE}"/>
    <hyperlink ref="AD167" r:id="rId491" display="https://dengxiaopingworks.wordpress.com/2013/03/18/address-to-officers-at-the-rank-of-general-and-above-in-command-of-the-troops-enforcing-martial-law-in-beijing/" xr:uid="{3A88C480-8B54-4864-ABF1-F8079AEF4F0A}"/>
    <hyperlink ref="AN167" r:id="rId492" display="https://dengxiaopingworks.wordpress.com/2013/03/18/address-to-officers-at-the-rank-of-general-and-above-in-command-of-the-troops-enforcing-martial-law-in-beijing/" xr:uid="{6132F090-2CB9-4696-8FBE-8A5776394627}"/>
    <hyperlink ref="Y168" r:id="rId493" xr:uid="{D8F5B5E0-CDBD-49BF-97D2-DC01BB4C1155}"/>
    <hyperlink ref="AD168" r:id="rId494" display="https://dengxiaopingworks.wordpress.com/2013/03/18/urgent-tasks-of-chinas-third-generation-of-collective-leadership/" xr:uid="{3F4E9762-8ADF-425A-A18C-8D12D3D0914C}"/>
    <hyperlink ref="AI167" r:id="rId495" display="https://dengxiaopingworks.wordpress.com/2013/03/18/address-to-officers-at-the-rank-of-general-and-above-in-command-of-the-troops-enforcing-martial-law-in-beijing/" xr:uid="{F0851454-9187-442D-A38F-A4F29AC24F58}"/>
    <hyperlink ref="AI168" r:id="rId496" display="https://dengxiaopingworks.wordpress.com/2013/03/18/urgent-tasks-of-chinas-third-generation-of-collective-leadership/" xr:uid="{090812BF-5904-4488-B188-098E54961DF2}"/>
    <hyperlink ref="AN168" r:id="rId497" display="https://dengxiaopingworks.wordpress.com/2013/03/18/urgent-tasks-of-chinas-third-generation-of-collective-leadership/" xr:uid="{E963EB45-6BF0-4461-93AF-16AB402BB510}"/>
    <hyperlink ref="Y169" r:id="rId498" display="https://dengxiaopingworks.wordpress.com/2013/03/18/with-stable-policies-of-reform-and-opening-to-the-outside-world-china-can-have-great-hopes-for-the-future/" xr:uid="{0EA1C258-738A-428E-AAC5-3CACF5DCB357}"/>
    <hyperlink ref="AD169" r:id="rId499" display="https://dengxiaopingworks.wordpress.com/2013/03/18/with-stable-policies-of-reform-and-opening-to-the-outside-world-china-can-have-great-hopes-for-the-future/" xr:uid="{1184CE3E-23AB-4667-8BD5-1A9095CC2170}"/>
    <hyperlink ref="AI169" r:id="rId500" display="https://dengxiaopingworks.wordpress.com/2013/03/18/with-stable-policies-of-reform-and-opening-to-the-outside-world-china-can-have-great-hopes-for-the-future/" xr:uid="{E1A88C84-1C75-4C1E-BA48-E980EC962541}"/>
    <hyperlink ref="AN169" r:id="rId501" display="https://dengxiaopingworks.wordpress.com/2013/03/18/with-stable-policies-of-reform-and-opening-to-the-outside-world-china-can-have-great-hopes-for-the-future/" xr:uid="{33FF37D3-B7C7-48BE-99B9-EA84CFBDF595}"/>
    <hyperlink ref="AS169" r:id="rId502" display="https://dengxiaopingworks.wordpress.com/2013/03/18/with-stable-policies-of-reform-and-opening-to-the-outside-world-china-can-have-great-hopes-for-the-future/" xr:uid="{4F8022AF-2628-4065-913A-AB6CE5942B49}"/>
    <hyperlink ref="AX169" r:id="rId503" display="https://dengxiaopingworks.wordpress.com/2013/03/18/with-stable-policies-of-reform-and-opening-to-the-outside-world-china-can-have-great-hopes-for-the-future/" xr:uid="{71A70F3F-F045-48E5-8C69-6065CB96A4C2}"/>
    <hyperlink ref="BC169" r:id="rId504" display="https://dengxiaopingworks.wordpress.com/2013/03/18/with-stable-policies-of-reform-and-opening-to-the-outside-world-china-can-have-great-hopes-for-the-future/" xr:uid="{1440C75B-2E40-469A-8173-79B46FFD1553}"/>
    <hyperlink ref="Y170" r:id="rId505" display="https://dengxiaopingworks.wordpress.com/2013/03/18/a-letter-to-the-political-bureau-of-the-central-committee-of-the-communist-party-of-china/" xr:uid="{54E17564-7E5A-46AF-803E-F4ED9589837F}"/>
    <hyperlink ref="Y171" r:id="rId506" display="https://dengxiaopingworks.wordpress.com/2013/03/18/we-are-confident-that-we-can-handle-chinas-affairs-well/" xr:uid="{85090220-826D-48B1-9242-CA3AECB84CC5}"/>
    <hyperlink ref="AD171" r:id="rId507" display="https://dengxiaopingworks.wordpress.com/2013/03/18/we-are-confident-that-we-can-handle-chinas-affairs-well/" xr:uid="{D63EBEB1-D062-48F7-B745-4663FAE9D694}"/>
    <hyperlink ref="AI171" r:id="rId508" display="https://dengxiaopingworks.wordpress.com/2013/03/18/we-are-confident-that-we-can-handle-chinas-affairs-well/" xr:uid="{7D78F861-C9B7-49A5-BCBC-96BC47921345}"/>
    <hyperlink ref="AN171" r:id="rId509" display="https://dengxiaopingworks.wordpress.com/2013/03/18/we-are-confident-that-we-can-handle-chinas-affairs-well/" xr:uid="{79785AC0-A655-4503-A950-7460CEE4524E}"/>
    <hyperlink ref="Y172" r:id="rId510" display="https://dengxiaopingworks.wordpress.com/2013/03/18/no-one-can-shake-socialist-china/" xr:uid="{D07922DA-9692-4EF7-BBD1-5763626A01C0}"/>
    <hyperlink ref="AD172" r:id="rId511" display="https://dengxiaopingworks.wordpress.com/2013/03/18/no-one-can-shake-socialist-china/" xr:uid="{8198F440-DE7E-4F29-943F-6475C1AED4BA}"/>
    <hyperlink ref="AI172" r:id="rId512" display="https://dengxiaopingworks.wordpress.com/2013/03/18/no-one-can-shake-socialist-china/" xr:uid="{860A6C28-9B2E-443F-B8FF-98D4CAB9D649}"/>
    <hyperlink ref="AN172" r:id="rId513" display="https://dengxiaopingworks.wordpress.com/2013/03/18/no-one-can-shake-socialist-china/" xr:uid="{62019201-3E9D-4573-8679-C92F9984AB8F}"/>
    <hyperlink ref="AS172" r:id="rId514" display="https://dengxiaopingworks.wordpress.com/2013/03/18/no-one-can-shake-socialist-china/" xr:uid="{F4BEE50B-3189-466D-AC8E-2072C70551AF}"/>
    <hyperlink ref="Y173" r:id="rId515" display="https://dengxiaopingworks.wordpress.com/2013/03/18/the-united-states-should-take-the-initiative-in-putting-an-end-to-the-strains-in-sino-american-relations/" xr:uid="{BD5DD0E5-0A17-4AF3-AB2B-A23DDAA16B15}"/>
    <hyperlink ref="AD173" r:id="rId516" display="https://dengxiaopingworks.wordpress.com/2013/03/18/the-united-states-should-take-the-initiative-in-putting-an-end-to-the-strains-in-sino-american-relations/" xr:uid="{7AB7B2D3-9737-41BE-A8D3-0BF512D85CD8}"/>
    <hyperlink ref="Y176" r:id="rId517" xr:uid="{07185A51-0773-47F2-9B7A-406130508D97}"/>
    <hyperlink ref="AD176" r:id="rId518" display="https://dengxiaopingworks.wordpress.com/2013/03/18/we-must-adhere-to-socialism-and-prevent-peaceful-evolution-towards-capitalism/" xr:uid="{04245F14-1FB2-4A7C-A664-C90A4EE23D68}"/>
    <hyperlink ref="AI176" r:id="rId519" display="https://dengxiaopingworks.wordpress.com/2013/03/18/we-must-adhere-to-socialism-and-prevent-peaceful-evolution-towards-capitalism/" xr:uid="{DBD00CB3-6299-4AD2-A2A3-44E8957546B7}"/>
    <hyperlink ref="AN176" r:id="rId520" display="https://dengxiaopingworks.wordpress.com/2013/03/18/we-must-adhere-to-socialism-and-prevent-peaceful-evolution-towards-capitalism/" xr:uid="{277776F6-4588-4A2A-83F8-C2F27694A4C0}"/>
    <hyperlink ref="AS176" r:id="rId521" display="https://dengxiaopingworks.wordpress.com/2013/03/18/we-must-adhere-to-socialism-and-prevent-peaceful-evolution-towards-capitalism/" xr:uid="{65161859-6092-4ADA-BB0A-BAFAF7DC891F}"/>
    <hyperlink ref="Y177" r:id="rId522" xr:uid="{5E6866AD-3C3F-49DF-8CB9-FF43F55032AB}"/>
    <hyperlink ref="AD177" r:id="rId523" display="https://dengxiaopingworks.wordpress.com/2013/03/18/first-priority-should-always-be-given-to-national-sovereignty-and-security/" xr:uid="{96B69B63-6EA8-4E17-95B7-7E89A1DA866E}"/>
    <hyperlink ref="Y180" r:id="rId524" xr:uid="{C7933246-708D-4F5F-A228-9D881AAAA968}"/>
    <hyperlink ref="AD180" r:id="rId525" xr:uid="{52BEFEE0-B9AE-4C25-92FB-E5CA4166D69F}"/>
    <hyperlink ref="AI180" r:id="rId526" xr:uid="{7F717CCC-D278-4296-AF7F-073CC9CA6425}"/>
    <hyperlink ref="Y181" r:id="rId527" xr:uid="{0E1FA7AF-C96E-4E2A-A458-3CAEE246C1DD}"/>
    <hyperlink ref="AD181" r:id="rId528" display="https://dengxiaopingworks.wordpress.com/2013/03/18/china-will-never-allow-other-countries-to-interfere-in-its-internal-affairs/" xr:uid="{925C36B5-75CB-4413-9929-3C0E39BC0A8E}"/>
    <hyperlink ref="AI181" r:id="rId529" display="https://dengxiaopingworks.wordpress.com/2013/03/18/china-will-never-allow-other-countries-to-interfere-in-its-internal-affairs/" xr:uid="{E0B92B80-8E86-4F60-A7BA-D98222845F1D}"/>
    <hyperlink ref="Y182" r:id="rId530" display="https://dengxiaopingworks.wordpress.com/2013/03/18/we-should-all-strive-to-reunify-the-motherland/" xr:uid="{7867848A-CED9-4E32-9210-0CBE32A6FF20}"/>
    <hyperlink ref="Y183" r:id="rId531" xr:uid="{DF3F5737-3278-40CB-84A7-9A50E8A35741}"/>
    <hyperlink ref="AD183" r:id="rId532" display="https://dengxiaopingworks.wordpress.com/2013/03/18/seize-the-opportunity-to-develop-the-economy/" xr:uid="{3108C779-4F93-4C68-B1FC-9B4C8FF338D5}"/>
    <hyperlink ref="AI183" r:id="rId533" display="https://dengxiaopingworks.wordpress.com/2013/03/18/seize-the-opportunity-to-develop-the-economy/" xr:uid="{893CAFAF-F5DE-4D42-BC6E-9C9E7819D2B1}"/>
    <hyperlink ref="Y184" r:id="rId534" display="https://dengxiaopingworks.wordpress.com/2013/03/18/remarks-made-during-an-inspection-tour-of-shanghai/" xr:uid="{1F889496-EA94-4EA0-8279-46B18AB6D278}"/>
    <hyperlink ref="Y185" r:id="rId535" display="https://dengxiaopingworks.wordpress.com/2013/03/18/review-your-experience-and-use-professionally-trained-people/" xr:uid="{3CC98D00-5916-46FA-91FA-413A84D4345A}"/>
    <hyperlink ref="Y186" r:id="rId536" display="https://dengxiaopingworks.wordpress.com/2013/03/18/excerpts-from-talks-given-in-wuchang-shenzhen-zhuhai-and-shanghai/" xr:uid="{70974CEC-B745-4C06-AE8E-264E5042840B}"/>
    <hyperlink ref="Y188" r:id="rId537" xr:uid="{9B5CA2BA-189B-47BB-8FD2-CB0E60CCCF4D}"/>
    <hyperlink ref="AD188" r:id="rId538" display="https://dengxiaopingworks.wordpress.com/2013/03/18/excerpts-from-talks-given-in-wuchang-shenzhen-zhuhai-and-shanghai/" xr:uid="{44FB32D2-947B-4333-9150-3A395A14A72D}"/>
    <hyperlink ref="AI188" r:id="rId539" display="https://dengxiaopingworks.wordpress.com/2013/03/18/excerpts-from-talks-given-in-wuchang-shenzhen-zhuhai-and-shanghai/" xr:uid="{A5C11504-C698-4F5F-8171-9C19C6278FA8}"/>
    <hyperlink ref="Y189" r:id="rId540" display="https://dengxiaopingworks.wordpress.com/2013/03/18/excerpts-from-talks-given-in-wuchang-shenzhen-zhuhai-and-shanghai/" xr:uid="{A7FF38DB-71BB-4250-B042-3C0E424C587B}"/>
    <hyperlink ref="AD189" r:id="rId541" display="https://dengxiaopingworks.wordpress.com/2013/03/18/excerpts-from-talks-given-in-wuchang-shenzhen-zhuhai-and-shanghai/" xr:uid="{B0731CC5-8886-4993-A607-94F2FACC6AEA}"/>
    <hyperlink ref="Y190" r:id="rId542" display="https://dengxiaopingworks.wordpress.com/2013/03/18/excerpts-from-talks-given-in-wuchang-shenzhen-zhuhai-and-shanghai/" xr:uid="{CA3F0E30-29A1-437A-9853-4BCA3085FAEB}"/>
    <hyperlink ref="AD190" r:id="rId543" display="https://dengxiaopingworks.wordpress.com/2013/03/18/excerpts-from-talks-given-in-wuchang-shenzhen-zhuhai-and-shanghai/" xr:uid="{1BEAE1D7-1A6C-4AD8-9AAA-FD06AD922172}"/>
    <hyperlink ref="AI190" r:id="rId544" display="https://dengxiaopingworks.wordpress.com/2013/03/18/excerpts-from-talks-given-in-wuchang-shenzhen-zhuhai-and-shanghai/" xr:uid="{111BD16B-EEC6-4D56-8FB5-C906EBACFB23}"/>
    <hyperlink ref="Y191" r:id="rId545" xr:uid="{66EA259F-56DB-4E72-AD42-46EDC9BC041D}"/>
    <hyperlink ref="AD191" r:id="rId546" display="https://dengxiaopingworks.wordpress.com/2013/03/18/excerpts-from-talks-given-in-wuchang-shenzhen-zhuhai-and-shanghai/" xr:uid="{82ADECE7-AEAB-4CC5-974B-DA6320A5F9BF}"/>
    <hyperlink ref="AI191" r:id="rId547" display="https://dengxiaopingworks.wordpress.com/2013/03/18/excerpts-from-talks-given-in-wuchang-shenzhen-zhuhai-and-shanghai/" xr:uid="{6E14EBEC-0722-4D27-9DB9-4362B13E6374}"/>
    <hyperlink ref="DP175" r:id="rId548" display="https://dengxiaopingworks.wordpress.com/2013/03/18/a-review-of-the-history-of-the-second-field-army/" xr:uid="{9CAC42E3-50EE-48CB-BD62-841376224884}"/>
    <hyperlink ref="DK175" r:id="rId549" display="https://dengxiaopingworks.wordpress.com/2013/03/18/a-review-of-the-history-of-the-second-field-army/" xr:uid="{6A7C8BA9-64A7-46F6-940E-854C62A086D8}"/>
    <hyperlink ref="DF175" r:id="rId550" display="https://dengxiaopingworks.wordpress.com/2013/03/18/a-review-of-the-history-of-the-second-field-army/" xr:uid="{43F3DA79-CC4C-40B4-9134-341E9D9EFA2F}"/>
    <hyperlink ref="DA175" r:id="rId551" display="https://dengxiaopingworks.wordpress.com/2013/03/18/a-review-of-the-history-of-the-second-field-army/" xr:uid="{A911A3A6-B400-4C62-B311-92518FA9DBEE}"/>
    <hyperlink ref="CV175" r:id="rId552" display="https://dengxiaopingworks.wordpress.com/2013/03/18/a-review-of-the-history-of-the-second-field-army/" xr:uid="{CD596987-E467-4D90-B20E-67107D5378F7}"/>
    <hyperlink ref="CQ175" r:id="rId553" display="https://dengxiaopingworks.wordpress.com/2013/03/18/a-review-of-the-history-of-the-second-field-army/" xr:uid="{486C537E-7443-40C7-BCC5-224DA99846C8}"/>
    <hyperlink ref="CL175" r:id="rId554" display="https://dengxiaopingworks.wordpress.com/2013/03/18/a-review-of-the-history-of-the-second-field-army/" xr:uid="{FC6F6231-0132-490F-8393-D5D0570B95AA}"/>
    <hyperlink ref="CG175" r:id="rId555" display="https://dengxiaopingworks.wordpress.com/2013/03/18/a-review-of-the-history-of-the-second-field-army/" xr:uid="{026597E9-C37D-427F-A68A-70B9BDE24D80}"/>
    <hyperlink ref="CB175" r:id="rId556" display="https://dengxiaopingworks.wordpress.com/2013/03/18/a-review-of-the-history-of-the-second-field-army/" xr:uid="{8619ECDA-1096-432C-8444-DE8CF4DD6737}"/>
    <hyperlink ref="BW175" r:id="rId557" display="https://dengxiaopingworks.wordpress.com/2013/03/18/a-review-of-the-history-of-the-second-field-army/" xr:uid="{C0B582AC-42B0-4E61-8C3D-B8B907A6CEA3}"/>
    <hyperlink ref="BR175" r:id="rId558" display="https://dengxiaopingworks.wordpress.com/2013/03/18/a-review-of-the-history-of-the-second-field-army/" xr:uid="{56FF014F-1FFB-4F90-BE90-FE3697D4BE8F}"/>
    <hyperlink ref="BM175" r:id="rId559" display="https://dengxiaopingworks.wordpress.com/2013/03/18/a-review-of-the-history-of-the-second-field-army/" xr:uid="{58C4F298-3113-4804-AD6A-B463665DE912}"/>
    <hyperlink ref="BH175" r:id="rId560" display="https://dengxiaopingworks.wordpress.com/2013/03/18/a-review-of-the-history-of-the-second-field-army/" xr:uid="{615B4A2E-9074-42BC-B36A-67300B25AB9C}"/>
    <hyperlink ref="BC175" r:id="rId561" display="https://dengxiaopingworks.wordpress.com/2013/03/18/a-review-of-the-history-of-the-second-field-army/" xr:uid="{345AC0DC-351D-4FCD-8963-A6AFB94F1D14}"/>
    <hyperlink ref="AX175" r:id="rId562" display="https://dengxiaopingworks.wordpress.com/2013/03/18/a-review-of-the-history-of-the-second-field-army/" xr:uid="{4F76916B-B1D1-493D-A14C-59A03BAA1897}"/>
    <hyperlink ref="AS175" r:id="rId563" display="https://dengxiaopingworks.wordpress.com/2013/03/18/a-review-of-the-history-of-the-second-field-army/" xr:uid="{09EA3963-371E-4EAF-8234-948F3FA9FF3D}"/>
    <hyperlink ref="AN175" r:id="rId564" display="https://dengxiaopingworks.wordpress.com/2013/03/18/a-review-of-the-history-of-the-second-field-army/" xr:uid="{B9675AC8-E6EB-4745-A975-CA28AD822221}"/>
    <hyperlink ref="AI175" r:id="rId565" display="https://dengxiaopingworks.wordpress.com/2013/03/18/a-review-of-the-history-of-the-second-field-army/" xr:uid="{1368FD8C-F1AA-4B17-9E70-CE2ADD765C87}"/>
    <hyperlink ref="AD175" r:id="rId566" display="https://dengxiaopingworks.wordpress.com/2013/03/18/a-review-of-the-history-of-the-second-field-army/" xr:uid="{1201362E-FD78-45EC-9E88-6A132086EA27}"/>
    <hyperlink ref="Y175" r:id="rId567" display="https://dengxiaopingworks.wordpress.com/2013/03/18/a-review-of-the-history-of-the-second-field-army/" xr:uid="{64C245C7-17FD-4CB9-8C37-7758C796502B}"/>
    <hyperlink ref="Y51" r:id="rId568" display="https://dengxiaopingworks.wordpress.com/2013/02/25/to-build-socialism-we-must-first-develop-the-productive-forces/" xr:uid="{86AC1F24-2887-43BA-BCEA-E9E0CBCA1B68}"/>
    <hyperlink ref="AS51" r:id="rId569" display="https://dengxiaopingworks.wordpress.com/2013/02/25/to-build-socialism-we-must-first-develop-the-productive-forces/" xr:uid="{91096402-F3C3-4A6C-AA8C-7C377EE9398D}"/>
    <hyperlink ref="BC55" r:id="rId570" display="https://dengxiaopingworks.wordpress.com/2013/02/25/answers-to-the-italian-journalist-oriana-fallaci/" xr:uid="{31A170F5-A8E5-45CB-A232-741CA3DC828E}"/>
    <hyperlink ref="Y5" r:id="rId571" xr:uid="{E0DF9ABA-8465-4B54-B832-D1A60A09EA5F}"/>
    <hyperlink ref="AD5" r:id="rId572" xr:uid="{446C550D-1118-4855-B4DF-E64DA3742C84}"/>
    <hyperlink ref="AI5" r:id="rId573" xr:uid="{1259DBA5-E341-4A4B-B997-9EBC2A444E0D}"/>
    <hyperlink ref="Y33" r:id="rId574" xr:uid="{92811C37-7403-4838-AA83-D4D22989BCF8}"/>
    <hyperlink ref="Y162" r:id="rId575" display="https://digitalarchive.wilsoncenter.org/document/memorandum-conversation-president-bushs-meeting-chairman-deng-xiaoping-peoples-republic" xr:uid="{2996F3F8-A973-4FB7-8CEA-B62356340B47}"/>
    <hyperlink ref="AD162" r:id="rId576" display="https://digitalarchive.wilsoncenter.org/document/memorandum-conversation-president-bushs-meeting-chairman-deng-xiaoping-peoples-republic" xr:uid="{4DFDF29E-1731-4F43-95DA-B4CC338C0152}"/>
    <hyperlink ref="AI162" r:id="rId577" display="https://digitalarchive.wilsoncenter.org/document/memorandum-conversation-president-bushs-meeting-chairman-deng-xiaoping-peoples-republic" xr:uid="{8CB7DEC5-640D-4C99-A83C-8816A2D10B5E}"/>
    <hyperlink ref="AN162" r:id="rId578" display="https://digitalarchive.wilsoncenter.org/document/memorandum-conversation-president-bushs-meeting-chairman-deng-xiaoping-peoples-republic" xr:uid="{82BB306B-7246-4AE0-9A6D-D68DF441FEE5}"/>
    <hyperlink ref="AS162" r:id="rId579" display="https://digitalarchive.wilsoncenter.org/document/memorandum-conversation-president-bushs-meeting-chairman-deng-xiaoping-peoples-republic" xr:uid="{43A68F19-63F1-4532-856B-1F86B1540904}"/>
  </hyperlinks>
  <pageMargins left="0.7" right="0.7" top="0.75" bottom="0.75" header="0.3" footer="0.3"/>
  <pageSetup orientation="portrait" r:id="rId580"/>
  <drawing r:id="rId58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80D19-9B3F-4C3C-8D15-8891BFF9F0E5}">
  <dimension ref="A1:KX227"/>
  <sheetViews>
    <sheetView zoomScale="110" zoomScaleNormal="110" workbookViewId="0">
      <pane ySplit="1" topLeftCell="A2" activePane="bottomLeft" state="frozen"/>
      <selection activeCell="AI1" sqref="AI1"/>
      <selection pane="bottomLeft" activeCell="O227" sqref="O227"/>
    </sheetView>
  </sheetViews>
  <sheetFormatPr defaultRowHeight="14.4" x14ac:dyDescent="0.3"/>
  <cols>
    <col min="1" max="1" width="25.44140625" style="17" customWidth="1"/>
    <col min="2" max="2" width="10.33203125" style="17" bestFit="1" customWidth="1"/>
    <col min="3" max="3" width="10.5546875" style="17" bestFit="1" customWidth="1"/>
    <col min="4" max="4" width="5" style="17" bestFit="1" customWidth="1"/>
    <col min="5" max="5" width="68.33203125" style="17" customWidth="1"/>
    <col min="6" max="6" width="15" style="17" customWidth="1"/>
    <col min="7" max="7" width="5.88671875" style="17" bestFit="1" customWidth="1"/>
    <col min="8" max="8" width="10.88671875" style="17" customWidth="1"/>
    <col min="9" max="9" width="16.5546875" style="17" customWidth="1"/>
    <col min="10" max="10" width="11.44140625" style="17" customWidth="1"/>
    <col min="11" max="11" width="19.77734375" style="17" bestFit="1" customWidth="1"/>
    <col min="12" max="13" width="8.88671875" style="17"/>
    <col min="14" max="14" width="10" style="17" bestFit="1" customWidth="1"/>
    <col min="15" max="16" width="8.88671875" style="17"/>
    <col min="17" max="17" width="13.88671875" style="17" bestFit="1" customWidth="1"/>
    <col min="18" max="18" width="8.88671875" style="17"/>
    <col min="19" max="19" width="23.88671875" style="17" bestFit="1" customWidth="1"/>
    <col min="20" max="20" width="10.77734375" style="17" bestFit="1" customWidth="1"/>
    <col min="21" max="34" width="8.88671875" style="17"/>
    <col min="35" max="35" width="12" style="17" bestFit="1" customWidth="1"/>
    <col min="36" max="16384" width="8.88671875" style="17"/>
  </cols>
  <sheetData>
    <row r="1" spans="1:310" s="15" customFormat="1" x14ac:dyDescent="0.3">
      <c r="A1" s="15" t="s">
        <v>13</v>
      </c>
      <c r="B1" s="15" t="s">
        <v>653</v>
      </c>
      <c r="C1" s="15" t="s">
        <v>0</v>
      </c>
      <c r="D1" s="15" t="s">
        <v>1</v>
      </c>
      <c r="E1" s="15" t="s">
        <v>2</v>
      </c>
      <c r="F1" s="15" t="s">
        <v>6</v>
      </c>
      <c r="G1" s="15" t="s">
        <v>3</v>
      </c>
      <c r="H1" s="15" t="s">
        <v>7</v>
      </c>
      <c r="I1" s="15" t="s">
        <v>21</v>
      </c>
      <c r="J1" s="15" t="s">
        <v>4</v>
      </c>
      <c r="K1" s="15" t="s">
        <v>5</v>
      </c>
      <c r="L1" s="15" t="s">
        <v>6593</v>
      </c>
      <c r="M1" s="15" t="s">
        <v>8</v>
      </c>
      <c r="N1" s="15" t="s">
        <v>9</v>
      </c>
      <c r="O1" s="15" t="s">
        <v>6591</v>
      </c>
      <c r="P1" s="15" t="s">
        <v>10</v>
      </c>
      <c r="Q1" s="15" t="s">
        <v>14</v>
      </c>
      <c r="R1" s="15" t="s">
        <v>11</v>
      </c>
      <c r="S1" s="15" t="s">
        <v>51</v>
      </c>
      <c r="T1" s="15" t="s">
        <v>6641</v>
      </c>
      <c r="U1" s="15" t="s">
        <v>26</v>
      </c>
      <c r="V1" s="15" t="s">
        <v>32</v>
      </c>
      <c r="W1" s="15" t="s">
        <v>12</v>
      </c>
      <c r="X1" s="15" t="s">
        <v>16</v>
      </c>
      <c r="Y1" s="15" t="s">
        <v>15</v>
      </c>
      <c r="Z1" s="15" t="s">
        <v>31</v>
      </c>
      <c r="AA1" s="15" t="s">
        <v>32</v>
      </c>
      <c r="AB1" s="15" t="s">
        <v>17</v>
      </c>
      <c r="AC1" s="15" t="s">
        <v>33</v>
      </c>
      <c r="AD1" s="15" t="s">
        <v>18</v>
      </c>
      <c r="AE1" s="15" t="s">
        <v>38</v>
      </c>
      <c r="AF1" s="15" t="s">
        <v>39</v>
      </c>
      <c r="AG1" s="15" t="s">
        <v>40</v>
      </c>
      <c r="AH1" s="15" t="s">
        <v>41</v>
      </c>
      <c r="AI1" s="15" t="s">
        <v>42</v>
      </c>
      <c r="AJ1" s="15" t="s">
        <v>69</v>
      </c>
      <c r="AK1" s="15" t="s">
        <v>70</v>
      </c>
      <c r="AL1" s="15" t="s">
        <v>71</v>
      </c>
      <c r="AM1" s="15" t="s">
        <v>72</v>
      </c>
      <c r="AN1" s="15" t="s">
        <v>73</v>
      </c>
      <c r="AO1" s="15" t="s">
        <v>78</v>
      </c>
      <c r="AP1" s="15" t="s">
        <v>79</v>
      </c>
      <c r="AQ1" s="15" t="s">
        <v>80</v>
      </c>
      <c r="AR1" s="15" t="s">
        <v>81</v>
      </c>
      <c r="AS1" s="15" t="s">
        <v>82</v>
      </c>
      <c r="AT1" s="15" t="s">
        <v>86</v>
      </c>
      <c r="AU1" s="15" t="s">
        <v>87</v>
      </c>
      <c r="AV1" s="15" t="s">
        <v>88</v>
      </c>
      <c r="AW1" s="15" t="s">
        <v>89</v>
      </c>
      <c r="AX1" s="15" t="s">
        <v>90</v>
      </c>
      <c r="AY1" s="15" t="s">
        <v>95</v>
      </c>
      <c r="AZ1" s="15" t="s">
        <v>96</v>
      </c>
      <c r="BA1" s="15" t="s">
        <v>97</v>
      </c>
      <c r="BB1" s="15" t="s">
        <v>98</v>
      </c>
      <c r="BC1" s="15" t="s">
        <v>99</v>
      </c>
      <c r="BD1" s="15" t="s">
        <v>104</v>
      </c>
      <c r="BE1" s="15" t="s">
        <v>105</v>
      </c>
      <c r="BF1" s="15" t="s">
        <v>106</v>
      </c>
      <c r="BG1" s="15" t="s">
        <v>107</v>
      </c>
      <c r="BH1" s="15" t="s">
        <v>108</v>
      </c>
      <c r="BI1" s="15" t="s">
        <v>113</v>
      </c>
      <c r="BJ1" s="15" t="s">
        <v>114</v>
      </c>
      <c r="BK1" s="15" t="s">
        <v>115</v>
      </c>
      <c r="BL1" s="15" t="s">
        <v>116</v>
      </c>
      <c r="BM1" s="15" t="s">
        <v>117</v>
      </c>
      <c r="BN1" s="15" t="s">
        <v>120</v>
      </c>
      <c r="BO1" s="15" t="s">
        <v>121</v>
      </c>
      <c r="BP1" s="15" t="s">
        <v>122</v>
      </c>
      <c r="BQ1" s="15" t="s">
        <v>123</v>
      </c>
      <c r="BR1" s="15" t="s">
        <v>124</v>
      </c>
      <c r="BS1" s="15" t="s">
        <v>128</v>
      </c>
      <c r="BT1" s="15" t="s">
        <v>129</v>
      </c>
      <c r="BU1" s="15" t="s">
        <v>130</v>
      </c>
      <c r="BV1" s="15" t="s">
        <v>131</v>
      </c>
      <c r="BW1" s="15" t="s">
        <v>132</v>
      </c>
      <c r="BX1" s="15" t="s">
        <v>170</v>
      </c>
      <c r="BY1" s="15" t="s">
        <v>171</v>
      </c>
      <c r="BZ1" s="15" t="s">
        <v>172</v>
      </c>
      <c r="CA1" s="15" t="s">
        <v>173</v>
      </c>
      <c r="CB1" s="15" t="s">
        <v>174</v>
      </c>
      <c r="CC1" s="15" t="s">
        <v>178</v>
      </c>
      <c r="CD1" s="15" t="s">
        <v>179</v>
      </c>
      <c r="CE1" s="15" t="s">
        <v>180</v>
      </c>
      <c r="CF1" s="15" t="s">
        <v>181</v>
      </c>
      <c r="CG1" s="15" t="s">
        <v>182</v>
      </c>
      <c r="CH1" s="15" t="s">
        <v>185</v>
      </c>
      <c r="CI1" s="15" t="s">
        <v>186</v>
      </c>
      <c r="CJ1" s="15" t="s">
        <v>187</v>
      </c>
      <c r="CK1" s="15" t="s">
        <v>188</v>
      </c>
      <c r="CL1" s="15" t="s">
        <v>189</v>
      </c>
      <c r="CM1" s="15" t="s">
        <v>190</v>
      </c>
      <c r="CN1" s="15" t="s">
        <v>191</v>
      </c>
      <c r="CO1" s="15" t="s">
        <v>192</v>
      </c>
      <c r="CP1" s="15" t="s">
        <v>193</v>
      </c>
      <c r="CQ1" s="15" t="s">
        <v>194</v>
      </c>
      <c r="CR1" s="15" t="s">
        <v>199</v>
      </c>
      <c r="CS1" s="15" t="s">
        <v>200</v>
      </c>
      <c r="CT1" s="15" t="s">
        <v>201</v>
      </c>
      <c r="CU1" s="15" t="s">
        <v>202</v>
      </c>
      <c r="CV1" s="15" t="s">
        <v>203</v>
      </c>
      <c r="CW1" s="15" t="s">
        <v>208</v>
      </c>
      <c r="CX1" s="15" t="s">
        <v>209</v>
      </c>
      <c r="CY1" s="15" t="s">
        <v>210</v>
      </c>
      <c r="CZ1" s="15" t="s">
        <v>211</v>
      </c>
      <c r="DA1" s="15" t="s">
        <v>212</v>
      </c>
      <c r="DB1" s="15" t="s">
        <v>215</v>
      </c>
      <c r="DC1" s="15" t="s">
        <v>216</v>
      </c>
      <c r="DD1" s="15" t="s">
        <v>217</v>
      </c>
      <c r="DE1" s="15" t="s">
        <v>218</v>
      </c>
      <c r="DF1" s="15" t="s">
        <v>219</v>
      </c>
      <c r="DG1" s="15" t="s">
        <v>224</v>
      </c>
      <c r="DH1" s="15" t="s">
        <v>225</v>
      </c>
      <c r="DI1" s="15" t="s">
        <v>226</v>
      </c>
      <c r="DJ1" s="15" t="s">
        <v>227</v>
      </c>
      <c r="DK1" s="15" t="s">
        <v>228</v>
      </c>
      <c r="DL1" s="15" t="s">
        <v>233</v>
      </c>
      <c r="DM1" s="15" t="s">
        <v>234</v>
      </c>
      <c r="DN1" s="15" t="s">
        <v>235</v>
      </c>
      <c r="DO1" s="15" t="s">
        <v>236</v>
      </c>
      <c r="DP1" s="15" t="s">
        <v>237</v>
      </c>
      <c r="DQ1" s="15" t="s">
        <v>241</v>
      </c>
      <c r="DR1" s="15" t="s">
        <v>242</v>
      </c>
      <c r="DS1" s="15" t="s">
        <v>243</v>
      </c>
      <c r="DT1" s="15" t="s">
        <v>244</v>
      </c>
      <c r="DU1" s="15" t="s">
        <v>245</v>
      </c>
      <c r="DV1" s="15" t="s">
        <v>448</v>
      </c>
      <c r="DW1" s="15" t="s">
        <v>449</v>
      </c>
      <c r="DX1" s="15" t="s">
        <v>450</v>
      </c>
      <c r="DY1" s="15" t="s">
        <v>451</v>
      </c>
      <c r="DZ1" s="15" t="s">
        <v>452</v>
      </c>
      <c r="EA1" s="15" t="s">
        <v>457</v>
      </c>
      <c r="EB1" s="15" t="s">
        <v>458</v>
      </c>
      <c r="EC1" s="15" t="s">
        <v>459</v>
      </c>
      <c r="ED1" s="15" t="s">
        <v>460</v>
      </c>
      <c r="EE1" s="15" t="s">
        <v>461</v>
      </c>
      <c r="EF1" s="15" t="s">
        <v>462</v>
      </c>
      <c r="EG1" s="15" t="s">
        <v>463</v>
      </c>
      <c r="EH1" s="15" t="s">
        <v>464</v>
      </c>
      <c r="EI1" s="15" t="s">
        <v>465</v>
      </c>
      <c r="EJ1" s="15" t="s">
        <v>466</v>
      </c>
      <c r="EK1" s="15" t="s">
        <v>732</v>
      </c>
      <c r="EL1" s="15" t="s">
        <v>731</v>
      </c>
      <c r="EM1" s="15" t="s">
        <v>726</v>
      </c>
      <c r="EN1" s="15" t="s">
        <v>727</v>
      </c>
      <c r="EO1" s="15" t="s">
        <v>728</v>
      </c>
      <c r="EP1" s="15" t="s">
        <v>2439</v>
      </c>
      <c r="EQ1" s="15" t="s">
        <v>2440</v>
      </c>
      <c r="ER1" s="15" t="s">
        <v>2441</v>
      </c>
      <c r="ES1" s="15" t="s">
        <v>2442</v>
      </c>
      <c r="ET1" s="15" t="s">
        <v>2443</v>
      </c>
      <c r="EU1" s="15" t="s">
        <v>2447</v>
      </c>
      <c r="EV1" s="15" t="s">
        <v>2448</v>
      </c>
      <c r="EW1" s="15" t="s">
        <v>2449</v>
      </c>
      <c r="EX1" s="15" t="s">
        <v>2450</v>
      </c>
      <c r="EY1" s="15" t="s">
        <v>2451</v>
      </c>
      <c r="EZ1" s="15" t="s">
        <v>2453</v>
      </c>
      <c r="FA1" s="15" t="s">
        <v>2454</v>
      </c>
      <c r="FB1" s="15" t="s">
        <v>2455</v>
      </c>
      <c r="FC1" s="15" t="s">
        <v>2456</v>
      </c>
      <c r="FD1" s="15" t="s">
        <v>2457</v>
      </c>
      <c r="FE1" s="15" t="s">
        <v>2462</v>
      </c>
      <c r="FF1" s="15" t="s">
        <v>2463</v>
      </c>
      <c r="FG1" s="15" t="s">
        <v>2464</v>
      </c>
      <c r="FH1" s="15" t="s">
        <v>2465</v>
      </c>
      <c r="FI1" s="15" t="s">
        <v>2466</v>
      </c>
      <c r="FJ1" s="15" t="s">
        <v>2470</v>
      </c>
      <c r="FK1" s="15" t="s">
        <v>2471</v>
      </c>
      <c r="FL1" s="15" t="s">
        <v>2472</v>
      </c>
      <c r="FM1" s="15" t="s">
        <v>2473</v>
      </c>
      <c r="FN1" s="15" t="s">
        <v>2474</v>
      </c>
      <c r="FO1" s="15" t="s">
        <v>2480</v>
      </c>
      <c r="FP1" s="15" t="s">
        <v>2481</v>
      </c>
      <c r="FQ1" s="15" t="s">
        <v>2482</v>
      </c>
      <c r="FR1" s="15" t="s">
        <v>2483</v>
      </c>
      <c r="FS1" s="15" t="s">
        <v>2484</v>
      </c>
      <c r="FT1" s="15" t="s">
        <v>3196</v>
      </c>
      <c r="FU1" s="15" t="s">
        <v>3197</v>
      </c>
      <c r="FV1" s="15" t="s">
        <v>3198</v>
      </c>
      <c r="FW1" s="15" t="s">
        <v>3199</v>
      </c>
      <c r="FX1" s="15" t="s">
        <v>3200</v>
      </c>
      <c r="FY1" s="15" t="s">
        <v>3944</v>
      </c>
      <c r="FZ1" s="15" t="s">
        <v>3945</v>
      </c>
      <c r="GA1" s="15" t="s">
        <v>3946</v>
      </c>
      <c r="GB1" s="15" t="s">
        <v>3947</v>
      </c>
      <c r="GC1" s="15" t="s">
        <v>3948</v>
      </c>
      <c r="GD1" s="15" t="s">
        <v>3955</v>
      </c>
      <c r="GE1" s="15" t="s">
        <v>3956</v>
      </c>
      <c r="GF1" s="15" t="s">
        <v>3957</v>
      </c>
      <c r="GG1" s="15" t="s">
        <v>3958</v>
      </c>
      <c r="GH1" s="15" t="s">
        <v>3959</v>
      </c>
      <c r="GI1" s="15" t="s">
        <v>3960</v>
      </c>
      <c r="GJ1" s="15" t="s">
        <v>3961</v>
      </c>
      <c r="GK1" s="15" t="s">
        <v>3962</v>
      </c>
      <c r="GL1" s="15" t="s">
        <v>3963</v>
      </c>
      <c r="GM1" s="15" t="s">
        <v>3964</v>
      </c>
      <c r="GN1" s="15" t="s">
        <v>3970</v>
      </c>
      <c r="GO1" s="15" t="s">
        <v>3971</v>
      </c>
      <c r="GP1" s="15" t="s">
        <v>3972</v>
      </c>
      <c r="GQ1" s="15" t="s">
        <v>3973</v>
      </c>
      <c r="GR1" s="15" t="s">
        <v>3974</v>
      </c>
      <c r="GS1" s="15" t="s">
        <v>3975</v>
      </c>
      <c r="GT1" s="15" t="s">
        <v>3976</v>
      </c>
      <c r="GU1" s="15" t="s">
        <v>3977</v>
      </c>
      <c r="GV1" s="15" t="s">
        <v>3978</v>
      </c>
      <c r="GW1" s="15" t="s">
        <v>3979</v>
      </c>
      <c r="GX1" s="15" t="s">
        <v>3983</v>
      </c>
      <c r="GY1" s="15" t="s">
        <v>3984</v>
      </c>
      <c r="GZ1" s="15" t="s">
        <v>3985</v>
      </c>
      <c r="HA1" s="15" t="s">
        <v>3986</v>
      </c>
      <c r="HB1" s="15" t="s">
        <v>3987</v>
      </c>
      <c r="HC1" s="15" t="s">
        <v>3988</v>
      </c>
      <c r="HD1" s="15" t="s">
        <v>3989</v>
      </c>
      <c r="HE1" s="15" t="s">
        <v>3990</v>
      </c>
      <c r="HF1" s="15" t="s">
        <v>3991</v>
      </c>
      <c r="HG1" s="15" t="s">
        <v>3992</v>
      </c>
      <c r="HH1" s="15" t="s">
        <v>3997</v>
      </c>
      <c r="HI1" s="15" t="s">
        <v>3998</v>
      </c>
      <c r="HJ1" s="15" t="s">
        <v>3999</v>
      </c>
      <c r="HK1" s="15" t="s">
        <v>4000</v>
      </c>
      <c r="HL1" s="15" t="s">
        <v>4001</v>
      </c>
      <c r="HM1" s="15" t="s">
        <v>4017</v>
      </c>
      <c r="HN1" s="15" t="s">
        <v>4018</v>
      </c>
      <c r="HO1" s="15" t="s">
        <v>4019</v>
      </c>
      <c r="HP1" s="15" t="s">
        <v>4020</v>
      </c>
      <c r="HQ1" s="15" t="s">
        <v>4021</v>
      </c>
      <c r="HR1" s="15" t="s">
        <v>4022</v>
      </c>
      <c r="HS1" s="15" t="s">
        <v>4023</v>
      </c>
      <c r="HT1" s="15" t="s">
        <v>4024</v>
      </c>
      <c r="HU1" s="15" t="s">
        <v>4025</v>
      </c>
      <c r="HV1" s="15" t="s">
        <v>4026</v>
      </c>
      <c r="HW1" s="15" t="s">
        <v>4027</v>
      </c>
      <c r="HX1" s="15" t="s">
        <v>4028</v>
      </c>
      <c r="HY1" s="15" t="s">
        <v>4029</v>
      </c>
      <c r="HZ1" s="15" t="s">
        <v>4030</v>
      </c>
      <c r="IA1" s="15" t="s">
        <v>4031</v>
      </c>
      <c r="IB1" s="15" t="s">
        <v>4032</v>
      </c>
      <c r="IC1" s="15" t="s">
        <v>4033</v>
      </c>
      <c r="ID1" s="15" t="s">
        <v>4034</v>
      </c>
      <c r="IE1" s="15" t="s">
        <v>4035</v>
      </c>
      <c r="IF1" s="15" t="s">
        <v>4036</v>
      </c>
      <c r="IG1" s="15" t="s">
        <v>4040</v>
      </c>
      <c r="IH1" s="15" t="s">
        <v>4041</v>
      </c>
      <c r="II1" s="15" t="s">
        <v>4042</v>
      </c>
      <c r="IJ1" s="15" t="s">
        <v>4043</v>
      </c>
      <c r="IK1" s="15" t="s">
        <v>4044</v>
      </c>
      <c r="IL1" s="15" t="s">
        <v>4046</v>
      </c>
      <c r="IM1" s="15" t="s">
        <v>4045</v>
      </c>
      <c r="IN1" s="15" t="s">
        <v>4047</v>
      </c>
      <c r="IO1" s="15" t="s">
        <v>4048</v>
      </c>
      <c r="IP1" s="15" t="s">
        <v>4049</v>
      </c>
      <c r="IQ1" s="15" t="s">
        <v>4050</v>
      </c>
      <c r="IR1" s="15" t="s">
        <v>4051</v>
      </c>
      <c r="IS1" s="15" t="s">
        <v>4052</v>
      </c>
      <c r="IT1" s="15" t="s">
        <v>4053</v>
      </c>
      <c r="IU1" s="15" t="s">
        <v>4054</v>
      </c>
      <c r="IV1" s="15" t="s">
        <v>4055</v>
      </c>
      <c r="IW1" s="15" t="s">
        <v>4056</v>
      </c>
      <c r="IX1" s="15" t="s">
        <v>4057</v>
      </c>
      <c r="IY1" s="15" t="s">
        <v>4058</v>
      </c>
      <c r="IZ1" s="15" t="s">
        <v>4059</v>
      </c>
      <c r="JA1" s="15" t="s">
        <v>4062</v>
      </c>
      <c r="JB1" s="15" t="s">
        <v>4063</v>
      </c>
      <c r="JC1" s="15" t="s">
        <v>4064</v>
      </c>
      <c r="JD1" s="15" t="s">
        <v>4065</v>
      </c>
      <c r="JE1" s="15" t="s">
        <v>4066</v>
      </c>
      <c r="JF1" s="15" t="s">
        <v>4077</v>
      </c>
      <c r="JG1" s="15" t="s">
        <v>4078</v>
      </c>
      <c r="JH1" s="15" t="s">
        <v>4079</v>
      </c>
      <c r="JI1" s="15" t="s">
        <v>4080</v>
      </c>
      <c r="JJ1" s="15" t="s">
        <v>4081</v>
      </c>
      <c r="JK1" s="15" t="s">
        <v>4082</v>
      </c>
      <c r="JL1" s="15" t="s">
        <v>4083</v>
      </c>
      <c r="JM1" s="15" t="s">
        <v>4084</v>
      </c>
      <c r="JN1" s="15" t="s">
        <v>4085</v>
      </c>
      <c r="JO1" s="15" t="s">
        <v>4086</v>
      </c>
      <c r="JP1" s="15" t="s">
        <v>4087</v>
      </c>
      <c r="JQ1" s="15" t="s">
        <v>4088</v>
      </c>
      <c r="JR1" s="15" t="s">
        <v>4089</v>
      </c>
      <c r="JS1" s="15" t="s">
        <v>4090</v>
      </c>
      <c r="JT1" s="15" t="s">
        <v>4091</v>
      </c>
      <c r="JU1" s="15" t="s">
        <v>4092</v>
      </c>
      <c r="JV1" s="15" t="s">
        <v>4093</v>
      </c>
      <c r="JW1" s="15" t="s">
        <v>4094</v>
      </c>
      <c r="JX1" s="15" t="s">
        <v>4095</v>
      </c>
      <c r="JY1" s="15" t="s">
        <v>4096</v>
      </c>
      <c r="JZ1" s="15" t="s">
        <v>4100</v>
      </c>
      <c r="KA1" s="15" t="s">
        <v>4101</v>
      </c>
      <c r="KB1" s="15" t="s">
        <v>4102</v>
      </c>
      <c r="KC1" s="15" t="s">
        <v>4103</v>
      </c>
      <c r="KD1" s="15" t="s">
        <v>4104</v>
      </c>
      <c r="KE1" s="15" t="s">
        <v>4111</v>
      </c>
      <c r="KF1" s="15" t="s">
        <v>4112</v>
      </c>
      <c r="KG1" s="15" t="s">
        <v>4113</v>
      </c>
      <c r="KH1" s="15" t="s">
        <v>4114</v>
      </c>
      <c r="KI1" s="15" t="s">
        <v>4115</v>
      </c>
      <c r="KJ1" s="15" t="s">
        <v>4116</v>
      </c>
      <c r="KK1" s="15" t="s">
        <v>4117</v>
      </c>
      <c r="KL1" s="15" t="s">
        <v>4118</v>
      </c>
      <c r="KM1" s="15" t="s">
        <v>4119</v>
      </c>
      <c r="KN1" s="15" t="s">
        <v>4120</v>
      </c>
      <c r="KO1" s="15" t="s">
        <v>4127</v>
      </c>
      <c r="KP1" s="15" t="s">
        <v>4128</v>
      </c>
      <c r="KQ1" s="15" t="s">
        <v>4129</v>
      </c>
      <c r="KR1" s="15" t="s">
        <v>4130</v>
      </c>
      <c r="KS1" s="15" t="s">
        <v>4131</v>
      </c>
      <c r="KT1" s="15" t="s">
        <v>4132</v>
      </c>
      <c r="KU1" s="15" t="s">
        <v>4133</v>
      </c>
      <c r="KV1" s="15" t="s">
        <v>4134</v>
      </c>
      <c r="KW1" s="15" t="s">
        <v>4135</v>
      </c>
      <c r="KX1" s="15" t="s">
        <v>4136</v>
      </c>
    </row>
    <row r="2" spans="1:310" x14ac:dyDescent="0.3">
      <c r="A2" s="25" t="s">
        <v>870</v>
      </c>
      <c r="B2" s="17" t="s">
        <v>871</v>
      </c>
      <c r="C2" s="18">
        <v>32212</v>
      </c>
      <c r="D2" s="17">
        <v>1988</v>
      </c>
      <c r="E2" s="17" t="s">
        <v>872</v>
      </c>
      <c r="F2" s="17">
        <f t="shared" ref="F2:F67" si="0">H2/G2</f>
        <v>394.38461538461536</v>
      </c>
      <c r="G2" s="17">
        <v>13</v>
      </c>
      <c r="H2" s="17">
        <v>5127</v>
      </c>
      <c r="I2" s="17" t="s">
        <v>873</v>
      </c>
      <c r="J2" s="17" t="s">
        <v>56</v>
      </c>
      <c r="K2" s="17" t="s">
        <v>24</v>
      </c>
      <c r="L2" s="17">
        <f>COUNTIF(U2:KX2,L1)</f>
        <v>1</v>
      </c>
      <c r="M2" s="17">
        <f>COUNTIF(U2:KX2,M1)</f>
        <v>2</v>
      </c>
      <c r="N2" s="17">
        <f>COUNTIF(U2:KX2,N1)</f>
        <v>0</v>
      </c>
      <c r="O2" s="17">
        <f>COUNTIF(U2:KX2,O1)</f>
        <v>0</v>
      </c>
      <c r="P2" s="17">
        <f>COUNTIF(U2:KX2,P1)</f>
        <v>0</v>
      </c>
      <c r="Q2" s="17" t="s">
        <v>47</v>
      </c>
      <c r="R2" s="17">
        <f t="shared" ref="R2" si="1">SUM(L2:Q2)</f>
        <v>3</v>
      </c>
      <c r="S2" s="17">
        <f t="shared" ref="S2:S18" si="2">H2/R2</f>
        <v>1709</v>
      </c>
      <c r="T2" s="17">
        <f>4000-S2</f>
        <v>2291</v>
      </c>
      <c r="U2" s="17" t="s">
        <v>8</v>
      </c>
      <c r="V2" s="17" t="s">
        <v>175</v>
      </c>
      <c r="W2" s="17" t="s">
        <v>874</v>
      </c>
      <c r="X2" s="17" t="s">
        <v>875</v>
      </c>
      <c r="Y2" s="17" t="s">
        <v>876</v>
      </c>
      <c r="Z2" s="17" t="s">
        <v>8</v>
      </c>
      <c r="AA2" s="17" t="s">
        <v>251</v>
      </c>
      <c r="AB2" s="17" t="s">
        <v>877</v>
      </c>
      <c r="AC2" s="17" t="s">
        <v>878</v>
      </c>
      <c r="AD2" s="17" t="s">
        <v>879</v>
      </c>
      <c r="AE2" s="17" t="s">
        <v>6593</v>
      </c>
      <c r="AF2" s="17" t="s">
        <v>881</v>
      </c>
      <c r="AG2" s="17" t="s">
        <v>882</v>
      </c>
      <c r="AH2" s="17" t="s">
        <v>883</v>
      </c>
      <c r="AI2" s="17" t="s">
        <v>884</v>
      </c>
    </row>
    <row r="3" spans="1:310" x14ac:dyDescent="0.3">
      <c r="A3" s="25" t="s">
        <v>870</v>
      </c>
      <c r="B3" s="17" t="s">
        <v>871</v>
      </c>
      <c r="C3" s="18">
        <v>32265</v>
      </c>
      <c r="D3" s="17">
        <v>1988</v>
      </c>
      <c r="E3" s="17" t="s">
        <v>885</v>
      </c>
      <c r="F3" s="17">
        <f t="shared" si="0"/>
        <v>275</v>
      </c>
      <c r="G3" s="17">
        <v>2</v>
      </c>
      <c r="H3" s="17">
        <v>550</v>
      </c>
      <c r="I3" s="17" t="s">
        <v>873</v>
      </c>
      <c r="J3" s="17" t="s">
        <v>23</v>
      </c>
      <c r="K3" s="17" t="s">
        <v>24</v>
      </c>
      <c r="L3" s="17">
        <f>COUNTIF(U3:EO3,L1)</f>
        <v>0</v>
      </c>
      <c r="M3" s="17">
        <f>COUNTIF(U3:EO3,M1)</f>
        <v>0</v>
      </c>
      <c r="N3" s="17">
        <f>COUNTIF(U3:EO3,N1)</f>
        <v>1</v>
      </c>
      <c r="O3" s="17">
        <f>COUNTIF(U3:EO3,O1)</f>
        <v>0</v>
      </c>
      <c r="P3" s="17">
        <f>COUNTIF(U3:EO3,P1)</f>
        <v>1</v>
      </c>
      <c r="Q3" s="17" t="s">
        <v>47</v>
      </c>
      <c r="R3" s="17">
        <f t="shared" ref="R3" si="3">SUM(L3:Q3)</f>
        <v>2</v>
      </c>
      <c r="S3" s="17">
        <f t="shared" si="2"/>
        <v>275</v>
      </c>
      <c r="T3" s="17">
        <f t="shared" ref="T3:T66" si="4">4000-S3</f>
        <v>3725</v>
      </c>
      <c r="U3" s="17" t="s">
        <v>9</v>
      </c>
      <c r="V3" s="17" t="s">
        <v>886</v>
      </c>
      <c r="W3" s="17" t="s">
        <v>887</v>
      </c>
      <c r="X3" s="17" t="s">
        <v>888</v>
      </c>
      <c r="Y3" s="17" t="s">
        <v>889</v>
      </c>
      <c r="Z3" s="17" t="s">
        <v>10</v>
      </c>
      <c r="AA3" s="17" t="s">
        <v>891</v>
      </c>
      <c r="AB3" s="17" t="s">
        <v>890</v>
      </c>
      <c r="AC3" s="17" t="s">
        <v>892</v>
      </c>
      <c r="AD3" s="17" t="s">
        <v>889</v>
      </c>
    </row>
    <row r="4" spans="1:310" x14ac:dyDescent="0.3">
      <c r="A4" s="25" t="s">
        <v>870</v>
      </c>
      <c r="B4" s="17" t="s">
        <v>871</v>
      </c>
      <c r="C4" s="18">
        <v>32324</v>
      </c>
      <c r="D4" s="17">
        <v>1988</v>
      </c>
      <c r="E4" s="17" t="s">
        <v>893</v>
      </c>
      <c r="F4" s="17">
        <f t="shared" si="0"/>
        <v>398.5</v>
      </c>
      <c r="G4" s="17">
        <v>6</v>
      </c>
      <c r="H4" s="17">
        <v>2391</v>
      </c>
      <c r="I4" s="17" t="s">
        <v>873</v>
      </c>
      <c r="J4" s="17" t="s">
        <v>56</v>
      </c>
      <c r="K4" s="17" t="s">
        <v>61</v>
      </c>
      <c r="L4" s="17">
        <f>COUNTIF(U4:EO4,L1)</f>
        <v>0</v>
      </c>
      <c r="M4" s="17">
        <f>COUNTIF(U4:EO4,M1)</f>
        <v>3</v>
      </c>
      <c r="N4" s="17">
        <f>COUNTIF(U4:EO4,N1)</f>
        <v>0</v>
      </c>
      <c r="O4" s="17">
        <f>COUNTIF(U4:EO4,O1)</f>
        <v>1</v>
      </c>
      <c r="P4" s="17">
        <f>COUNTIF(U4:EO4,P1)</f>
        <v>0</v>
      </c>
      <c r="Q4" s="17" t="s">
        <v>47</v>
      </c>
      <c r="R4" s="17">
        <f t="shared" ref="R4" si="5">SUM(L4:Q4)</f>
        <v>4</v>
      </c>
      <c r="S4" s="17">
        <f t="shared" si="2"/>
        <v>597.75</v>
      </c>
      <c r="T4" s="17">
        <f t="shared" si="4"/>
        <v>3402.25</v>
      </c>
      <c r="U4" s="17" t="s">
        <v>8</v>
      </c>
      <c r="V4" s="17" t="s">
        <v>717</v>
      </c>
      <c r="W4" s="17" t="s">
        <v>894</v>
      </c>
      <c r="X4" s="17" t="s">
        <v>895</v>
      </c>
      <c r="Y4" s="17" t="s">
        <v>896</v>
      </c>
      <c r="Z4" s="17" t="s">
        <v>6591</v>
      </c>
      <c r="AA4" s="17" t="s">
        <v>251</v>
      </c>
      <c r="AB4" s="17" t="s">
        <v>897</v>
      </c>
      <c r="AC4" s="17" t="s">
        <v>898</v>
      </c>
      <c r="AD4" s="17" t="s">
        <v>896</v>
      </c>
      <c r="AE4" s="17" t="s">
        <v>8</v>
      </c>
      <c r="AF4" s="17" t="s">
        <v>900</v>
      </c>
      <c r="AG4" s="17" t="s">
        <v>899</v>
      </c>
      <c r="AH4" s="17" t="s">
        <v>901</v>
      </c>
      <c r="AI4" s="17" t="s">
        <v>902</v>
      </c>
      <c r="AJ4" s="17" t="s">
        <v>8</v>
      </c>
      <c r="AK4" s="17" t="s">
        <v>904</v>
      </c>
      <c r="AL4" s="17" t="s">
        <v>903</v>
      </c>
      <c r="AM4" s="17" t="s">
        <v>905</v>
      </c>
      <c r="AN4" s="17" t="s">
        <v>906</v>
      </c>
    </row>
    <row r="5" spans="1:310" x14ac:dyDescent="0.3">
      <c r="A5" s="25" t="s">
        <v>870</v>
      </c>
      <c r="B5" s="17" t="s">
        <v>871</v>
      </c>
      <c r="C5" s="18">
        <v>32587</v>
      </c>
      <c r="D5" s="17">
        <v>1989</v>
      </c>
      <c r="E5" s="17" t="s">
        <v>907</v>
      </c>
      <c r="F5" s="17">
        <f t="shared" si="0"/>
        <v>415</v>
      </c>
      <c r="G5" s="17">
        <v>4</v>
      </c>
      <c r="H5" s="17">
        <v>1660</v>
      </c>
      <c r="I5" s="17" t="s">
        <v>873</v>
      </c>
      <c r="J5" s="17" t="s">
        <v>56</v>
      </c>
      <c r="K5" s="17" t="s">
        <v>24</v>
      </c>
      <c r="L5" s="17">
        <f>COUNTIF(U5:FX5,L1)</f>
        <v>0</v>
      </c>
      <c r="M5" s="17">
        <f>COUNTIF(U5:EO5,M1)</f>
        <v>6</v>
      </c>
      <c r="N5" s="17">
        <f>COUNTIF(U5:EO5,N1)</f>
        <v>0</v>
      </c>
      <c r="O5" s="17">
        <f>COUNTIF(U5:EO5,O1)</f>
        <v>0</v>
      </c>
      <c r="P5" s="17">
        <f>COUNTIF(U5:EO5,P1)</f>
        <v>0</v>
      </c>
      <c r="Q5" s="17" t="s">
        <v>47</v>
      </c>
      <c r="R5" s="17">
        <f t="shared" ref="R5" si="6">SUM(L5:Q5)</f>
        <v>6</v>
      </c>
      <c r="S5" s="17">
        <f t="shared" si="2"/>
        <v>276.66666666666669</v>
      </c>
      <c r="T5" s="17">
        <f t="shared" si="4"/>
        <v>3723.3333333333335</v>
      </c>
      <c r="U5" s="17" t="s">
        <v>8</v>
      </c>
      <c r="V5" s="17" t="s">
        <v>909</v>
      </c>
      <c r="W5" s="29" t="s">
        <v>908</v>
      </c>
      <c r="X5" s="17" t="s">
        <v>910</v>
      </c>
      <c r="Y5" s="17" t="s">
        <v>906</v>
      </c>
      <c r="Z5" s="17" t="s">
        <v>8</v>
      </c>
      <c r="AA5" s="17" t="s">
        <v>911</v>
      </c>
      <c r="AB5" s="17" t="s">
        <v>912</v>
      </c>
      <c r="AC5" s="17" t="s">
        <v>913</v>
      </c>
      <c r="AD5" s="17" t="s">
        <v>914</v>
      </c>
      <c r="AE5" s="17" t="s">
        <v>8</v>
      </c>
      <c r="AF5" s="17" t="s">
        <v>392</v>
      </c>
      <c r="AG5" s="17" t="s">
        <v>915</v>
      </c>
      <c r="AH5" s="17" t="s">
        <v>916</v>
      </c>
      <c r="AI5" s="17" t="s">
        <v>917</v>
      </c>
      <c r="AJ5" s="17" t="s">
        <v>8</v>
      </c>
      <c r="AK5" s="17" t="s">
        <v>919</v>
      </c>
      <c r="AL5" s="17" t="s">
        <v>918</v>
      </c>
      <c r="AM5" s="17" t="s">
        <v>920</v>
      </c>
      <c r="AN5" s="17" t="s">
        <v>917</v>
      </c>
      <c r="AO5" s="17" t="s">
        <v>8</v>
      </c>
      <c r="AP5" s="17" t="s">
        <v>272</v>
      </c>
      <c r="AQ5" s="17" t="s">
        <v>921</v>
      </c>
      <c r="AR5" s="17" t="s">
        <v>922</v>
      </c>
      <c r="AS5" s="17" t="s">
        <v>917</v>
      </c>
      <c r="AT5" s="17" t="s">
        <v>8</v>
      </c>
      <c r="AU5" s="17" t="s">
        <v>924</v>
      </c>
      <c r="AV5" s="17" t="s">
        <v>923</v>
      </c>
      <c r="AW5" s="17" t="s">
        <v>925</v>
      </c>
      <c r="AX5" s="17" t="s">
        <v>926</v>
      </c>
    </row>
    <row r="6" spans="1:310" x14ac:dyDescent="0.3">
      <c r="A6" s="25" t="s">
        <v>4137</v>
      </c>
      <c r="B6" s="17" t="s">
        <v>871</v>
      </c>
      <c r="C6" s="18">
        <v>32654</v>
      </c>
      <c r="D6" s="17">
        <v>1989</v>
      </c>
      <c r="E6" s="17" t="s">
        <v>4138</v>
      </c>
      <c r="F6" s="17">
        <f t="shared" si="0"/>
        <v>335.76923076923077</v>
      </c>
      <c r="G6" s="17">
        <v>13</v>
      </c>
      <c r="H6" s="17">
        <v>4365</v>
      </c>
      <c r="I6" s="17" t="s">
        <v>4139</v>
      </c>
      <c r="J6" s="17" t="s">
        <v>57</v>
      </c>
      <c r="K6" s="17" t="s">
        <v>24</v>
      </c>
      <c r="L6" s="17">
        <f>COUNTIF(U6:FX6,L1)</f>
        <v>0</v>
      </c>
      <c r="M6" s="17">
        <f>COUNTIF(U6:EO6,M1)</f>
        <v>0</v>
      </c>
      <c r="N6" s="17">
        <f>COUNTIF(U6:EO6,N1)</f>
        <v>0</v>
      </c>
      <c r="O6" s="17">
        <f>COUNTIF(U6:EO6,O1)</f>
        <v>0</v>
      </c>
      <c r="P6" s="17">
        <f>COUNTIF(U6:EO6,P1)</f>
        <v>0</v>
      </c>
      <c r="Q6" s="17" t="s">
        <v>47</v>
      </c>
      <c r="R6" s="17">
        <f t="shared" ref="R6" si="7">SUM(L6:Q6)</f>
        <v>0</v>
      </c>
      <c r="S6" s="17">
        <v>0</v>
      </c>
      <c r="T6" s="17">
        <v>0</v>
      </c>
      <c r="W6" s="29"/>
    </row>
    <row r="7" spans="1:310" x14ac:dyDescent="0.3">
      <c r="A7" s="25" t="s">
        <v>870</v>
      </c>
      <c r="B7" s="17" t="s">
        <v>871</v>
      </c>
      <c r="C7" s="18">
        <v>32678</v>
      </c>
      <c r="D7" s="17">
        <v>1989</v>
      </c>
      <c r="E7" s="17" t="s">
        <v>928</v>
      </c>
      <c r="F7" s="17">
        <f t="shared" si="0"/>
        <v>393.375</v>
      </c>
      <c r="G7" s="17">
        <v>8</v>
      </c>
      <c r="H7" s="17">
        <v>3147</v>
      </c>
      <c r="I7" s="17" t="s">
        <v>929</v>
      </c>
      <c r="J7" s="17" t="s">
        <v>56</v>
      </c>
      <c r="K7" s="17" t="s">
        <v>24</v>
      </c>
      <c r="L7" s="17">
        <f>COUNTIF(U7:EO7,L1)</f>
        <v>0</v>
      </c>
      <c r="M7" s="17">
        <f>COUNTIF(U7:EO7,M1)</f>
        <v>0</v>
      </c>
      <c r="N7" s="17">
        <f>COUNTIF(U7:EO7,N1)</f>
        <v>0</v>
      </c>
      <c r="O7" s="17">
        <f>COUNTIF(U7:EO7,O1)</f>
        <v>0</v>
      </c>
      <c r="P7" s="17">
        <f>COUNTIF(U7:EO7,P1)</f>
        <v>0</v>
      </c>
      <c r="Q7" s="17" t="s">
        <v>47</v>
      </c>
      <c r="R7" s="17">
        <f t="shared" ref="R7" si="8">SUM(L7:Q7)</f>
        <v>0</v>
      </c>
      <c r="S7" s="17">
        <v>0</v>
      </c>
      <c r="T7" s="17">
        <v>0</v>
      </c>
    </row>
    <row r="8" spans="1:310" x14ac:dyDescent="0.3">
      <c r="A8" s="25" t="s">
        <v>870</v>
      </c>
      <c r="B8" s="17" t="s">
        <v>871</v>
      </c>
      <c r="C8" s="18">
        <v>32683</v>
      </c>
      <c r="D8" s="17">
        <v>1989</v>
      </c>
      <c r="E8" s="17" t="s">
        <v>947</v>
      </c>
      <c r="F8" s="17">
        <f t="shared" si="0"/>
        <v>391.42857142857144</v>
      </c>
      <c r="G8" s="17">
        <v>7</v>
      </c>
      <c r="H8" s="17">
        <v>2740</v>
      </c>
      <c r="I8" s="17" t="s">
        <v>22</v>
      </c>
      <c r="J8" s="17" t="s">
        <v>56</v>
      </c>
      <c r="K8" s="17" t="s">
        <v>24</v>
      </c>
      <c r="L8" s="17">
        <f>COUNTIF(U8:EO8,L1)</f>
        <v>0</v>
      </c>
      <c r="M8" s="17">
        <f>COUNTIF(U8:EO8,M1)</f>
        <v>3</v>
      </c>
      <c r="N8" s="17">
        <f>COUNTIF(U8:EO8,N1)</f>
        <v>1</v>
      </c>
      <c r="O8" s="17">
        <f>COUNTIF(U8:EO8,O1)</f>
        <v>0</v>
      </c>
      <c r="P8" s="17">
        <f>COUNTIF(U8:EO8,P1)</f>
        <v>0</v>
      </c>
      <c r="Q8" s="17" t="s">
        <v>47</v>
      </c>
      <c r="R8" s="17">
        <f t="shared" ref="R8" si="9">SUM(L8:Q8)</f>
        <v>4</v>
      </c>
      <c r="S8" s="17">
        <f t="shared" si="2"/>
        <v>685</v>
      </c>
      <c r="T8" s="17">
        <f t="shared" si="4"/>
        <v>3315</v>
      </c>
      <c r="U8" s="17" t="s">
        <v>8</v>
      </c>
      <c r="V8" s="17" t="s">
        <v>932</v>
      </c>
      <c r="W8" s="17" t="s">
        <v>931</v>
      </c>
      <c r="X8" s="17" t="s">
        <v>933</v>
      </c>
      <c r="Y8" s="17" t="s">
        <v>934</v>
      </c>
      <c r="Z8" s="17" t="s">
        <v>8</v>
      </c>
      <c r="AA8" s="17" t="s">
        <v>935</v>
      </c>
      <c r="AB8" s="17" t="s">
        <v>6637</v>
      </c>
      <c r="AC8" s="17" t="s">
        <v>936</v>
      </c>
      <c r="AD8" s="17" t="s">
        <v>937</v>
      </c>
      <c r="AE8" s="17" t="s">
        <v>8</v>
      </c>
      <c r="AF8" s="17" t="s">
        <v>939</v>
      </c>
      <c r="AG8" s="17" t="s">
        <v>938</v>
      </c>
      <c r="AH8" s="17" t="s">
        <v>940</v>
      </c>
      <c r="AI8" s="17" t="s">
        <v>941</v>
      </c>
      <c r="AJ8" s="17" t="s">
        <v>9</v>
      </c>
      <c r="AK8" s="17" t="s">
        <v>944</v>
      </c>
      <c r="AL8" s="17" t="s">
        <v>943</v>
      </c>
      <c r="AM8" s="17" t="s">
        <v>945</v>
      </c>
      <c r="AN8" s="17" t="s">
        <v>946</v>
      </c>
    </row>
    <row r="9" spans="1:310" x14ac:dyDescent="0.3">
      <c r="A9" s="25" t="s">
        <v>870</v>
      </c>
      <c r="B9" s="17" t="s">
        <v>871</v>
      </c>
      <c r="C9" s="18">
        <v>32715</v>
      </c>
      <c r="D9" s="17">
        <v>1989</v>
      </c>
      <c r="E9" s="17" t="s">
        <v>951</v>
      </c>
      <c r="F9" s="17">
        <f t="shared" si="0"/>
        <v>282</v>
      </c>
      <c r="G9" s="17">
        <v>3</v>
      </c>
      <c r="H9" s="17">
        <v>846</v>
      </c>
      <c r="I9" s="17" t="s">
        <v>22</v>
      </c>
      <c r="J9" s="17" t="s">
        <v>56</v>
      </c>
      <c r="K9" s="17" t="s">
        <v>24</v>
      </c>
      <c r="L9" s="17">
        <f>COUNTIF(U9:EO9,L1)</f>
        <v>0</v>
      </c>
      <c r="M9" s="17">
        <f>COUNTIF(U9:EO9,M1)</f>
        <v>1</v>
      </c>
      <c r="N9" s="17">
        <f>COUNTIF(U9:EO9,N1)</f>
        <v>0</v>
      </c>
      <c r="O9" s="17">
        <f>COUNTIF(U9:EO9,O1)</f>
        <v>0</v>
      </c>
      <c r="P9" s="17">
        <f>COUNTIF(U9:EO9,P1)</f>
        <v>0</v>
      </c>
      <c r="Q9" s="17" t="s">
        <v>47</v>
      </c>
      <c r="R9" s="17">
        <f t="shared" ref="R9" si="10">SUM(L9:Q9)</f>
        <v>1</v>
      </c>
      <c r="S9" s="17">
        <f t="shared" si="2"/>
        <v>846</v>
      </c>
      <c r="T9" s="17">
        <f t="shared" si="4"/>
        <v>3154</v>
      </c>
      <c r="U9" s="17" t="s">
        <v>8</v>
      </c>
      <c r="V9" s="17" t="s">
        <v>953</v>
      </c>
      <c r="W9" s="17" t="s">
        <v>952</v>
      </c>
      <c r="X9" s="17" t="s">
        <v>954</v>
      </c>
      <c r="Y9" s="17" t="s">
        <v>955</v>
      </c>
    </row>
    <row r="10" spans="1:310" x14ac:dyDescent="0.3">
      <c r="A10" s="25" t="s">
        <v>870</v>
      </c>
      <c r="B10" s="17" t="s">
        <v>871</v>
      </c>
      <c r="C10" s="18">
        <v>32780</v>
      </c>
      <c r="D10" s="17">
        <v>1989</v>
      </c>
      <c r="E10" s="17" t="s">
        <v>957</v>
      </c>
      <c r="F10" s="17">
        <f t="shared" si="0"/>
        <v>344.66666666666669</v>
      </c>
      <c r="G10" s="17">
        <v>3</v>
      </c>
      <c r="H10" s="17">
        <v>1034</v>
      </c>
      <c r="I10" s="17" t="s">
        <v>60</v>
      </c>
      <c r="J10" s="17" t="s">
        <v>57</v>
      </c>
      <c r="K10" s="17" t="s">
        <v>61</v>
      </c>
      <c r="L10" s="17">
        <f>COUNTIF(U10:EO10,L1)</f>
        <v>0</v>
      </c>
      <c r="M10" s="17">
        <f>COUNTIF(U10:EO10,M1)</f>
        <v>3</v>
      </c>
      <c r="N10" s="17">
        <f>COUNTIF(U10:EO10,N1)</f>
        <v>2</v>
      </c>
      <c r="O10" s="17">
        <f>COUNTIF(U10:EO10,O1)</f>
        <v>1</v>
      </c>
      <c r="P10" s="17">
        <f>COUNTIF(U10:EO10,P1)</f>
        <v>0</v>
      </c>
      <c r="Q10" s="17" t="s">
        <v>47</v>
      </c>
      <c r="R10" s="17">
        <f t="shared" ref="R10" si="11">SUM(L10:Q10)</f>
        <v>6</v>
      </c>
      <c r="S10" s="17">
        <f t="shared" si="2"/>
        <v>172.33333333333334</v>
      </c>
      <c r="T10" s="17">
        <f t="shared" si="4"/>
        <v>3827.6666666666665</v>
      </c>
      <c r="U10" s="17" t="s">
        <v>8</v>
      </c>
      <c r="V10" s="17" t="s">
        <v>717</v>
      </c>
      <c r="W10" s="17" t="s">
        <v>958</v>
      </c>
      <c r="X10" s="17" t="s">
        <v>959</v>
      </c>
      <c r="Y10" s="17" t="s">
        <v>961</v>
      </c>
      <c r="Z10" s="17" t="s">
        <v>9</v>
      </c>
      <c r="AA10" s="17" t="s">
        <v>962</v>
      </c>
      <c r="AB10" s="17" t="s">
        <v>960</v>
      </c>
      <c r="AC10" s="17" t="s">
        <v>963</v>
      </c>
      <c r="AD10" s="17" t="s">
        <v>961</v>
      </c>
      <c r="AE10" s="17" t="s">
        <v>9</v>
      </c>
      <c r="AF10" s="17" t="s">
        <v>965</v>
      </c>
      <c r="AG10" s="17" t="s">
        <v>964</v>
      </c>
      <c r="AH10" s="17" t="s">
        <v>966</v>
      </c>
      <c r="AI10" s="17" t="s">
        <v>967</v>
      </c>
      <c r="AJ10" s="17" t="s">
        <v>6591</v>
      </c>
      <c r="AK10" s="17" t="s">
        <v>251</v>
      </c>
      <c r="AL10" s="17" t="s">
        <v>968</v>
      </c>
      <c r="AM10" s="17" t="s">
        <v>969</v>
      </c>
      <c r="AN10" s="17" t="s">
        <v>967</v>
      </c>
      <c r="AO10" s="17" t="s">
        <v>8</v>
      </c>
      <c r="AP10" s="17" t="s">
        <v>175</v>
      </c>
      <c r="AQ10" s="17" t="s">
        <v>6638</v>
      </c>
      <c r="AR10" s="17" t="s">
        <v>970</v>
      </c>
      <c r="AS10" s="17" t="s">
        <v>967</v>
      </c>
      <c r="AT10" s="17" t="s">
        <v>8</v>
      </c>
      <c r="AU10" s="17" t="s">
        <v>972</v>
      </c>
      <c r="AV10" s="17" t="s">
        <v>973</v>
      </c>
      <c r="AW10" s="17" t="s">
        <v>975</v>
      </c>
      <c r="AX10" s="17" t="s">
        <v>974</v>
      </c>
    </row>
    <row r="11" spans="1:310" x14ac:dyDescent="0.3">
      <c r="A11" s="25" t="s">
        <v>870</v>
      </c>
      <c r="B11" s="17" t="s">
        <v>871</v>
      </c>
      <c r="C11" s="18">
        <v>32812</v>
      </c>
      <c r="D11" s="17">
        <v>1989</v>
      </c>
      <c r="E11" s="17" t="s">
        <v>976</v>
      </c>
      <c r="F11" s="17">
        <f t="shared" si="0"/>
        <v>326.5</v>
      </c>
      <c r="G11" s="17">
        <v>4</v>
      </c>
      <c r="H11" s="17">
        <v>1306</v>
      </c>
      <c r="I11" s="17" t="s">
        <v>60</v>
      </c>
      <c r="J11" s="17" t="s">
        <v>23</v>
      </c>
      <c r="K11" s="17" t="s">
        <v>24</v>
      </c>
      <c r="L11" s="17">
        <f>COUNTIF(U11:EO11,L1)</f>
        <v>2</v>
      </c>
      <c r="M11" s="17">
        <f>COUNTIF(U11:EO11,M1)</f>
        <v>1</v>
      </c>
      <c r="N11" s="17">
        <f>COUNTIF(U11:EO11,N1)</f>
        <v>1</v>
      </c>
      <c r="O11" s="17">
        <f>COUNTIF(U11:EO11,O1)</f>
        <v>1</v>
      </c>
      <c r="P11" s="17">
        <f>COUNTIF(U11:EO11,P1)</f>
        <v>1</v>
      </c>
      <c r="Q11" s="17" t="s">
        <v>47</v>
      </c>
      <c r="R11" s="17">
        <f t="shared" ref="R11" si="12">SUM(L11:Q11)</f>
        <v>6</v>
      </c>
      <c r="S11" s="17">
        <f t="shared" si="2"/>
        <v>217.66666666666666</v>
      </c>
      <c r="T11" s="17">
        <f t="shared" si="4"/>
        <v>3782.3333333333335</v>
      </c>
      <c r="U11" s="17" t="s">
        <v>6593</v>
      </c>
      <c r="V11" s="17" t="s">
        <v>978</v>
      </c>
      <c r="W11" s="29" t="s">
        <v>977</v>
      </c>
      <c r="X11" s="17" t="s">
        <v>979</v>
      </c>
      <c r="Y11" s="17" t="s">
        <v>980</v>
      </c>
      <c r="Z11" s="17" t="s">
        <v>8</v>
      </c>
      <c r="AA11" s="17" t="s">
        <v>251</v>
      </c>
      <c r="AB11" s="17" t="s">
        <v>981</v>
      </c>
      <c r="AC11" s="17" t="s">
        <v>982</v>
      </c>
      <c r="AD11" s="17" t="s">
        <v>980</v>
      </c>
      <c r="AE11" s="17" t="s">
        <v>6591</v>
      </c>
      <c r="AF11" s="17" t="s">
        <v>984</v>
      </c>
      <c r="AG11" s="17" t="s">
        <v>983</v>
      </c>
      <c r="AH11" s="17" t="s">
        <v>986</v>
      </c>
      <c r="AI11" s="17" t="s">
        <v>985</v>
      </c>
      <c r="AJ11" s="17" t="s">
        <v>10</v>
      </c>
      <c r="AK11" s="17" t="s">
        <v>987</v>
      </c>
      <c r="AL11" s="17" t="s">
        <v>4952</v>
      </c>
      <c r="AM11" s="17" t="s">
        <v>988</v>
      </c>
      <c r="AN11" s="17" t="s">
        <v>989</v>
      </c>
      <c r="AO11" s="17" t="s">
        <v>6593</v>
      </c>
      <c r="AP11" s="17" t="s">
        <v>993</v>
      </c>
      <c r="AQ11" s="17" t="s">
        <v>992</v>
      </c>
      <c r="AR11" s="17" t="s">
        <v>994</v>
      </c>
      <c r="AS11" s="17" t="s">
        <v>991</v>
      </c>
      <c r="AT11" s="17" t="s">
        <v>9</v>
      </c>
      <c r="AU11" s="17" t="s">
        <v>368</v>
      </c>
      <c r="AV11" s="17" t="s">
        <v>4953</v>
      </c>
      <c r="AW11" s="17" t="s">
        <v>990</v>
      </c>
      <c r="AX11" s="17" t="s">
        <v>991</v>
      </c>
    </row>
    <row r="12" spans="1:310" x14ac:dyDescent="0.3">
      <c r="A12" s="25" t="s">
        <v>870</v>
      </c>
      <c r="B12" s="17" t="s">
        <v>871</v>
      </c>
      <c r="C12" s="18">
        <v>32824</v>
      </c>
      <c r="D12" s="17">
        <v>1989</v>
      </c>
      <c r="E12" s="17" t="s">
        <v>995</v>
      </c>
      <c r="F12" s="17">
        <f t="shared" si="0"/>
        <v>378.66666666666669</v>
      </c>
      <c r="G12" s="17">
        <v>6</v>
      </c>
      <c r="H12" s="17">
        <v>2272</v>
      </c>
      <c r="I12" s="17" t="s">
        <v>996</v>
      </c>
      <c r="J12" s="17" t="s">
        <v>56</v>
      </c>
      <c r="K12" s="17" t="s">
        <v>24</v>
      </c>
      <c r="L12" s="17">
        <f>COUNTIF(U12:EO12,L1)</f>
        <v>0</v>
      </c>
      <c r="M12" s="17">
        <f>COUNTIF(U12:EO12,M1)</f>
        <v>4</v>
      </c>
      <c r="N12" s="17">
        <f>COUNTIF(U12:EO12,N1)</f>
        <v>0</v>
      </c>
      <c r="O12" s="17">
        <f>COUNTIF(U12:EO12,O1)</f>
        <v>0</v>
      </c>
      <c r="P12" s="17">
        <f>COUNTIF(U12:EO12,P1)</f>
        <v>0</v>
      </c>
      <c r="Q12" s="17" t="s">
        <v>47</v>
      </c>
      <c r="R12" s="17">
        <f t="shared" ref="R12" si="13">SUM(L12:Q12)</f>
        <v>4</v>
      </c>
      <c r="S12" s="17">
        <f t="shared" si="2"/>
        <v>568</v>
      </c>
      <c r="T12" s="17">
        <f t="shared" si="4"/>
        <v>3432</v>
      </c>
      <c r="U12" s="17" t="s">
        <v>8</v>
      </c>
      <c r="V12" s="17" t="s">
        <v>998</v>
      </c>
      <c r="W12" s="17" t="s">
        <v>997</v>
      </c>
      <c r="X12" s="17" t="s">
        <v>999</v>
      </c>
      <c r="Y12" s="17" t="s">
        <v>1000</v>
      </c>
      <c r="Z12" s="17" t="s">
        <v>8</v>
      </c>
      <c r="AA12" s="17" t="s">
        <v>1001</v>
      </c>
      <c r="AB12" s="17" t="s">
        <v>1004</v>
      </c>
      <c r="AC12" s="17" t="s">
        <v>1002</v>
      </c>
      <c r="AD12" s="17" t="s">
        <v>1003</v>
      </c>
      <c r="AE12" s="17" t="s">
        <v>8</v>
      </c>
      <c r="AF12" s="17" t="s">
        <v>1006</v>
      </c>
      <c r="AG12" s="17" t="s">
        <v>1005</v>
      </c>
      <c r="AH12" s="17" t="s">
        <v>1007</v>
      </c>
      <c r="AI12" s="17" t="s">
        <v>1008</v>
      </c>
      <c r="AJ12" s="17" t="s">
        <v>8</v>
      </c>
      <c r="AK12" s="17" t="s">
        <v>1010</v>
      </c>
      <c r="AL12" s="17" t="s">
        <v>1009</v>
      </c>
      <c r="AM12" s="17" t="s">
        <v>1011</v>
      </c>
      <c r="AN12" s="17" t="s">
        <v>1012</v>
      </c>
    </row>
    <row r="13" spans="1:310" x14ac:dyDescent="0.3">
      <c r="A13" s="25" t="s">
        <v>870</v>
      </c>
      <c r="B13" s="17" t="s">
        <v>871</v>
      </c>
      <c r="C13" s="18">
        <v>32848</v>
      </c>
      <c r="D13" s="17">
        <v>1989</v>
      </c>
      <c r="E13" s="17" t="s">
        <v>1013</v>
      </c>
      <c r="F13" s="17">
        <f t="shared" si="0"/>
        <v>331</v>
      </c>
      <c r="G13" s="17">
        <v>4</v>
      </c>
      <c r="H13" s="17">
        <v>1324</v>
      </c>
      <c r="I13" s="17" t="s">
        <v>60</v>
      </c>
      <c r="J13" s="17" t="s">
        <v>23</v>
      </c>
      <c r="K13" s="17" t="s">
        <v>24</v>
      </c>
      <c r="L13" s="17">
        <f>COUNTIF(U13:EO13,L1)</f>
        <v>1</v>
      </c>
      <c r="M13" s="17">
        <f>COUNTIF(U13:EO13,M1)</f>
        <v>0</v>
      </c>
      <c r="N13" s="17">
        <f>COUNTIF(U13:EO13,N1)</f>
        <v>3</v>
      </c>
      <c r="O13" s="17">
        <f>COUNTIF(U13:EO13,O1)</f>
        <v>1</v>
      </c>
      <c r="P13" s="17">
        <f>COUNTIF(U13:EO13,P1)</f>
        <v>1</v>
      </c>
      <c r="Q13" s="17" t="s">
        <v>47</v>
      </c>
      <c r="R13" s="17">
        <f t="shared" ref="R13" si="14">SUM(L13:Q13)</f>
        <v>6</v>
      </c>
      <c r="S13" s="17">
        <f t="shared" si="2"/>
        <v>220.66666666666666</v>
      </c>
      <c r="T13" s="17">
        <f t="shared" si="4"/>
        <v>3779.3333333333335</v>
      </c>
      <c r="U13" s="17" t="s">
        <v>6593</v>
      </c>
      <c r="V13" s="17" t="s">
        <v>1015</v>
      </c>
      <c r="W13" s="17" t="s">
        <v>1014</v>
      </c>
      <c r="X13" s="17" t="s">
        <v>1016</v>
      </c>
      <c r="Y13" s="17" t="s">
        <v>1017</v>
      </c>
      <c r="Z13" s="17" t="s">
        <v>6591</v>
      </c>
      <c r="AA13" s="17" t="s">
        <v>1019</v>
      </c>
      <c r="AB13" s="17" t="s">
        <v>1018</v>
      </c>
      <c r="AC13" s="17" t="s">
        <v>1020</v>
      </c>
      <c r="AD13" s="17" t="s">
        <v>1017</v>
      </c>
      <c r="AE13" s="17" t="s">
        <v>9</v>
      </c>
      <c r="AF13" s="17" t="s">
        <v>1022</v>
      </c>
      <c r="AG13" s="17" t="s">
        <v>1021</v>
      </c>
      <c r="AH13" s="17" t="s">
        <v>1023</v>
      </c>
      <c r="AI13" s="17" t="s">
        <v>1024</v>
      </c>
      <c r="AJ13" s="17" t="s">
        <v>10</v>
      </c>
      <c r="AK13" s="17" t="s">
        <v>1026</v>
      </c>
      <c r="AL13" s="17" t="s">
        <v>1025</v>
      </c>
      <c r="AM13" s="17" t="s">
        <v>1027</v>
      </c>
      <c r="AN13" s="17" t="s">
        <v>1024</v>
      </c>
      <c r="AO13" s="17" t="s">
        <v>9</v>
      </c>
      <c r="AP13" s="17" t="s">
        <v>1029</v>
      </c>
      <c r="AQ13" s="17" t="s">
        <v>1028</v>
      </c>
      <c r="AR13" s="17" t="s">
        <v>1030</v>
      </c>
      <c r="AS13" s="17" t="s">
        <v>1031</v>
      </c>
      <c r="AT13" s="17" t="s">
        <v>9</v>
      </c>
      <c r="AU13" s="17" t="s">
        <v>1033</v>
      </c>
      <c r="AV13" s="17" t="s">
        <v>1032</v>
      </c>
      <c r="AW13" s="17" t="s">
        <v>1034</v>
      </c>
      <c r="AX13" s="17" t="s">
        <v>1031</v>
      </c>
    </row>
    <row r="14" spans="1:310" x14ac:dyDescent="0.3">
      <c r="A14" s="25" t="s">
        <v>870</v>
      </c>
      <c r="B14" s="17" t="s">
        <v>871</v>
      </c>
      <c r="C14" s="18">
        <v>32852</v>
      </c>
      <c r="D14" s="17">
        <v>1989</v>
      </c>
      <c r="E14" s="17" t="s">
        <v>1035</v>
      </c>
      <c r="F14" s="17">
        <f t="shared" si="0"/>
        <v>272</v>
      </c>
      <c r="G14" s="17">
        <v>2</v>
      </c>
      <c r="H14" s="17">
        <v>544</v>
      </c>
      <c r="I14" s="17" t="s">
        <v>60</v>
      </c>
      <c r="J14" s="17" t="s">
        <v>23</v>
      </c>
      <c r="K14" s="17" t="s">
        <v>24</v>
      </c>
      <c r="L14" s="17">
        <f>COUNTIF(U14:EO14,L1)</f>
        <v>1</v>
      </c>
      <c r="M14" s="17">
        <f>COUNTIF(U14:EO14,M1)</f>
        <v>0</v>
      </c>
      <c r="N14" s="17">
        <f>COUNTIF(U14:EO14,N1)</f>
        <v>0</v>
      </c>
      <c r="O14" s="17">
        <f>COUNTIF(U14:EO14,O1)</f>
        <v>1</v>
      </c>
      <c r="P14" s="17">
        <f>COUNTIF(U14:EO14,P1)</f>
        <v>0</v>
      </c>
      <c r="Q14" s="17" t="s">
        <v>47</v>
      </c>
      <c r="R14" s="17">
        <f t="shared" ref="R14" si="15">SUM(L14:Q14)</f>
        <v>2</v>
      </c>
      <c r="S14" s="17">
        <f t="shared" si="2"/>
        <v>272</v>
      </c>
      <c r="T14" s="17">
        <f t="shared" si="4"/>
        <v>3728</v>
      </c>
      <c r="U14" s="17" t="s">
        <v>6593</v>
      </c>
      <c r="V14" s="17" t="s">
        <v>1037</v>
      </c>
      <c r="W14" s="17" t="s">
        <v>1036</v>
      </c>
      <c r="X14" s="17" t="s">
        <v>1038</v>
      </c>
      <c r="Y14" s="17" t="s">
        <v>1039</v>
      </c>
      <c r="Z14" s="17" t="s">
        <v>6591</v>
      </c>
      <c r="AA14" s="17" t="s">
        <v>984</v>
      </c>
      <c r="AB14" s="17" t="s">
        <v>1041</v>
      </c>
      <c r="AC14" s="17" t="s">
        <v>1040</v>
      </c>
      <c r="AD14" s="17" t="s">
        <v>1039</v>
      </c>
    </row>
    <row r="15" spans="1:310" x14ac:dyDescent="0.3">
      <c r="A15" s="25" t="s">
        <v>870</v>
      </c>
      <c r="B15" s="17" t="s">
        <v>871</v>
      </c>
      <c r="C15" s="18">
        <v>32871</v>
      </c>
      <c r="D15" s="17">
        <v>1989</v>
      </c>
      <c r="E15" s="17" t="s">
        <v>1042</v>
      </c>
      <c r="F15" s="17">
        <f t="shared" si="0"/>
        <v>405.23529411764707</v>
      </c>
      <c r="G15" s="17">
        <v>17</v>
      </c>
      <c r="H15" s="17">
        <v>6889</v>
      </c>
      <c r="I15" s="17" t="s">
        <v>60</v>
      </c>
      <c r="J15" s="17" t="s">
        <v>56</v>
      </c>
      <c r="K15" s="17" t="s">
        <v>24</v>
      </c>
      <c r="L15" s="17">
        <f>COUNTIF(U15:EO15,L1)</f>
        <v>0</v>
      </c>
      <c r="M15" s="17">
        <f>COUNTIF(U15:EO15,M1)</f>
        <v>16</v>
      </c>
      <c r="N15" s="17">
        <f>COUNTIF(U15:EO15,N1)</f>
        <v>0</v>
      </c>
      <c r="O15" s="17">
        <f>COUNTIF(U15:EO15,O1)</f>
        <v>0</v>
      </c>
      <c r="P15" s="17">
        <f>COUNTIF(U15:EO15,P1)</f>
        <v>1</v>
      </c>
      <c r="Q15" s="17" t="s">
        <v>47</v>
      </c>
      <c r="R15" s="17">
        <f t="shared" ref="R15" si="16">SUM(L15:Q15)</f>
        <v>17</v>
      </c>
      <c r="S15" s="17">
        <f t="shared" si="2"/>
        <v>405.23529411764707</v>
      </c>
      <c r="T15" s="17">
        <f t="shared" si="4"/>
        <v>3594.7647058823532</v>
      </c>
      <c r="U15" s="17" t="s">
        <v>8</v>
      </c>
      <c r="V15" s="17" t="s">
        <v>1044</v>
      </c>
      <c r="W15" s="17" t="s">
        <v>1043</v>
      </c>
      <c r="X15" s="17" t="s">
        <v>1045</v>
      </c>
      <c r="Y15" s="17" t="s">
        <v>1046</v>
      </c>
      <c r="Z15" s="17" t="s">
        <v>8</v>
      </c>
      <c r="AA15" s="17" t="s">
        <v>835</v>
      </c>
      <c r="AB15" s="17" t="s">
        <v>1047</v>
      </c>
      <c r="AC15" s="17" t="s">
        <v>1048</v>
      </c>
      <c r="AD15" s="17" t="s">
        <v>1046</v>
      </c>
      <c r="AE15" s="17" t="s">
        <v>8</v>
      </c>
      <c r="AF15" s="17" t="s">
        <v>942</v>
      </c>
      <c r="AG15" s="17" t="s">
        <v>1050</v>
      </c>
      <c r="AH15" s="17" t="s">
        <v>1051</v>
      </c>
      <c r="AI15" s="17" t="s">
        <v>1049</v>
      </c>
      <c r="AJ15" s="17" t="s">
        <v>8</v>
      </c>
      <c r="AK15" s="17" t="s">
        <v>1052</v>
      </c>
      <c r="AL15" s="17" t="s">
        <v>1053</v>
      </c>
      <c r="AM15" s="17" t="s">
        <v>1054</v>
      </c>
      <c r="AN15" s="17" t="s">
        <v>1055</v>
      </c>
      <c r="AO15" s="17" t="s">
        <v>8</v>
      </c>
      <c r="AP15" s="17" t="s">
        <v>942</v>
      </c>
      <c r="AQ15" s="17" t="s">
        <v>1056</v>
      </c>
      <c r="AR15" s="17" t="s">
        <v>1057</v>
      </c>
      <c r="AS15" s="17" t="s">
        <v>1055</v>
      </c>
      <c r="AT15" s="17" t="s">
        <v>8</v>
      </c>
      <c r="AU15" s="17" t="s">
        <v>835</v>
      </c>
      <c r="AV15" s="17" t="s">
        <v>1058</v>
      </c>
      <c r="AW15" s="17" t="s">
        <v>1059</v>
      </c>
      <c r="AX15" s="17" t="s">
        <v>1060</v>
      </c>
      <c r="AY15" s="17" t="s">
        <v>10</v>
      </c>
      <c r="AZ15" s="17" t="s">
        <v>1062</v>
      </c>
      <c r="BA15" s="17" t="s">
        <v>1061</v>
      </c>
      <c r="BB15" s="17" t="s">
        <v>1063</v>
      </c>
      <c r="BC15" s="17" t="s">
        <v>1064</v>
      </c>
      <c r="BD15" s="17" t="s">
        <v>8</v>
      </c>
      <c r="BE15" s="17" t="s">
        <v>392</v>
      </c>
      <c r="BF15" s="17" t="s">
        <v>1065</v>
      </c>
      <c r="BG15" s="17" t="s">
        <v>1066</v>
      </c>
      <c r="BH15" s="17" t="s">
        <v>1064</v>
      </c>
      <c r="BI15" s="17" t="s">
        <v>8</v>
      </c>
      <c r="BJ15" s="17" t="s">
        <v>835</v>
      </c>
      <c r="BK15" s="17" t="s">
        <v>1068</v>
      </c>
      <c r="BL15" s="17" t="s">
        <v>1069</v>
      </c>
      <c r="BM15" s="17" t="s">
        <v>1067</v>
      </c>
      <c r="BN15" s="17" t="s">
        <v>8</v>
      </c>
      <c r="BO15" s="17" t="s">
        <v>1071</v>
      </c>
      <c r="BP15" s="17" t="s">
        <v>1070</v>
      </c>
      <c r="BQ15" s="17" t="s">
        <v>1073</v>
      </c>
      <c r="BR15" s="17" t="s">
        <v>1072</v>
      </c>
      <c r="BS15" s="17" t="s">
        <v>8</v>
      </c>
      <c r="BT15" s="17" t="s">
        <v>1076</v>
      </c>
      <c r="BU15" s="17" t="s">
        <v>1075</v>
      </c>
      <c r="BV15" s="17" t="s">
        <v>1077</v>
      </c>
      <c r="BW15" s="17" t="s">
        <v>1078</v>
      </c>
      <c r="BX15" s="17" t="s">
        <v>8</v>
      </c>
      <c r="BY15" s="17" t="s">
        <v>392</v>
      </c>
      <c r="BZ15" s="17" t="s">
        <v>1079</v>
      </c>
      <c r="CA15" s="17" t="s">
        <v>1080</v>
      </c>
      <c r="CB15" s="17" t="s">
        <v>1078</v>
      </c>
      <c r="CC15" s="17" t="s">
        <v>8</v>
      </c>
      <c r="CD15" s="17" t="s">
        <v>1082</v>
      </c>
      <c r="CE15" s="17" t="s">
        <v>1083</v>
      </c>
      <c r="CF15" s="17" t="s">
        <v>1084</v>
      </c>
      <c r="CG15" s="17" t="s">
        <v>1081</v>
      </c>
      <c r="CH15" s="17" t="s">
        <v>8</v>
      </c>
      <c r="CI15" s="17" t="s">
        <v>1086</v>
      </c>
      <c r="CJ15" s="17" t="s">
        <v>1085</v>
      </c>
      <c r="CK15" s="17" t="s">
        <v>1088</v>
      </c>
      <c r="CL15" s="17" t="s">
        <v>1087</v>
      </c>
      <c r="CM15" s="17" t="s">
        <v>8</v>
      </c>
      <c r="CN15" s="17" t="s">
        <v>1090</v>
      </c>
      <c r="CO15" s="17" t="s">
        <v>1089</v>
      </c>
      <c r="CP15" s="17" t="s">
        <v>1092</v>
      </c>
      <c r="CQ15" s="17" t="s">
        <v>1091</v>
      </c>
      <c r="CR15" s="17" t="s">
        <v>8</v>
      </c>
      <c r="CS15" s="17" t="s">
        <v>1006</v>
      </c>
      <c r="CT15" s="17" t="s">
        <v>1093</v>
      </c>
      <c r="CU15" s="17" t="s">
        <v>1094</v>
      </c>
      <c r="CV15" s="17" t="s">
        <v>1091</v>
      </c>
      <c r="CW15" s="17" t="s">
        <v>8</v>
      </c>
      <c r="CX15" s="17" t="s">
        <v>1097</v>
      </c>
      <c r="CY15" s="17" t="s">
        <v>1096</v>
      </c>
      <c r="CZ15" s="17" t="s">
        <v>1098</v>
      </c>
      <c r="DA15" s="17" t="s">
        <v>1095</v>
      </c>
    </row>
    <row r="16" spans="1:310" x14ac:dyDescent="0.3">
      <c r="A16" s="25" t="s">
        <v>870</v>
      </c>
      <c r="B16" s="17" t="s">
        <v>871</v>
      </c>
      <c r="C16" s="18">
        <v>32939</v>
      </c>
      <c r="D16" s="17">
        <v>1990</v>
      </c>
      <c r="E16" s="17" t="s">
        <v>1099</v>
      </c>
      <c r="F16" s="17">
        <f t="shared" si="0"/>
        <v>388</v>
      </c>
      <c r="G16" s="17">
        <v>5</v>
      </c>
      <c r="H16" s="17">
        <v>1940</v>
      </c>
      <c r="I16" s="17" t="s">
        <v>60</v>
      </c>
      <c r="J16" s="17" t="s">
        <v>57</v>
      </c>
      <c r="K16" s="17" t="s">
        <v>61</v>
      </c>
      <c r="L16" s="17">
        <f>COUNTIF(U16:EO16,L1)</f>
        <v>0</v>
      </c>
      <c r="M16" s="17">
        <f>COUNTIF(U16:EO16,M1)</f>
        <v>8</v>
      </c>
      <c r="N16" s="17">
        <f>COUNTIF(U16:EO16,N1)</f>
        <v>2</v>
      </c>
      <c r="O16" s="17">
        <f>COUNTIF(U16:EO16,O1)</f>
        <v>0</v>
      </c>
      <c r="P16" s="17">
        <f>COUNTIF(U16:EO16,P1)</f>
        <v>1</v>
      </c>
      <c r="Q16" s="17" t="s">
        <v>47</v>
      </c>
      <c r="R16" s="17">
        <f t="shared" ref="R16" si="17">SUM(L16:Q16)</f>
        <v>11</v>
      </c>
      <c r="S16" s="17">
        <f t="shared" si="2"/>
        <v>176.36363636363637</v>
      </c>
      <c r="T16" s="17">
        <f t="shared" si="4"/>
        <v>3823.6363636363635</v>
      </c>
      <c r="U16" s="17" t="s">
        <v>1100</v>
      </c>
      <c r="V16" s="17" t="s">
        <v>1101</v>
      </c>
      <c r="W16" s="17" t="s">
        <v>1102</v>
      </c>
      <c r="X16" s="17" t="s">
        <v>1104</v>
      </c>
      <c r="Y16" s="17" t="s">
        <v>1103</v>
      </c>
      <c r="Z16" s="17" t="s">
        <v>9</v>
      </c>
      <c r="AA16" s="17" t="s">
        <v>1106</v>
      </c>
      <c r="AB16" s="17" t="s">
        <v>1105</v>
      </c>
      <c r="AC16" s="17" t="s">
        <v>1107</v>
      </c>
      <c r="AD16" s="17" t="s">
        <v>1103</v>
      </c>
      <c r="AE16" s="17" t="s">
        <v>8</v>
      </c>
      <c r="AF16" s="17" t="s">
        <v>1109</v>
      </c>
      <c r="AG16" s="17" t="s">
        <v>1108</v>
      </c>
      <c r="AH16" s="17" t="s">
        <v>1110</v>
      </c>
      <c r="AI16" s="17" t="s">
        <v>1103</v>
      </c>
      <c r="AJ16" s="17" t="s">
        <v>8</v>
      </c>
      <c r="AK16" s="17" t="s">
        <v>1112</v>
      </c>
      <c r="AL16" s="17" t="s">
        <v>1111</v>
      </c>
      <c r="AM16" s="17" t="s">
        <v>1114</v>
      </c>
      <c r="AN16" s="17" t="s">
        <v>1113</v>
      </c>
      <c r="AO16" s="17" t="s">
        <v>8</v>
      </c>
      <c r="AP16" s="17" t="s">
        <v>1116</v>
      </c>
      <c r="AQ16" s="17" t="s">
        <v>1115</v>
      </c>
      <c r="AR16" s="17" t="s">
        <v>1117</v>
      </c>
      <c r="AS16" s="17" t="s">
        <v>1113</v>
      </c>
      <c r="AT16" s="17" t="s">
        <v>10</v>
      </c>
      <c r="AU16" s="17" t="s">
        <v>1120</v>
      </c>
      <c r="AV16" s="17" t="s">
        <v>1119</v>
      </c>
      <c r="AW16" s="17" t="s">
        <v>1121</v>
      </c>
      <c r="AX16" s="17" t="s">
        <v>1113</v>
      </c>
      <c r="AY16" s="17" t="s">
        <v>8</v>
      </c>
      <c r="AZ16" s="17" t="s">
        <v>1123</v>
      </c>
      <c r="BA16" s="17" t="s">
        <v>1122</v>
      </c>
      <c r="BB16" s="17" t="s">
        <v>1124</v>
      </c>
      <c r="BC16" s="17" t="s">
        <v>1118</v>
      </c>
      <c r="BD16" s="17" t="s">
        <v>8</v>
      </c>
      <c r="BE16" s="17" t="s">
        <v>392</v>
      </c>
      <c r="BF16" s="17" t="s">
        <v>1125</v>
      </c>
      <c r="BG16" s="17" t="s">
        <v>1126</v>
      </c>
      <c r="BH16" s="17" t="s">
        <v>1118</v>
      </c>
      <c r="BI16" s="17" t="s">
        <v>8</v>
      </c>
      <c r="BJ16" s="17" t="s">
        <v>1128</v>
      </c>
      <c r="BK16" s="17" t="s">
        <v>1127</v>
      </c>
      <c r="BL16" s="17" t="s">
        <v>1129</v>
      </c>
      <c r="BM16" s="17" t="s">
        <v>1118</v>
      </c>
      <c r="BN16" s="17" t="s">
        <v>8</v>
      </c>
      <c r="BO16" s="17" t="s">
        <v>1130</v>
      </c>
      <c r="BP16" s="17" t="s">
        <v>1131</v>
      </c>
      <c r="BQ16" s="17" t="s">
        <v>1132</v>
      </c>
      <c r="BR16" s="17" t="s">
        <v>1133</v>
      </c>
      <c r="BS16" s="17" t="s">
        <v>8</v>
      </c>
      <c r="BT16" s="17" t="s">
        <v>835</v>
      </c>
      <c r="BU16" s="17" t="s">
        <v>1134</v>
      </c>
      <c r="BV16" s="17" t="s">
        <v>1135</v>
      </c>
      <c r="BW16" s="17" t="s">
        <v>1133</v>
      </c>
      <c r="BX16" s="17" t="s">
        <v>9</v>
      </c>
      <c r="BY16" s="17" t="s">
        <v>1137</v>
      </c>
      <c r="BZ16" s="17" t="s">
        <v>1136</v>
      </c>
      <c r="CA16" s="17" t="s">
        <v>1138</v>
      </c>
      <c r="CB16" s="17" t="s">
        <v>1139</v>
      </c>
    </row>
    <row r="17" spans="1:110" x14ac:dyDescent="0.3">
      <c r="A17" s="25" t="s">
        <v>870</v>
      </c>
      <c r="B17" s="17" t="s">
        <v>871</v>
      </c>
      <c r="C17" s="18">
        <v>32950</v>
      </c>
      <c r="D17" s="17">
        <v>1990</v>
      </c>
      <c r="E17" s="17" t="s">
        <v>1148</v>
      </c>
      <c r="F17" s="17">
        <f t="shared" si="0"/>
        <v>413.5</v>
      </c>
      <c r="G17" s="17">
        <v>6</v>
      </c>
      <c r="H17" s="17">
        <v>2481</v>
      </c>
      <c r="I17" s="17" t="s">
        <v>60</v>
      </c>
      <c r="J17" s="17" t="s">
        <v>57</v>
      </c>
      <c r="K17" s="17" t="s">
        <v>24</v>
      </c>
      <c r="L17" s="17">
        <f>COUNTIF(U17:EO17,L1)</f>
        <v>0</v>
      </c>
      <c r="M17" s="17">
        <f>COUNTIF(U17:EO17,M1)</f>
        <v>0</v>
      </c>
      <c r="N17" s="17">
        <f>COUNTIF(U17:EO17,N1)</f>
        <v>2</v>
      </c>
      <c r="O17" s="17">
        <f>COUNTIF(U17:EO17,O1)</f>
        <v>0</v>
      </c>
      <c r="P17" s="17">
        <f>COUNTIF(U17:EO17,P1)</f>
        <v>0</v>
      </c>
      <c r="Q17" s="17" t="s">
        <v>47</v>
      </c>
      <c r="R17" s="17">
        <f t="shared" ref="R17" si="18">SUM(L17:Q17)</f>
        <v>2</v>
      </c>
      <c r="S17" s="17">
        <f t="shared" si="2"/>
        <v>1240.5</v>
      </c>
      <c r="T17" s="17">
        <f t="shared" si="4"/>
        <v>2759.5</v>
      </c>
      <c r="U17" s="17" t="s">
        <v>9</v>
      </c>
      <c r="V17" s="17" t="s">
        <v>1141</v>
      </c>
      <c r="W17" s="17" t="s">
        <v>1140</v>
      </c>
      <c r="X17" s="17" t="s">
        <v>1143</v>
      </c>
      <c r="Y17" s="17" t="s">
        <v>1142</v>
      </c>
      <c r="Z17" s="17" t="s">
        <v>9</v>
      </c>
      <c r="AA17" s="17" t="s">
        <v>1145</v>
      </c>
      <c r="AB17" s="17" t="s">
        <v>1144</v>
      </c>
      <c r="AC17" s="17" t="s">
        <v>1147</v>
      </c>
      <c r="AD17" s="17" t="s">
        <v>1146</v>
      </c>
    </row>
    <row r="18" spans="1:110" x14ac:dyDescent="0.3">
      <c r="A18" s="25" t="s">
        <v>870</v>
      </c>
      <c r="B18" s="17" t="s">
        <v>871</v>
      </c>
      <c r="C18" s="18">
        <v>32952</v>
      </c>
      <c r="D18" s="17">
        <v>1990</v>
      </c>
      <c r="E18" s="17" t="s">
        <v>1149</v>
      </c>
      <c r="F18" s="17">
        <f t="shared" si="0"/>
        <v>311</v>
      </c>
      <c r="G18" s="17">
        <v>3</v>
      </c>
      <c r="H18" s="17">
        <v>933</v>
      </c>
      <c r="I18" s="17" t="s">
        <v>60</v>
      </c>
      <c r="J18" s="17" t="s">
        <v>23</v>
      </c>
      <c r="K18" s="17" t="s">
        <v>24</v>
      </c>
      <c r="L18" s="17">
        <f>COUNTIF(U18:EO18,L1)</f>
        <v>1</v>
      </c>
      <c r="M18" s="17">
        <f>COUNTIF(U18:EO18,M1)</f>
        <v>0</v>
      </c>
      <c r="N18" s="17">
        <f>COUNTIF(U18:EO18,N1)</f>
        <v>2</v>
      </c>
      <c r="O18" s="17">
        <f>COUNTIF(U18:EO18,O1)</f>
        <v>0</v>
      </c>
      <c r="P18" s="17">
        <f>COUNTIF(U18:EO18,P1)</f>
        <v>0</v>
      </c>
      <c r="Q18" s="17" t="s">
        <v>47</v>
      </c>
      <c r="R18" s="17">
        <f t="shared" ref="R18" si="19">SUM(L18:Q18)</f>
        <v>3</v>
      </c>
      <c r="S18" s="17">
        <f t="shared" si="2"/>
        <v>311</v>
      </c>
      <c r="T18" s="17">
        <f t="shared" si="4"/>
        <v>3689</v>
      </c>
      <c r="U18" s="17" t="s">
        <v>9</v>
      </c>
      <c r="V18" s="17" t="s">
        <v>1151</v>
      </c>
      <c r="W18" s="17" t="s">
        <v>1150</v>
      </c>
      <c r="X18" s="17" t="s">
        <v>1153</v>
      </c>
      <c r="Y18" s="17" t="s">
        <v>1152</v>
      </c>
      <c r="Z18" s="17" t="s">
        <v>6593</v>
      </c>
      <c r="AA18" s="17" t="s">
        <v>1155</v>
      </c>
      <c r="AB18" s="17" t="s">
        <v>1154</v>
      </c>
      <c r="AC18" s="17" t="s">
        <v>6627</v>
      </c>
      <c r="AD18" s="17" t="s">
        <v>1152</v>
      </c>
      <c r="AE18" s="17" t="s">
        <v>9</v>
      </c>
      <c r="AF18" s="17" t="s">
        <v>1156</v>
      </c>
      <c r="AG18" s="17" t="s">
        <v>1157</v>
      </c>
      <c r="AH18" s="17" t="s">
        <v>1159</v>
      </c>
      <c r="AI18" s="17" t="s">
        <v>1158</v>
      </c>
    </row>
    <row r="19" spans="1:110" x14ac:dyDescent="0.3">
      <c r="A19" s="25" t="s">
        <v>870</v>
      </c>
      <c r="B19" s="17" t="s">
        <v>871</v>
      </c>
      <c r="C19" s="18">
        <v>32996</v>
      </c>
      <c r="D19" s="17">
        <v>1990</v>
      </c>
      <c r="E19" s="17" t="s">
        <v>1160</v>
      </c>
      <c r="F19" s="17">
        <f t="shared" si="0"/>
        <v>379.38461538461536</v>
      </c>
      <c r="G19" s="17">
        <v>13</v>
      </c>
      <c r="H19" s="17">
        <v>4932</v>
      </c>
      <c r="I19" s="17" t="s">
        <v>22</v>
      </c>
      <c r="J19" s="17" t="s">
        <v>57</v>
      </c>
      <c r="K19" s="17" t="s">
        <v>61</v>
      </c>
      <c r="L19" s="17">
        <f>COUNTIF(U19:EO19,L1)</f>
        <v>2</v>
      </c>
      <c r="M19" s="17">
        <f>COUNTIF(U19:EO19,M1)</f>
        <v>5</v>
      </c>
      <c r="N19" s="17">
        <f>COUNTIF(U19:EO19,N1)</f>
        <v>8</v>
      </c>
      <c r="O19" s="17">
        <f>COUNTIF(U19:EO19,O1)</f>
        <v>0</v>
      </c>
      <c r="P19" s="17">
        <f>COUNTIF(U19:EO19,P1)</f>
        <v>1</v>
      </c>
      <c r="Q19" s="17" t="s">
        <v>47</v>
      </c>
      <c r="R19" s="17">
        <f t="shared" ref="R19" si="20">SUM(L19:Q19)</f>
        <v>16</v>
      </c>
      <c r="S19" s="17">
        <f t="shared" ref="S19" si="21">H19/R19</f>
        <v>308.25</v>
      </c>
      <c r="T19" s="17">
        <f t="shared" si="4"/>
        <v>3691.75</v>
      </c>
      <c r="U19" s="17" t="s">
        <v>9</v>
      </c>
      <c r="V19" s="17" t="s">
        <v>610</v>
      </c>
      <c r="W19" s="17" t="s">
        <v>1161</v>
      </c>
      <c r="X19" s="17" t="s">
        <v>1162</v>
      </c>
      <c r="Y19" s="17" t="s">
        <v>1163</v>
      </c>
      <c r="Z19" s="17" t="s">
        <v>9</v>
      </c>
      <c r="AA19" s="17" t="s">
        <v>911</v>
      </c>
      <c r="AB19" s="17" t="s">
        <v>1164</v>
      </c>
      <c r="AC19" s="17" t="s">
        <v>1165</v>
      </c>
      <c r="AD19" s="17" t="s">
        <v>1163</v>
      </c>
      <c r="AE19" s="17" t="s">
        <v>8</v>
      </c>
      <c r="AF19" s="17" t="s">
        <v>1167</v>
      </c>
      <c r="AG19" s="17" t="s">
        <v>1166</v>
      </c>
      <c r="AH19" s="17" t="s">
        <v>1168</v>
      </c>
      <c r="AI19" s="17" t="s">
        <v>1163</v>
      </c>
      <c r="AJ19" s="17" t="s">
        <v>9</v>
      </c>
      <c r="AK19" s="17" t="s">
        <v>1169</v>
      </c>
      <c r="AL19" s="17" t="s">
        <v>1172</v>
      </c>
      <c r="AM19" s="17" t="s">
        <v>1170</v>
      </c>
      <c r="AN19" s="17" t="s">
        <v>1171</v>
      </c>
      <c r="AO19" s="17" t="s">
        <v>9</v>
      </c>
      <c r="AP19" s="17" t="s">
        <v>962</v>
      </c>
      <c r="AQ19" s="17" t="s">
        <v>1173</v>
      </c>
      <c r="AR19" s="17" t="s">
        <v>1175</v>
      </c>
      <c r="AS19" s="17" t="s">
        <v>1174</v>
      </c>
      <c r="AT19" s="17" t="s">
        <v>8</v>
      </c>
      <c r="AU19" s="17" t="s">
        <v>1177</v>
      </c>
      <c r="AV19" s="17" t="s">
        <v>1176</v>
      </c>
      <c r="AW19" s="17" t="s">
        <v>1178</v>
      </c>
      <c r="AX19" s="17" t="s">
        <v>1174</v>
      </c>
      <c r="AY19" s="17" t="s">
        <v>8</v>
      </c>
      <c r="AZ19" s="17" t="s">
        <v>1151</v>
      </c>
      <c r="BA19" s="17" t="s">
        <v>1179</v>
      </c>
      <c r="BB19" s="17" t="s">
        <v>1180</v>
      </c>
      <c r="BC19" s="17" t="s">
        <v>1181</v>
      </c>
      <c r="BD19" s="17" t="s">
        <v>10</v>
      </c>
      <c r="BE19" s="17" t="s">
        <v>1183</v>
      </c>
      <c r="BF19" s="17" t="s">
        <v>1182</v>
      </c>
      <c r="BG19" s="17" t="s">
        <v>1185</v>
      </c>
      <c r="BH19" s="17" t="s">
        <v>1181</v>
      </c>
      <c r="BI19" s="17" t="s">
        <v>9</v>
      </c>
      <c r="BJ19" s="17" t="s">
        <v>1186</v>
      </c>
      <c r="BK19" s="17" t="s">
        <v>1188</v>
      </c>
      <c r="BL19" s="17" t="s">
        <v>1189</v>
      </c>
      <c r="BM19" s="17" t="s">
        <v>1187</v>
      </c>
      <c r="BN19" s="17" t="s">
        <v>9</v>
      </c>
      <c r="BO19" s="17" t="s">
        <v>35</v>
      </c>
      <c r="BP19" s="17" t="s">
        <v>1190</v>
      </c>
      <c r="BQ19" s="17" t="s">
        <v>1191</v>
      </c>
      <c r="BR19" s="17" t="s">
        <v>1184</v>
      </c>
      <c r="BS19" s="17" t="s">
        <v>9</v>
      </c>
      <c r="BT19" s="17" t="s">
        <v>1192</v>
      </c>
      <c r="BU19" s="17" t="s">
        <v>1193</v>
      </c>
      <c r="BV19" s="17" t="s">
        <v>1194</v>
      </c>
      <c r="BW19" s="17" t="s">
        <v>1184</v>
      </c>
      <c r="BX19" s="17" t="s">
        <v>8</v>
      </c>
      <c r="BY19" s="17" t="s">
        <v>1167</v>
      </c>
      <c r="BZ19" s="17" t="s">
        <v>1195</v>
      </c>
      <c r="CA19" s="17" t="s">
        <v>1196</v>
      </c>
      <c r="CB19" s="17" t="s">
        <v>1197</v>
      </c>
      <c r="CC19" s="17" t="s">
        <v>9</v>
      </c>
      <c r="CD19" s="17" t="s">
        <v>1167</v>
      </c>
      <c r="CE19" s="17" t="s">
        <v>1199</v>
      </c>
      <c r="CF19" s="17" t="s">
        <v>1200</v>
      </c>
      <c r="CG19" s="17" t="s">
        <v>1198</v>
      </c>
      <c r="CH19" s="17" t="s">
        <v>8</v>
      </c>
      <c r="CI19" s="17" t="s">
        <v>1167</v>
      </c>
      <c r="CJ19" s="17" t="s">
        <v>1202</v>
      </c>
      <c r="CK19" s="17" t="s">
        <v>1203</v>
      </c>
      <c r="CL19" s="17" t="s">
        <v>1201</v>
      </c>
      <c r="CM19" s="17" t="s">
        <v>6593</v>
      </c>
      <c r="CN19" s="17" t="s">
        <v>1209</v>
      </c>
      <c r="CO19" s="17" t="s">
        <v>1207</v>
      </c>
      <c r="CP19" s="17" t="s">
        <v>1208</v>
      </c>
      <c r="CQ19" s="17" t="s">
        <v>1210</v>
      </c>
      <c r="CR19" s="17" t="s">
        <v>6593</v>
      </c>
      <c r="CS19" s="17" t="s">
        <v>881</v>
      </c>
      <c r="CT19" s="17" t="s">
        <v>1204</v>
      </c>
      <c r="CU19" s="17" t="s">
        <v>1206</v>
      </c>
      <c r="CV19" s="17" t="s">
        <v>1205</v>
      </c>
    </row>
    <row r="20" spans="1:110" x14ac:dyDescent="0.3">
      <c r="A20" s="25" t="s">
        <v>870</v>
      </c>
      <c r="B20" s="17" t="s">
        <v>871</v>
      </c>
      <c r="C20" s="18">
        <v>33127</v>
      </c>
      <c r="D20" s="17">
        <v>1990</v>
      </c>
      <c r="E20" s="17" t="s">
        <v>1211</v>
      </c>
      <c r="F20" s="17">
        <f t="shared" si="0"/>
        <v>323.66666666666669</v>
      </c>
      <c r="G20" s="17">
        <v>3</v>
      </c>
      <c r="H20" s="17">
        <v>971</v>
      </c>
      <c r="I20" s="17" t="s">
        <v>1212</v>
      </c>
      <c r="J20" s="17" t="s">
        <v>23</v>
      </c>
      <c r="K20" s="17" t="s">
        <v>24</v>
      </c>
      <c r="L20" s="17">
        <f>COUNTIF(U20:EO20,L1)</f>
        <v>0</v>
      </c>
      <c r="M20" s="17">
        <f>COUNTIF(U20:EO20,M1)</f>
        <v>1</v>
      </c>
      <c r="N20" s="17">
        <f>COUNTIF(U20:EO20,N1)</f>
        <v>1</v>
      </c>
      <c r="O20" s="17">
        <f>COUNTIF(U20:EO20,O1)</f>
        <v>0</v>
      </c>
      <c r="P20" s="17">
        <f>COUNTIF(U20:EO20,P1)</f>
        <v>0</v>
      </c>
      <c r="Q20" s="17" t="s">
        <v>47</v>
      </c>
      <c r="R20" s="17">
        <f t="shared" ref="R20" si="22">SUM(L20:Q20)</f>
        <v>2</v>
      </c>
      <c r="S20" s="17">
        <f t="shared" ref="S20" si="23">H20/R20</f>
        <v>485.5</v>
      </c>
      <c r="T20" s="17">
        <f t="shared" si="4"/>
        <v>3514.5</v>
      </c>
      <c r="U20" s="17" t="s">
        <v>9</v>
      </c>
      <c r="V20" s="17" t="s">
        <v>35</v>
      </c>
      <c r="W20" s="17" t="s">
        <v>1215</v>
      </c>
      <c r="X20" s="17" t="s">
        <v>1213</v>
      </c>
      <c r="Y20" s="17" t="s">
        <v>1214</v>
      </c>
      <c r="Z20" s="17" t="s">
        <v>8</v>
      </c>
      <c r="AA20" s="17" t="s">
        <v>1217</v>
      </c>
      <c r="AB20" s="17" t="s">
        <v>1216</v>
      </c>
      <c r="AC20" s="17" t="s">
        <v>1218</v>
      </c>
      <c r="AD20" s="17" t="s">
        <v>1219</v>
      </c>
    </row>
    <row r="21" spans="1:110" ht="15" thickBot="1" x14ac:dyDescent="0.35">
      <c r="A21" s="25" t="s">
        <v>870</v>
      </c>
      <c r="B21" s="17" t="s">
        <v>871</v>
      </c>
      <c r="C21" s="18">
        <v>33208</v>
      </c>
      <c r="D21" s="17">
        <v>1990</v>
      </c>
      <c r="E21" s="17" t="s">
        <v>1220</v>
      </c>
      <c r="F21" s="17">
        <f t="shared" si="0"/>
        <v>367.66666666666669</v>
      </c>
      <c r="G21" s="17">
        <v>3</v>
      </c>
      <c r="H21" s="17">
        <v>1103</v>
      </c>
      <c r="I21" s="17" t="s">
        <v>1221</v>
      </c>
      <c r="J21" s="17" t="s">
        <v>57</v>
      </c>
      <c r="K21" s="17" t="s">
        <v>24</v>
      </c>
      <c r="L21" s="17">
        <f>COUNTIF(U21:EO21,L1)</f>
        <v>1</v>
      </c>
      <c r="M21" s="17">
        <f>COUNTIF(U21:EO21,M1)</f>
        <v>2</v>
      </c>
      <c r="N21" s="17">
        <f>COUNTIF(U21:EO21,N1)</f>
        <v>0</v>
      </c>
      <c r="O21" s="17">
        <f>COUNTIF(U21:EO21,O1)</f>
        <v>0</v>
      </c>
      <c r="P21" s="17">
        <f>COUNTIF(U21:EO21,P1)</f>
        <v>0</v>
      </c>
      <c r="Q21" s="17" t="s">
        <v>47</v>
      </c>
      <c r="R21" s="17">
        <f t="shared" ref="R21" si="24">SUM(L21:Q21)</f>
        <v>3</v>
      </c>
      <c r="S21" s="17">
        <f t="shared" ref="S21" si="25">H21/R21</f>
        <v>367.66666666666669</v>
      </c>
      <c r="T21" s="17">
        <f t="shared" si="4"/>
        <v>3632.3333333333335</v>
      </c>
      <c r="U21" s="17" t="s">
        <v>8</v>
      </c>
      <c r="V21" s="17" t="s">
        <v>392</v>
      </c>
      <c r="W21" s="17" t="s">
        <v>1222</v>
      </c>
      <c r="X21" s="17" t="s">
        <v>1223</v>
      </c>
      <c r="Y21" s="17" t="s">
        <v>1224</v>
      </c>
      <c r="Z21" s="17" t="s">
        <v>8</v>
      </c>
      <c r="AA21" s="17" t="s">
        <v>1006</v>
      </c>
      <c r="AB21" s="17" t="s">
        <v>1225</v>
      </c>
      <c r="AC21" s="17" t="s">
        <v>1226</v>
      </c>
      <c r="AD21" s="17" t="s">
        <v>1227</v>
      </c>
      <c r="AE21" s="17" t="s">
        <v>6593</v>
      </c>
      <c r="AF21" s="17" t="s">
        <v>1228</v>
      </c>
      <c r="AG21" s="17" t="s">
        <v>1229</v>
      </c>
      <c r="AH21" s="17" t="s">
        <v>1230</v>
      </c>
      <c r="AI21" s="17" t="s">
        <v>1227</v>
      </c>
    </row>
    <row r="22" spans="1:110" ht="15" thickBot="1" x14ac:dyDescent="0.35">
      <c r="A22" s="25" t="s">
        <v>870</v>
      </c>
      <c r="B22" s="17" t="s">
        <v>871</v>
      </c>
      <c r="C22" s="18">
        <v>33397</v>
      </c>
      <c r="D22" s="17">
        <v>1991</v>
      </c>
      <c r="E22" s="17" t="s">
        <v>1231</v>
      </c>
      <c r="F22" s="17">
        <f t="shared" si="0"/>
        <v>400.5</v>
      </c>
      <c r="G22" s="17">
        <v>8</v>
      </c>
      <c r="H22" s="17">
        <v>3204</v>
      </c>
      <c r="I22" s="17" t="s">
        <v>1221</v>
      </c>
      <c r="J22" s="17" t="s">
        <v>57</v>
      </c>
      <c r="K22" s="17" t="s">
        <v>24</v>
      </c>
      <c r="L22" s="17">
        <f>COUNTIF(U22:EO22,L1)</f>
        <v>2</v>
      </c>
      <c r="M22" s="17">
        <f>COUNTIF(U22:EO22,M1)</f>
        <v>0</v>
      </c>
      <c r="N22" s="17">
        <f>COUNTIF(U22:EO22,N1)</f>
        <v>2</v>
      </c>
      <c r="O22" s="17">
        <f>COUNTIF(U22:EO22,O1)</f>
        <v>0</v>
      </c>
      <c r="P22" s="17">
        <f>COUNTIF(U22:EO22,P1)</f>
        <v>0</v>
      </c>
      <c r="Q22" s="17" t="s">
        <v>47</v>
      </c>
      <c r="R22" s="17">
        <f t="shared" ref="R22" si="26">SUM(L22:Q22)</f>
        <v>4</v>
      </c>
      <c r="S22" s="17">
        <f t="shared" ref="S22" si="27">H22/R22</f>
        <v>801</v>
      </c>
      <c r="T22" s="17">
        <f t="shared" si="4"/>
        <v>3199</v>
      </c>
      <c r="U22" s="17" t="s">
        <v>6593</v>
      </c>
      <c r="V22" s="17" t="s">
        <v>1232</v>
      </c>
      <c r="W22" s="17" t="s">
        <v>1233</v>
      </c>
      <c r="X22" s="17" t="s">
        <v>1234</v>
      </c>
      <c r="Y22" s="17" t="s">
        <v>1235</v>
      </c>
      <c r="Z22" s="17" t="s">
        <v>6593</v>
      </c>
      <c r="AA22" s="17" t="s">
        <v>1237</v>
      </c>
      <c r="AB22" s="17" t="s">
        <v>1236</v>
      </c>
      <c r="AC22" s="30" t="s">
        <v>1238</v>
      </c>
      <c r="AD22" s="17" t="s">
        <v>1239</v>
      </c>
      <c r="AE22" s="17" t="s">
        <v>9</v>
      </c>
      <c r="AF22" s="17" t="s">
        <v>1241</v>
      </c>
      <c r="AG22" s="17" t="s">
        <v>1240</v>
      </c>
      <c r="AH22" s="17" t="s">
        <v>1242</v>
      </c>
      <c r="AI22" s="17" t="s">
        <v>1239</v>
      </c>
      <c r="AJ22" s="17" t="s">
        <v>9</v>
      </c>
      <c r="AK22" s="17" t="s">
        <v>1244</v>
      </c>
      <c r="AL22" s="17" t="s">
        <v>1243</v>
      </c>
      <c r="AM22" s="17" t="s">
        <v>1245</v>
      </c>
      <c r="AN22" s="17" t="s">
        <v>1246</v>
      </c>
    </row>
    <row r="23" spans="1:110" x14ac:dyDescent="0.3">
      <c r="A23" s="25" t="s">
        <v>870</v>
      </c>
      <c r="B23" s="17" t="s">
        <v>871</v>
      </c>
      <c r="C23" s="18">
        <v>33420</v>
      </c>
      <c r="D23" s="17">
        <v>1991</v>
      </c>
      <c r="E23" s="17" t="s">
        <v>1247</v>
      </c>
      <c r="F23" s="17">
        <f t="shared" si="0"/>
        <v>400.6</v>
      </c>
      <c r="G23" s="17">
        <v>15</v>
      </c>
      <c r="H23" s="17">
        <v>6009</v>
      </c>
      <c r="I23" s="17" t="s">
        <v>60</v>
      </c>
      <c r="J23" s="17" t="s">
        <v>56</v>
      </c>
      <c r="K23" s="17" t="s">
        <v>61</v>
      </c>
      <c r="L23" s="17">
        <f>COUNTIF(U23:EO23,L1)</f>
        <v>1</v>
      </c>
      <c r="M23" s="17">
        <f>COUNTIF(U23:EO23,M1)</f>
        <v>1</v>
      </c>
      <c r="N23" s="17">
        <f>COUNTIF(U23:EO23,N1)</f>
        <v>2</v>
      </c>
      <c r="O23" s="17">
        <f>COUNTIF(U23:EO23,O1)</f>
        <v>0</v>
      </c>
      <c r="P23" s="17">
        <f>COUNTIF(U23:EO23,P1)</f>
        <v>1</v>
      </c>
      <c r="Q23" s="17" t="s">
        <v>47</v>
      </c>
      <c r="R23" s="17">
        <f t="shared" ref="R23" si="28">SUM(L23:Q23)</f>
        <v>5</v>
      </c>
      <c r="S23" s="17">
        <f t="shared" ref="S23" si="29">H23/R23</f>
        <v>1201.8</v>
      </c>
      <c r="T23" s="17">
        <f t="shared" si="4"/>
        <v>2798.2</v>
      </c>
      <c r="U23" s="17" t="s">
        <v>9</v>
      </c>
      <c r="V23" s="17" t="s">
        <v>1249</v>
      </c>
      <c r="W23" s="17" t="s">
        <v>1248</v>
      </c>
      <c r="X23" s="17" t="s">
        <v>1250</v>
      </c>
      <c r="Y23" s="17" t="s">
        <v>1251</v>
      </c>
      <c r="Z23" s="17" t="s">
        <v>10</v>
      </c>
      <c r="AA23" s="17" t="s">
        <v>1254</v>
      </c>
      <c r="AB23" s="17" t="s">
        <v>1253</v>
      </c>
      <c r="AC23" s="17" t="s">
        <v>1255</v>
      </c>
      <c r="AD23" s="17" t="s">
        <v>1256</v>
      </c>
      <c r="AE23" s="17" t="s">
        <v>6593</v>
      </c>
      <c r="AF23" s="17" t="s">
        <v>881</v>
      </c>
      <c r="AG23" s="17" t="s">
        <v>1259</v>
      </c>
      <c r="AH23" s="17" t="s">
        <v>1261</v>
      </c>
      <c r="AI23" s="17" t="s">
        <v>1260</v>
      </c>
      <c r="AJ23" s="17" t="s">
        <v>9</v>
      </c>
      <c r="AK23" s="17" t="s">
        <v>1263</v>
      </c>
      <c r="AL23" s="17" t="s">
        <v>1262</v>
      </c>
      <c r="AM23" s="17" t="s">
        <v>1264</v>
      </c>
      <c r="AN23" s="17" t="s">
        <v>1265</v>
      </c>
      <c r="AO23" s="17" t="s">
        <v>8</v>
      </c>
      <c r="AP23" s="17" t="s">
        <v>1116</v>
      </c>
      <c r="AQ23" s="17" t="s">
        <v>1266</v>
      </c>
      <c r="AR23" s="17" t="s">
        <v>1267</v>
      </c>
      <c r="AS23" s="17" t="s">
        <v>1268</v>
      </c>
    </row>
    <row r="24" spans="1:110" x14ac:dyDescent="0.3">
      <c r="A24" s="25" t="s">
        <v>870</v>
      </c>
      <c r="B24" s="17" t="s">
        <v>871</v>
      </c>
      <c r="C24" s="18">
        <v>33505</v>
      </c>
      <c r="D24" s="17">
        <v>1991</v>
      </c>
      <c r="E24" s="17" t="s">
        <v>1269</v>
      </c>
      <c r="F24" s="17">
        <f t="shared" si="0"/>
        <v>378.5</v>
      </c>
      <c r="G24" s="17">
        <v>8</v>
      </c>
      <c r="H24" s="17">
        <v>3028</v>
      </c>
      <c r="I24" s="17" t="s">
        <v>60</v>
      </c>
      <c r="J24" s="17" t="s">
        <v>57</v>
      </c>
      <c r="K24" s="17" t="s">
        <v>61</v>
      </c>
      <c r="L24" s="17">
        <f>COUNTIF(U24:EO24,L1)</f>
        <v>9</v>
      </c>
      <c r="M24" s="17">
        <f>COUNTIF(U24:EO24,M1)</f>
        <v>3</v>
      </c>
      <c r="N24" s="17">
        <f>COUNTIF(U24:EO24,N1)</f>
        <v>5</v>
      </c>
      <c r="O24" s="17">
        <f>COUNTIF(U24:EO24,O1)</f>
        <v>0</v>
      </c>
      <c r="P24" s="17">
        <f>COUNTIF(U24:EO24,P1)</f>
        <v>0</v>
      </c>
      <c r="Q24" s="17" t="s">
        <v>47</v>
      </c>
      <c r="R24" s="17">
        <f t="shared" ref="R24" si="30">SUM(L24:Q24)</f>
        <v>17</v>
      </c>
      <c r="S24" s="17">
        <f t="shared" ref="S24" si="31">H24/R24</f>
        <v>178.11764705882354</v>
      </c>
      <c r="T24" s="17">
        <f t="shared" si="4"/>
        <v>3821.8823529411766</v>
      </c>
      <c r="U24" s="17" t="s">
        <v>9</v>
      </c>
      <c r="V24" s="17" t="s">
        <v>1271</v>
      </c>
      <c r="W24" s="17" t="s">
        <v>1270</v>
      </c>
      <c r="X24" s="17" t="s">
        <v>1272</v>
      </c>
      <c r="Y24" s="17" t="s">
        <v>1273</v>
      </c>
      <c r="Z24" s="17" t="s">
        <v>6593</v>
      </c>
      <c r="AA24" s="17" t="s">
        <v>1271</v>
      </c>
      <c r="AB24" s="17" t="s">
        <v>1274</v>
      </c>
      <c r="AC24" s="17" t="s">
        <v>1275</v>
      </c>
      <c r="AD24" s="17" t="s">
        <v>1273</v>
      </c>
      <c r="AE24" s="17" t="s">
        <v>9</v>
      </c>
      <c r="AF24" s="17" t="s">
        <v>1271</v>
      </c>
      <c r="AG24" s="17" t="s">
        <v>1276</v>
      </c>
      <c r="AH24" s="17" t="s">
        <v>1277</v>
      </c>
      <c r="AI24" s="17" t="s">
        <v>1278</v>
      </c>
      <c r="AJ24" s="17" t="s">
        <v>6593</v>
      </c>
      <c r="AK24" s="17" t="s">
        <v>1271</v>
      </c>
      <c r="AL24" s="17" t="s">
        <v>1279</v>
      </c>
      <c r="AM24" s="17" t="s">
        <v>1280</v>
      </c>
      <c r="AN24" s="17" t="s">
        <v>1281</v>
      </c>
      <c r="AO24" s="17" t="s">
        <v>8</v>
      </c>
      <c r="AP24" s="17" t="s">
        <v>1271</v>
      </c>
      <c r="AQ24" s="17" t="s">
        <v>1282</v>
      </c>
      <c r="AR24" s="17" t="s">
        <v>1283</v>
      </c>
      <c r="AS24" s="17" t="s">
        <v>1281</v>
      </c>
      <c r="AT24" s="17" t="s">
        <v>9</v>
      </c>
      <c r="AU24" s="17" t="s">
        <v>1271</v>
      </c>
      <c r="AV24" s="17" t="s">
        <v>1284</v>
      </c>
      <c r="AW24" s="17" t="s">
        <v>1285</v>
      </c>
      <c r="AX24" s="17" t="s">
        <v>1281</v>
      </c>
      <c r="AY24" s="17" t="s">
        <v>8</v>
      </c>
      <c r="AZ24" s="17" t="s">
        <v>614</v>
      </c>
      <c r="BA24" s="17" t="s">
        <v>1286</v>
      </c>
      <c r="BB24" s="17" t="s">
        <v>1287</v>
      </c>
      <c r="BC24" s="17" t="s">
        <v>1288</v>
      </c>
      <c r="BD24" s="17" t="s">
        <v>9</v>
      </c>
      <c r="BE24" s="17" t="s">
        <v>1271</v>
      </c>
      <c r="BF24" s="17" t="s">
        <v>1289</v>
      </c>
      <c r="BG24" s="17" t="s">
        <v>1290</v>
      </c>
      <c r="BH24" s="17" t="s">
        <v>1291</v>
      </c>
      <c r="BI24" s="17" t="s">
        <v>6593</v>
      </c>
      <c r="BJ24" s="17" t="s">
        <v>962</v>
      </c>
      <c r="BK24" s="17" t="s">
        <v>1292</v>
      </c>
      <c r="BL24" s="17" t="s">
        <v>1293</v>
      </c>
      <c r="BM24" s="17" t="s">
        <v>1291</v>
      </c>
      <c r="BN24" s="17" t="s">
        <v>6593</v>
      </c>
      <c r="BO24" s="17" t="s">
        <v>1271</v>
      </c>
      <c r="BP24" s="17" t="s">
        <v>1295</v>
      </c>
      <c r="BQ24" s="17" t="s">
        <v>1296</v>
      </c>
      <c r="BR24" s="17" t="s">
        <v>1291</v>
      </c>
      <c r="BS24" s="17" t="s">
        <v>9</v>
      </c>
      <c r="BT24" s="17" t="s">
        <v>1271</v>
      </c>
      <c r="BU24" s="17" t="s">
        <v>1297</v>
      </c>
      <c r="BV24" s="17" t="s">
        <v>1298</v>
      </c>
      <c r="BW24" s="17" t="s">
        <v>1294</v>
      </c>
      <c r="BX24" s="17" t="s">
        <v>6593</v>
      </c>
      <c r="BY24" s="17" t="s">
        <v>1271</v>
      </c>
      <c r="BZ24" s="17" t="s">
        <v>4943</v>
      </c>
      <c r="CA24" s="17" t="s">
        <v>1299</v>
      </c>
      <c r="CB24" s="17" t="s">
        <v>1294</v>
      </c>
      <c r="CC24" s="17" t="s">
        <v>6593</v>
      </c>
      <c r="CD24" s="17" t="s">
        <v>1271</v>
      </c>
      <c r="CE24" s="17" t="s">
        <v>1300</v>
      </c>
      <c r="CF24" s="17" t="s">
        <v>1301</v>
      </c>
      <c r="CG24" s="17" t="s">
        <v>1302</v>
      </c>
      <c r="CH24" s="17" t="s">
        <v>8</v>
      </c>
      <c r="CI24" s="17" t="s">
        <v>1271</v>
      </c>
      <c r="CJ24" s="17" t="s">
        <v>1303</v>
      </c>
      <c r="CK24" s="17" t="s">
        <v>1304</v>
      </c>
      <c r="CL24" s="17" t="s">
        <v>1302</v>
      </c>
      <c r="CM24" s="17" t="s">
        <v>6593</v>
      </c>
      <c r="CN24" s="17" t="s">
        <v>1271</v>
      </c>
      <c r="CO24" s="17" t="s">
        <v>1306</v>
      </c>
      <c r="CP24" s="17" t="s">
        <v>1305</v>
      </c>
      <c r="CQ24" s="17" t="s">
        <v>1302</v>
      </c>
      <c r="CR24" s="17" t="s">
        <v>6593</v>
      </c>
      <c r="CS24" s="17" t="s">
        <v>1271</v>
      </c>
      <c r="CT24" s="17" t="s">
        <v>1307</v>
      </c>
      <c r="CU24" s="17" t="s">
        <v>1308</v>
      </c>
      <c r="CV24" s="17" t="s">
        <v>1302</v>
      </c>
      <c r="CW24" s="17" t="s">
        <v>6593</v>
      </c>
      <c r="CX24" s="17" t="s">
        <v>1271</v>
      </c>
      <c r="CY24" s="17" t="s">
        <v>1309</v>
      </c>
      <c r="CZ24" s="17" t="s">
        <v>1311</v>
      </c>
      <c r="DA24" s="17" t="s">
        <v>1310</v>
      </c>
    </row>
    <row r="25" spans="1:110" x14ac:dyDescent="0.3">
      <c r="A25" s="25" t="s">
        <v>870</v>
      </c>
      <c r="B25" s="17" t="s">
        <v>871</v>
      </c>
      <c r="C25" s="18">
        <v>33617</v>
      </c>
      <c r="D25" s="17">
        <v>1992</v>
      </c>
      <c r="E25" s="17" t="s">
        <v>1312</v>
      </c>
      <c r="F25" s="17">
        <f t="shared" si="0"/>
        <v>403.29411764705884</v>
      </c>
      <c r="G25" s="17">
        <v>17</v>
      </c>
      <c r="H25" s="17">
        <v>6856</v>
      </c>
      <c r="I25" s="17" t="s">
        <v>60</v>
      </c>
      <c r="J25" s="17" t="s">
        <v>56</v>
      </c>
      <c r="K25" s="17" t="s">
        <v>24</v>
      </c>
      <c r="L25" s="17">
        <f>COUNTIF(U25:EO25,L1)</f>
        <v>0</v>
      </c>
      <c r="M25" s="17">
        <f>COUNTIF(U25:EO25,M1)</f>
        <v>5</v>
      </c>
      <c r="N25" s="17">
        <f>COUNTIF(U25:EO25,N1)</f>
        <v>9</v>
      </c>
      <c r="O25" s="17">
        <f>COUNTIF(U25:EO25,O1)</f>
        <v>1</v>
      </c>
      <c r="P25" s="17">
        <f>COUNTIF(U25:EO25,P1)</f>
        <v>1</v>
      </c>
      <c r="Q25" s="17" t="s">
        <v>47</v>
      </c>
      <c r="R25" s="17">
        <f t="shared" ref="R25" si="32">SUM(L25:Q25)</f>
        <v>16</v>
      </c>
      <c r="S25" s="17">
        <f t="shared" ref="S25" si="33">H25/R25</f>
        <v>428.5</v>
      </c>
      <c r="T25" s="17">
        <f t="shared" si="4"/>
        <v>3571.5</v>
      </c>
      <c r="U25" s="17" t="s">
        <v>9</v>
      </c>
      <c r="V25" s="17" t="s">
        <v>1314</v>
      </c>
      <c r="W25" s="17" t="s">
        <v>1313</v>
      </c>
      <c r="X25" s="17" t="s">
        <v>1315</v>
      </c>
      <c r="Y25" s="17" t="s">
        <v>1316</v>
      </c>
      <c r="Z25" s="17" t="s">
        <v>8</v>
      </c>
      <c r="AA25" s="17" t="s">
        <v>1318</v>
      </c>
      <c r="AB25" s="17" t="s">
        <v>1317</v>
      </c>
      <c r="AC25" s="17" t="s">
        <v>1319</v>
      </c>
      <c r="AD25" s="17" t="s">
        <v>1316</v>
      </c>
      <c r="AE25" s="17" t="s">
        <v>9</v>
      </c>
      <c r="AF25" s="17" t="s">
        <v>1314</v>
      </c>
      <c r="AG25" s="17" t="s">
        <v>1322</v>
      </c>
      <c r="AH25" s="17" t="s">
        <v>1320</v>
      </c>
      <c r="AI25" s="17" t="s">
        <v>1321</v>
      </c>
      <c r="AJ25" s="17" t="s">
        <v>8</v>
      </c>
      <c r="AK25" s="17" t="s">
        <v>1324</v>
      </c>
      <c r="AL25" s="17" t="s">
        <v>1323</v>
      </c>
      <c r="AM25" s="17" t="s">
        <v>1325</v>
      </c>
      <c r="AN25" s="17" t="s">
        <v>1326</v>
      </c>
      <c r="AO25" s="17" t="s">
        <v>6591</v>
      </c>
      <c r="AP25" s="17" t="s">
        <v>1314</v>
      </c>
      <c r="AQ25" s="17" t="s">
        <v>1330</v>
      </c>
      <c r="AR25" s="17" t="s">
        <v>1327</v>
      </c>
      <c r="AS25" s="17" t="s">
        <v>1329</v>
      </c>
      <c r="AT25" s="17" t="s">
        <v>9</v>
      </c>
      <c r="AU25" s="17" t="s">
        <v>1324</v>
      </c>
      <c r="AV25" s="17" t="s">
        <v>1331</v>
      </c>
      <c r="AW25" s="17" t="s">
        <v>1332</v>
      </c>
      <c r="AX25" s="17" t="s">
        <v>1328</v>
      </c>
      <c r="AY25" s="17" t="s">
        <v>8</v>
      </c>
      <c r="AZ25" s="17" t="s">
        <v>1324</v>
      </c>
      <c r="BA25" s="17" t="s">
        <v>1333</v>
      </c>
      <c r="BB25" s="17" t="s">
        <v>1334</v>
      </c>
      <c r="BC25" s="17" t="s">
        <v>1335</v>
      </c>
      <c r="BD25" s="17" t="s">
        <v>9</v>
      </c>
      <c r="BE25" s="17" t="s">
        <v>1338</v>
      </c>
      <c r="BF25" s="17" t="s">
        <v>1337</v>
      </c>
      <c r="BG25" s="17" t="s">
        <v>1339</v>
      </c>
      <c r="BH25" s="17" t="s">
        <v>1340</v>
      </c>
      <c r="BI25" s="17" t="s">
        <v>10</v>
      </c>
      <c r="BJ25" s="17" t="s">
        <v>1342</v>
      </c>
      <c r="BK25" s="17" t="s">
        <v>1341</v>
      </c>
      <c r="BL25" s="17" t="s">
        <v>1343</v>
      </c>
      <c r="BM25" s="17" t="s">
        <v>1344</v>
      </c>
      <c r="BN25" s="17" t="s">
        <v>9</v>
      </c>
      <c r="BO25" s="17" t="s">
        <v>1346</v>
      </c>
      <c r="BP25" s="17" t="s">
        <v>1345</v>
      </c>
      <c r="BQ25" s="17" t="s">
        <v>1347</v>
      </c>
      <c r="BR25" s="17" t="s">
        <v>1348</v>
      </c>
      <c r="BS25" s="17" t="s">
        <v>8</v>
      </c>
      <c r="BT25" s="17" t="s">
        <v>1324</v>
      </c>
      <c r="BU25" s="17" t="s">
        <v>1349</v>
      </c>
      <c r="BV25" s="17" t="s">
        <v>1350</v>
      </c>
      <c r="BW25" s="17" t="s">
        <v>1348</v>
      </c>
      <c r="BX25" s="17" t="s">
        <v>9</v>
      </c>
      <c r="BY25" s="17" t="s">
        <v>1353</v>
      </c>
      <c r="BZ25" s="17" t="s">
        <v>1352</v>
      </c>
      <c r="CA25" s="17" t="s">
        <v>1354</v>
      </c>
      <c r="CB25" s="17" t="s">
        <v>1351</v>
      </c>
      <c r="CC25" s="17" t="s">
        <v>9</v>
      </c>
      <c r="CD25" s="17" t="s">
        <v>1314</v>
      </c>
      <c r="CE25" s="17" t="s">
        <v>1355</v>
      </c>
      <c r="CF25" s="17" t="s">
        <v>1356</v>
      </c>
      <c r="CG25" s="17" t="s">
        <v>1351</v>
      </c>
      <c r="CH25" s="17" t="s">
        <v>9</v>
      </c>
      <c r="CI25" s="17" t="s">
        <v>1358</v>
      </c>
      <c r="CJ25" s="17" t="s">
        <v>1357</v>
      </c>
      <c r="CK25" s="17" t="s">
        <v>1360</v>
      </c>
      <c r="CL25" s="17" t="s">
        <v>1359</v>
      </c>
      <c r="CM25" s="17" t="s">
        <v>9</v>
      </c>
      <c r="CN25" s="17" t="s">
        <v>813</v>
      </c>
      <c r="CO25" s="17" t="s">
        <v>1361</v>
      </c>
      <c r="CP25" s="17" t="s">
        <v>1362</v>
      </c>
      <c r="CQ25" s="17" t="s">
        <v>1363</v>
      </c>
      <c r="CR25" s="17" t="s">
        <v>8</v>
      </c>
      <c r="CS25" s="17" t="s">
        <v>1314</v>
      </c>
      <c r="CT25" s="17" t="s">
        <v>1364</v>
      </c>
      <c r="CU25" s="17" t="s">
        <v>1365</v>
      </c>
      <c r="CV25" s="17" t="s">
        <v>1366</v>
      </c>
    </row>
    <row r="26" spans="1:110" x14ac:dyDescent="0.3">
      <c r="A26" s="25" t="s">
        <v>870</v>
      </c>
      <c r="B26" s="17" t="s">
        <v>871</v>
      </c>
      <c r="C26" s="18">
        <v>33698</v>
      </c>
      <c r="D26" s="17">
        <v>1992</v>
      </c>
      <c r="E26" s="17" t="s">
        <v>1367</v>
      </c>
      <c r="F26" s="17">
        <f t="shared" si="0"/>
        <v>333.5</v>
      </c>
      <c r="G26" s="17">
        <v>2</v>
      </c>
      <c r="H26" s="17">
        <v>667</v>
      </c>
      <c r="I26" s="17" t="s">
        <v>60</v>
      </c>
      <c r="J26" s="17" t="s">
        <v>56</v>
      </c>
      <c r="K26" s="17" t="s">
        <v>24</v>
      </c>
      <c r="L26" s="17">
        <f>COUNTIF(U26:EO26,L1)</f>
        <v>0</v>
      </c>
      <c r="M26" s="17">
        <f>COUNTIF(U26:EO26,M1)</f>
        <v>0</v>
      </c>
      <c r="N26" s="17">
        <f>COUNTIF(U26:EO26,N1)</f>
        <v>0</v>
      </c>
      <c r="O26" s="17">
        <f>COUNTIF(U26:EO26,O1)</f>
        <v>0</v>
      </c>
      <c r="P26" s="17">
        <f>COUNTIF(U26:EO26,P1)</f>
        <v>0</v>
      </c>
      <c r="Q26" s="17" t="s">
        <v>47</v>
      </c>
      <c r="R26" s="17">
        <f t="shared" ref="R26" si="34">SUM(L26:Q26)</f>
        <v>0</v>
      </c>
      <c r="S26" s="17">
        <v>0</v>
      </c>
      <c r="T26" s="17">
        <v>0</v>
      </c>
    </row>
    <row r="27" spans="1:110" x14ac:dyDescent="0.3">
      <c r="A27" s="25" t="s">
        <v>870</v>
      </c>
      <c r="B27" s="17" t="s">
        <v>871</v>
      </c>
      <c r="C27" s="18">
        <v>33764</v>
      </c>
      <c r="D27" s="17">
        <v>1992</v>
      </c>
      <c r="E27" s="17" t="s">
        <v>1368</v>
      </c>
      <c r="F27" s="17">
        <f t="shared" si="0"/>
        <v>361</v>
      </c>
      <c r="G27" s="17">
        <v>7</v>
      </c>
      <c r="H27" s="17">
        <v>2527</v>
      </c>
      <c r="I27" s="17" t="s">
        <v>60</v>
      </c>
      <c r="J27" s="17" t="s">
        <v>56</v>
      </c>
      <c r="K27" s="17" t="s">
        <v>24</v>
      </c>
      <c r="L27" s="17">
        <f>COUNTIF(U27:EO27,L1)</f>
        <v>0</v>
      </c>
      <c r="M27" s="17">
        <f>COUNTIF(U27:EO27,M1)</f>
        <v>2</v>
      </c>
      <c r="N27" s="17">
        <f>COUNTIF(U27:EO27,N1)</f>
        <v>0</v>
      </c>
      <c r="O27" s="17">
        <f>COUNTIF(U27:EO27,O1)</f>
        <v>0</v>
      </c>
      <c r="P27" s="17">
        <f>COUNTIF(U27:EO27,P1)</f>
        <v>2</v>
      </c>
      <c r="Q27" s="17" t="s">
        <v>47</v>
      </c>
      <c r="R27" s="17">
        <f t="shared" ref="R27" si="35">SUM(L27:Q27)</f>
        <v>4</v>
      </c>
      <c r="S27" s="17">
        <f t="shared" ref="S27" si="36">H27/R27</f>
        <v>631.75</v>
      </c>
      <c r="T27" s="17">
        <f t="shared" si="4"/>
        <v>3368.25</v>
      </c>
      <c r="U27" s="17" t="s">
        <v>8</v>
      </c>
      <c r="V27" s="17" t="s">
        <v>1116</v>
      </c>
      <c r="W27" s="17" t="s">
        <v>1370</v>
      </c>
      <c r="X27" s="17" t="s">
        <v>1371</v>
      </c>
      <c r="Y27" s="17" t="s">
        <v>1372</v>
      </c>
      <c r="Z27" s="17" t="s">
        <v>8</v>
      </c>
      <c r="AA27" s="17" t="s">
        <v>722</v>
      </c>
      <c r="AB27" s="17" t="s">
        <v>1373</v>
      </c>
      <c r="AC27" s="17" t="s">
        <v>1374</v>
      </c>
      <c r="AD27" s="17" t="s">
        <v>1372</v>
      </c>
      <c r="AE27" s="17" t="s">
        <v>10</v>
      </c>
      <c r="AF27" s="17" t="s">
        <v>1376</v>
      </c>
      <c r="AG27" s="17" t="s">
        <v>1375</v>
      </c>
      <c r="AH27" s="17" t="s">
        <v>1377</v>
      </c>
      <c r="AI27" s="17" t="s">
        <v>1372</v>
      </c>
      <c r="AJ27" s="17" t="s">
        <v>10</v>
      </c>
      <c r="AK27" s="17" t="s">
        <v>1379</v>
      </c>
      <c r="AL27" s="17" t="s">
        <v>1378</v>
      </c>
      <c r="AM27" s="17" t="s">
        <v>1380</v>
      </c>
      <c r="AN27" s="17" t="s">
        <v>1372</v>
      </c>
    </row>
    <row r="28" spans="1:110" x14ac:dyDescent="0.3">
      <c r="A28" s="25" t="s">
        <v>870</v>
      </c>
      <c r="B28" s="17" t="s">
        <v>871</v>
      </c>
      <c r="C28" s="18">
        <v>33782</v>
      </c>
      <c r="D28" s="17">
        <v>1992</v>
      </c>
      <c r="E28" s="17" t="s">
        <v>1381</v>
      </c>
      <c r="F28" s="17">
        <f t="shared" si="0"/>
        <v>347</v>
      </c>
      <c r="G28" s="17">
        <v>4</v>
      </c>
      <c r="H28" s="17">
        <v>1388</v>
      </c>
      <c r="I28" s="17" t="s">
        <v>60</v>
      </c>
      <c r="J28" s="17" t="s">
        <v>57</v>
      </c>
      <c r="K28" s="17" t="s">
        <v>24</v>
      </c>
      <c r="L28" s="17">
        <f>COUNTIF(U28:EO28,L1)</f>
        <v>0</v>
      </c>
      <c r="M28" s="17">
        <f>COUNTIF(U28:EO28,M1)</f>
        <v>0</v>
      </c>
      <c r="N28" s="17">
        <f>COUNTIF(U28:EO28,N1)</f>
        <v>0</v>
      </c>
      <c r="O28" s="17">
        <f>COUNTIF(U28:EO28,O1)</f>
        <v>0</v>
      </c>
      <c r="P28" s="17">
        <f>COUNTIF(U28:EO28,P1)</f>
        <v>0</v>
      </c>
      <c r="Q28" s="17" t="s">
        <v>47</v>
      </c>
      <c r="R28" s="17">
        <f t="shared" ref="R28" si="37">SUM(L28:Q28)</f>
        <v>0</v>
      </c>
      <c r="S28" s="17">
        <v>0</v>
      </c>
      <c r="T28" s="17">
        <v>0</v>
      </c>
    </row>
    <row r="29" spans="1:110" x14ac:dyDescent="0.3">
      <c r="A29" s="25" t="s">
        <v>870</v>
      </c>
      <c r="B29" s="17" t="s">
        <v>871</v>
      </c>
      <c r="C29" s="18">
        <v>33889</v>
      </c>
      <c r="D29" s="17">
        <v>1992</v>
      </c>
      <c r="E29" s="17" t="s">
        <v>1382</v>
      </c>
      <c r="F29" s="17">
        <f t="shared" si="0"/>
        <v>421.42222222222222</v>
      </c>
      <c r="G29" s="17">
        <v>45</v>
      </c>
      <c r="H29" s="17">
        <v>18964</v>
      </c>
      <c r="I29" s="17" t="s">
        <v>6639</v>
      </c>
      <c r="J29" s="17" t="s">
        <v>56</v>
      </c>
      <c r="K29" s="17" t="s">
        <v>24</v>
      </c>
      <c r="L29" s="17">
        <f>COUNTIF(U29:EO29,L1)</f>
        <v>0</v>
      </c>
      <c r="M29" s="17">
        <f>COUNTIF(U29:EO29,M1)</f>
        <v>6</v>
      </c>
      <c r="N29" s="17">
        <f>COUNTIF(U29:EO29,N1)</f>
        <v>4</v>
      </c>
      <c r="O29" s="17">
        <f>COUNTIF(U29:EO29,O1)</f>
        <v>6</v>
      </c>
      <c r="P29" s="17">
        <f>COUNTIF(U29:EO29,P1)</f>
        <v>2</v>
      </c>
      <c r="Q29" s="17" t="s">
        <v>47</v>
      </c>
      <c r="R29" s="17">
        <f t="shared" ref="R29" si="38">SUM(L29:Q29)</f>
        <v>18</v>
      </c>
      <c r="S29" s="17">
        <f t="shared" ref="S29" si="39">H29/R29</f>
        <v>1053.5555555555557</v>
      </c>
      <c r="T29" s="17">
        <f t="shared" si="4"/>
        <v>2946.4444444444443</v>
      </c>
      <c r="U29" s="17" t="s">
        <v>9</v>
      </c>
      <c r="V29" s="17" t="s">
        <v>1249</v>
      </c>
      <c r="W29" s="17" t="s">
        <v>1383</v>
      </c>
      <c r="X29" s="17" t="s">
        <v>1384</v>
      </c>
      <c r="Y29" s="17" t="s">
        <v>1385</v>
      </c>
      <c r="Z29" s="17" t="s">
        <v>8</v>
      </c>
      <c r="AA29" s="17" t="s">
        <v>1387</v>
      </c>
      <c r="AB29" s="17" t="s">
        <v>1386</v>
      </c>
      <c r="AC29" s="17" t="s">
        <v>1388</v>
      </c>
      <c r="AD29" s="17" t="s">
        <v>1389</v>
      </c>
      <c r="AE29" s="17" t="s">
        <v>8</v>
      </c>
      <c r="AF29" s="17" t="s">
        <v>1391</v>
      </c>
      <c r="AG29" s="17" t="s">
        <v>1390</v>
      </c>
      <c r="AH29" s="17" t="s">
        <v>1392</v>
      </c>
      <c r="AI29" s="17" t="s">
        <v>1393</v>
      </c>
      <c r="AJ29" s="17" t="s">
        <v>6591</v>
      </c>
      <c r="AK29" s="17" t="s">
        <v>1395</v>
      </c>
      <c r="AL29" s="17" t="s">
        <v>1394</v>
      </c>
      <c r="AM29" s="17" t="s">
        <v>1396</v>
      </c>
      <c r="AN29" s="17" t="s">
        <v>1397</v>
      </c>
      <c r="AO29" s="17" t="s">
        <v>8</v>
      </c>
      <c r="AP29" s="17" t="s">
        <v>1399</v>
      </c>
      <c r="AQ29" s="17" t="s">
        <v>1398</v>
      </c>
      <c r="AR29" s="17" t="s">
        <v>1400</v>
      </c>
      <c r="AS29" s="17" t="s">
        <v>1397</v>
      </c>
      <c r="AT29" s="17" t="s">
        <v>6591</v>
      </c>
      <c r="AU29" s="17" t="s">
        <v>930</v>
      </c>
      <c r="AV29" s="17" t="s">
        <v>1403</v>
      </c>
      <c r="AW29" s="17" t="s">
        <v>6614</v>
      </c>
      <c r="AX29" s="17" t="s">
        <v>1404</v>
      </c>
      <c r="AY29" s="17" t="s">
        <v>8</v>
      </c>
      <c r="AZ29" s="17" t="s">
        <v>1407</v>
      </c>
      <c r="BA29" s="17" t="s">
        <v>1406</v>
      </c>
      <c r="BB29" s="17" t="s">
        <v>1408</v>
      </c>
      <c r="BC29" s="17" t="s">
        <v>1409</v>
      </c>
      <c r="BD29" s="17" t="s">
        <v>10</v>
      </c>
      <c r="BE29" s="17" t="s">
        <v>1411</v>
      </c>
      <c r="BF29" s="17" t="s">
        <v>1410</v>
      </c>
      <c r="BG29" s="17" t="s">
        <v>1412</v>
      </c>
      <c r="BH29" s="17" t="s">
        <v>1413</v>
      </c>
      <c r="BI29" s="17" t="s">
        <v>6591</v>
      </c>
      <c r="BJ29" s="17" t="s">
        <v>1415</v>
      </c>
      <c r="BK29" s="17" t="s">
        <v>1414</v>
      </c>
      <c r="BL29" s="17" t="s">
        <v>6615</v>
      </c>
      <c r="BM29" s="17" t="s">
        <v>1416</v>
      </c>
      <c r="BN29" s="17" t="s">
        <v>6591</v>
      </c>
      <c r="BO29" s="17" t="s">
        <v>1418</v>
      </c>
      <c r="BP29" s="17" t="s">
        <v>1417</v>
      </c>
      <c r="BQ29" s="17" t="s">
        <v>1419</v>
      </c>
      <c r="BR29" s="17" t="s">
        <v>1420</v>
      </c>
      <c r="BS29" s="17" t="s">
        <v>9</v>
      </c>
      <c r="BT29" s="17" t="s">
        <v>1249</v>
      </c>
      <c r="BU29" s="17" t="s">
        <v>1421</v>
      </c>
      <c r="BV29" s="17" t="s">
        <v>1422</v>
      </c>
      <c r="BW29" s="17" t="s">
        <v>1423</v>
      </c>
      <c r="BX29" s="17" t="s">
        <v>6591</v>
      </c>
      <c r="BY29" s="17" t="s">
        <v>1425</v>
      </c>
      <c r="BZ29" s="17" t="s">
        <v>1424</v>
      </c>
      <c r="CA29" s="17" t="s">
        <v>4942</v>
      </c>
      <c r="CB29" s="17" t="s">
        <v>1426</v>
      </c>
      <c r="CC29" s="17" t="s">
        <v>10</v>
      </c>
      <c r="CD29" s="17" t="s">
        <v>1428</v>
      </c>
      <c r="CE29" s="17" t="s">
        <v>1427</v>
      </c>
      <c r="CF29" s="17" t="s">
        <v>1429</v>
      </c>
      <c r="CG29" s="17" t="s">
        <v>1426</v>
      </c>
      <c r="CH29" s="17" t="s">
        <v>9</v>
      </c>
      <c r="CI29" s="17" t="s">
        <v>35</v>
      </c>
      <c r="CJ29" s="17" t="s">
        <v>1430</v>
      </c>
      <c r="CK29" s="17" t="s">
        <v>1431</v>
      </c>
      <c r="CL29" s="17" t="s">
        <v>1432</v>
      </c>
      <c r="CM29" s="17" t="s">
        <v>6591</v>
      </c>
      <c r="CN29" s="17" t="s">
        <v>1434</v>
      </c>
      <c r="CO29" s="17" t="s">
        <v>1433</v>
      </c>
      <c r="CP29" s="17" t="s">
        <v>1435</v>
      </c>
      <c r="CQ29" s="17" t="s">
        <v>1432</v>
      </c>
      <c r="CR29" s="17" t="s">
        <v>8</v>
      </c>
      <c r="CS29" s="17" t="s">
        <v>1437</v>
      </c>
      <c r="CT29" s="17" t="s">
        <v>1436</v>
      </c>
      <c r="CU29" s="17" t="s">
        <v>1438</v>
      </c>
      <c r="CV29" s="17" t="s">
        <v>1439</v>
      </c>
      <c r="CW29" s="17" t="s">
        <v>9</v>
      </c>
      <c r="CX29" s="17" t="s">
        <v>387</v>
      </c>
      <c r="CY29" s="17" t="s">
        <v>1440</v>
      </c>
      <c r="CZ29" s="17" t="s">
        <v>1441</v>
      </c>
      <c r="DA29" s="17" t="s">
        <v>1442</v>
      </c>
      <c r="DB29" s="17" t="s">
        <v>8</v>
      </c>
      <c r="DC29" s="17" t="s">
        <v>1444</v>
      </c>
      <c r="DD29" s="17" t="s">
        <v>1443</v>
      </c>
      <c r="DE29" s="17" t="s">
        <v>1445</v>
      </c>
      <c r="DF29" s="17" t="s">
        <v>1446</v>
      </c>
    </row>
    <row r="30" spans="1:110" x14ac:dyDescent="0.3">
      <c r="A30" s="25" t="s">
        <v>870</v>
      </c>
      <c r="B30" s="17" t="s">
        <v>871</v>
      </c>
      <c r="C30" s="18">
        <v>33896</v>
      </c>
      <c r="D30" s="17">
        <v>1992</v>
      </c>
      <c r="E30" s="17" t="s">
        <v>1447</v>
      </c>
      <c r="F30" s="17">
        <f t="shared" si="0"/>
        <v>353.5</v>
      </c>
      <c r="G30" s="17">
        <v>2</v>
      </c>
      <c r="H30" s="17">
        <v>707</v>
      </c>
      <c r="I30" s="17" t="s">
        <v>60</v>
      </c>
      <c r="J30" s="17" t="s">
        <v>56</v>
      </c>
      <c r="K30" s="17" t="s">
        <v>24</v>
      </c>
      <c r="L30" s="17">
        <f>COUNTIF(U30:EO30,L1)</f>
        <v>0</v>
      </c>
      <c r="M30" s="17">
        <f>COUNTIF(U30:EO30,M1)</f>
        <v>0</v>
      </c>
      <c r="N30" s="17">
        <f>COUNTIF(U30:EO30,N1)</f>
        <v>0</v>
      </c>
      <c r="O30" s="17">
        <f>COUNTIF(U30:EO30,O1)</f>
        <v>0</v>
      </c>
      <c r="P30" s="17">
        <f>COUNTIF(U30:EO30,P1)</f>
        <v>0</v>
      </c>
      <c r="Q30" s="17" t="s">
        <v>47</v>
      </c>
      <c r="R30" s="17">
        <f t="shared" ref="R30" si="40">SUM(L30:Q30)</f>
        <v>0</v>
      </c>
      <c r="S30" s="17">
        <v>0</v>
      </c>
      <c r="T30" s="17">
        <v>0</v>
      </c>
    </row>
    <row r="31" spans="1:110" x14ac:dyDescent="0.3">
      <c r="A31" s="25" t="s">
        <v>870</v>
      </c>
      <c r="B31" s="17" t="s">
        <v>871</v>
      </c>
      <c r="C31" s="18">
        <v>33963</v>
      </c>
      <c r="D31" s="17">
        <v>1992</v>
      </c>
      <c r="E31" s="17" t="s">
        <v>1448</v>
      </c>
      <c r="F31" s="17">
        <f t="shared" si="0"/>
        <v>421.7</v>
      </c>
      <c r="G31" s="17">
        <v>20</v>
      </c>
      <c r="H31" s="17">
        <v>8434</v>
      </c>
      <c r="I31" s="17" t="s">
        <v>1449</v>
      </c>
      <c r="J31" s="17" t="s">
        <v>57</v>
      </c>
      <c r="K31" s="17" t="s">
        <v>24</v>
      </c>
      <c r="L31" s="17">
        <f>COUNTIF(U31:EO31,L1)</f>
        <v>2</v>
      </c>
      <c r="M31" s="17">
        <f>COUNTIF(U31:EO31,M1)</f>
        <v>3</v>
      </c>
      <c r="N31" s="17">
        <f>COUNTIF(U31:EO31,N1)</f>
        <v>0</v>
      </c>
      <c r="O31" s="17">
        <f>COUNTIF(U31:EO31,O1)</f>
        <v>0</v>
      </c>
      <c r="P31" s="17">
        <f>COUNTIF(U31:EO31,P1)</f>
        <v>2</v>
      </c>
      <c r="Q31" s="17" t="s">
        <v>47</v>
      </c>
      <c r="R31" s="17">
        <f t="shared" ref="R31" si="41">SUM(L31:Q31)</f>
        <v>7</v>
      </c>
      <c r="S31" s="17">
        <f t="shared" ref="S31" si="42">H31/R31</f>
        <v>1204.8571428571429</v>
      </c>
      <c r="T31" s="17">
        <f t="shared" si="4"/>
        <v>2795.1428571428569</v>
      </c>
      <c r="U31" s="17" t="s">
        <v>6593</v>
      </c>
      <c r="V31" s="17" t="s">
        <v>1450</v>
      </c>
      <c r="W31" s="17" t="s">
        <v>1453</v>
      </c>
      <c r="X31" s="17" t="s">
        <v>1451</v>
      </c>
      <c r="Y31" s="17" t="s">
        <v>1452</v>
      </c>
      <c r="Z31" s="17" t="s">
        <v>8</v>
      </c>
      <c r="AA31" s="17" t="s">
        <v>1450</v>
      </c>
      <c r="AB31" s="17" t="s">
        <v>1454</v>
      </c>
      <c r="AC31" s="17" t="s">
        <v>1455</v>
      </c>
      <c r="AD31" s="17" t="s">
        <v>1456</v>
      </c>
      <c r="AE31" s="17" t="s">
        <v>8</v>
      </c>
      <c r="AF31" s="17" t="s">
        <v>949</v>
      </c>
      <c r="AG31" s="17" t="s">
        <v>1457</v>
      </c>
      <c r="AH31" s="17" t="s">
        <v>1458</v>
      </c>
      <c r="AI31" s="17" t="s">
        <v>1456</v>
      </c>
      <c r="AJ31" s="17" t="s">
        <v>8</v>
      </c>
      <c r="AK31" s="17" t="s">
        <v>1460</v>
      </c>
      <c r="AL31" s="17" t="s">
        <v>1459</v>
      </c>
      <c r="AM31" s="17" t="s">
        <v>1461</v>
      </c>
      <c r="AN31" s="17" t="s">
        <v>1462</v>
      </c>
      <c r="AO31" s="17" t="s">
        <v>10</v>
      </c>
      <c r="AP31" s="17" t="s">
        <v>1460</v>
      </c>
      <c r="AQ31" s="17" t="s">
        <v>1463</v>
      </c>
      <c r="AR31" s="17" t="s">
        <v>1464</v>
      </c>
      <c r="AS31" s="17" t="s">
        <v>1462</v>
      </c>
      <c r="AT31" s="17" t="s">
        <v>10</v>
      </c>
      <c r="AU31" s="17" t="s">
        <v>1460</v>
      </c>
      <c r="AV31" s="17" t="s">
        <v>1465</v>
      </c>
      <c r="AW31" s="17" t="s">
        <v>1466</v>
      </c>
      <c r="AX31" s="17" t="s">
        <v>1467</v>
      </c>
      <c r="AY31" s="17" t="s">
        <v>6593</v>
      </c>
      <c r="AZ31" s="17" t="s">
        <v>1469</v>
      </c>
      <c r="BA31" s="17" t="s">
        <v>1468</v>
      </c>
      <c r="BB31" s="17" t="s">
        <v>1470</v>
      </c>
      <c r="BC31" s="17" t="s">
        <v>1471</v>
      </c>
    </row>
    <row r="32" spans="1:110" x14ac:dyDescent="0.3">
      <c r="A32" s="25" t="s">
        <v>870</v>
      </c>
      <c r="B32" s="17" t="s">
        <v>871</v>
      </c>
      <c r="C32" s="18">
        <v>33982</v>
      </c>
      <c r="D32" s="17">
        <v>1993</v>
      </c>
      <c r="E32" s="17" t="s">
        <v>1472</v>
      </c>
      <c r="F32" s="17">
        <f t="shared" si="0"/>
        <v>414.1875</v>
      </c>
      <c r="G32" s="17">
        <v>16</v>
      </c>
      <c r="H32" s="17">
        <v>6627</v>
      </c>
      <c r="I32" s="17" t="s">
        <v>996</v>
      </c>
      <c r="J32" s="17" t="s">
        <v>56</v>
      </c>
      <c r="K32" s="17" t="s">
        <v>24</v>
      </c>
      <c r="L32" s="17">
        <f>COUNTIF(U32:EO32,L1)</f>
        <v>0</v>
      </c>
      <c r="M32" s="17">
        <f>COUNTIF(U32:EO32,M1)</f>
        <v>3</v>
      </c>
      <c r="N32" s="17">
        <f>COUNTIF(U32:EO32,N1)</f>
        <v>1</v>
      </c>
      <c r="O32" s="17">
        <f>COUNTIF(U32:EO32,O1)</f>
        <v>2</v>
      </c>
      <c r="P32" s="17">
        <f>COUNTIF(U32:EO32,P1)</f>
        <v>2</v>
      </c>
      <c r="Q32" s="17" t="s">
        <v>47</v>
      </c>
      <c r="R32" s="17">
        <f t="shared" ref="R32" si="43">SUM(L32:Q32)</f>
        <v>8</v>
      </c>
      <c r="S32" s="17">
        <f t="shared" ref="S32" si="44">H32/R32</f>
        <v>828.375</v>
      </c>
      <c r="T32" s="17">
        <f t="shared" si="4"/>
        <v>3171.625</v>
      </c>
      <c r="U32" s="17" t="s">
        <v>6591</v>
      </c>
      <c r="V32" s="17" t="s">
        <v>1474</v>
      </c>
      <c r="W32" s="17" t="s">
        <v>1473</v>
      </c>
      <c r="X32" s="17" t="s">
        <v>1475</v>
      </c>
      <c r="Y32" s="17" t="s">
        <v>1476</v>
      </c>
      <c r="Z32" s="17" t="s">
        <v>8</v>
      </c>
      <c r="AA32" s="17" t="s">
        <v>1477</v>
      </c>
      <c r="AB32" s="17" t="s">
        <v>1479</v>
      </c>
      <c r="AC32" s="17" t="s">
        <v>1478</v>
      </c>
      <c r="AD32" s="17" t="s">
        <v>1480</v>
      </c>
      <c r="AF32" s="17" t="s">
        <v>10</v>
      </c>
      <c r="AG32" s="17" t="s">
        <v>1482</v>
      </c>
      <c r="AH32" s="17" t="s">
        <v>1481</v>
      </c>
      <c r="AI32" s="17" t="s">
        <v>1483</v>
      </c>
      <c r="AJ32" s="17" t="s">
        <v>1484</v>
      </c>
      <c r="AK32" s="17" t="s">
        <v>8</v>
      </c>
      <c r="AL32" s="17" t="s">
        <v>1006</v>
      </c>
      <c r="AM32" s="17" t="s">
        <v>1485</v>
      </c>
      <c r="AN32" s="17" t="s">
        <v>1486</v>
      </c>
      <c r="AO32" s="17" t="s">
        <v>1484</v>
      </c>
      <c r="AP32" s="17" t="s">
        <v>10</v>
      </c>
      <c r="AQ32" s="17" t="s">
        <v>1488</v>
      </c>
      <c r="AR32" s="17" t="s">
        <v>1487</v>
      </c>
      <c r="AS32" s="17" t="s">
        <v>1489</v>
      </c>
      <c r="AT32" s="17" t="s">
        <v>1490</v>
      </c>
      <c r="AU32" s="17" t="s">
        <v>8</v>
      </c>
      <c r="AV32" s="17" t="s">
        <v>1492</v>
      </c>
      <c r="AW32" s="17" t="s">
        <v>1491</v>
      </c>
      <c r="AX32" s="17" t="s">
        <v>1493</v>
      </c>
      <c r="AY32" s="17" t="s">
        <v>1494</v>
      </c>
      <c r="AZ32" s="17" t="s">
        <v>6591</v>
      </c>
      <c r="BA32" s="17" t="s">
        <v>1496</v>
      </c>
      <c r="BB32" s="17" t="s">
        <v>1495</v>
      </c>
      <c r="BC32" s="17" t="s">
        <v>1497</v>
      </c>
      <c r="BD32" s="17" t="s">
        <v>1498</v>
      </c>
      <c r="BE32" s="17" t="s">
        <v>9</v>
      </c>
      <c r="BF32" s="17" t="s">
        <v>1010</v>
      </c>
      <c r="BG32" s="17" t="s">
        <v>1499</v>
      </c>
      <c r="BH32" s="17" t="s">
        <v>1500</v>
      </c>
      <c r="BI32" s="17" t="s">
        <v>1501</v>
      </c>
    </row>
    <row r="33" spans="1:140" x14ac:dyDescent="0.3">
      <c r="A33" s="25" t="s">
        <v>870</v>
      </c>
      <c r="B33" s="17" t="s">
        <v>871</v>
      </c>
      <c r="C33" s="18">
        <v>34045</v>
      </c>
      <c r="D33" s="17">
        <v>1993</v>
      </c>
      <c r="E33" s="17" t="s">
        <v>1502</v>
      </c>
      <c r="F33" s="17">
        <f t="shared" si="0"/>
        <v>335</v>
      </c>
      <c r="G33" s="17">
        <v>6</v>
      </c>
      <c r="H33" s="17">
        <v>2010</v>
      </c>
      <c r="I33" s="17" t="s">
        <v>60</v>
      </c>
      <c r="J33" s="17" t="s">
        <v>56</v>
      </c>
      <c r="K33" s="17" t="s">
        <v>24</v>
      </c>
      <c r="L33" s="17">
        <f>COUNTIF(U33:EO33,L1)</f>
        <v>0</v>
      </c>
      <c r="M33" s="17">
        <f>COUNTIF(U33:EO33,M1)</f>
        <v>0</v>
      </c>
      <c r="N33" s="17">
        <f>COUNTIF(U33:EO33,N1)</f>
        <v>0</v>
      </c>
      <c r="O33" s="17">
        <f>COUNTIF(U33:EO33,O1)</f>
        <v>0</v>
      </c>
      <c r="P33" s="17">
        <f>COUNTIF(U33:EO33,P1)</f>
        <v>0</v>
      </c>
      <c r="Q33" s="17" t="s">
        <v>47</v>
      </c>
      <c r="R33" s="17">
        <f t="shared" ref="R33" si="45">SUM(L33:Q33)</f>
        <v>0</v>
      </c>
      <c r="S33" s="17">
        <v>0</v>
      </c>
      <c r="T33" s="17">
        <v>0</v>
      </c>
    </row>
    <row r="34" spans="1:140" x14ac:dyDescent="0.3">
      <c r="A34" s="25" t="s">
        <v>870</v>
      </c>
      <c r="B34" s="17" t="s">
        <v>871</v>
      </c>
      <c r="C34" s="18">
        <v>34059</v>
      </c>
      <c r="D34" s="17">
        <v>1993</v>
      </c>
      <c r="E34" s="17" t="s">
        <v>1503</v>
      </c>
      <c r="F34" s="17">
        <f t="shared" si="0"/>
        <v>286</v>
      </c>
      <c r="G34" s="17">
        <v>3</v>
      </c>
      <c r="H34" s="17">
        <v>858</v>
      </c>
      <c r="I34" s="17" t="s">
        <v>1504</v>
      </c>
      <c r="J34" s="17" t="s">
        <v>57</v>
      </c>
      <c r="K34" s="17" t="s">
        <v>24</v>
      </c>
      <c r="L34" s="17">
        <f>COUNTIF(U34:EO34,L1)</f>
        <v>0</v>
      </c>
      <c r="M34" s="17">
        <f>COUNTIF(U34:EO34,M1)</f>
        <v>0</v>
      </c>
      <c r="N34" s="17">
        <f>COUNTIF(U34:EO34,N1)</f>
        <v>2</v>
      </c>
      <c r="O34" s="17">
        <f>COUNTIF(U34:EO34,O1)</f>
        <v>0</v>
      </c>
      <c r="P34" s="17">
        <f>COUNTIF(U34:EO34,P1)</f>
        <v>0</v>
      </c>
      <c r="Q34" s="17" t="s">
        <v>47</v>
      </c>
      <c r="R34" s="17">
        <f t="shared" ref="R34" si="46">SUM(L34:Q34)</f>
        <v>2</v>
      </c>
      <c r="S34" s="17">
        <f t="shared" ref="S34" si="47">H34/R34</f>
        <v>429</v>
      </c>
      <c r="T34" s="17">
        <f t="shared" si="4"/>
        <v>3571</v>
      </c>
      <c r="U34" s="17" t="s">
        <v>9</v>
      </c>
      <c r="V34" s="17" t="s">
        <v>1506</v>
      </c>
      <c r="W34" s="17" t="s">
        <v>1505</v>
      </c>
      <c r="X34" s="17" t="s">
        <v>1507</v>
      </c>
      <c r="Y34" s="17" t="s">
        <v>1508</v>
      </c>
      <c r="Z34" s="17" t="s">
        <v>9</v>
      </c>
      <c r="AA34" s="17" t="s">
        <v>1510</v>
      </c>
      <c r="AB34" s="17" t="s">
        <v>1509</v>
      </c>
      <c r="AC34" s="17" t="s">
        <v>1511</v>
      </c>
      <c r="AD34" s="17" t="s">
        <v>1512</v>
      </c>
    </row>
    <row r="35" spans="1:140" x14ac:dyDescent="0.3">
      <c r="A35" s="25" t="s">
        <v>4137</v>
      </c>
      <c r="B35" s="17" t="s">
        <v>871</v>
      </c>
      <c r="C35" s="18">
        <v>34121</v>
      </c>
      <c r="D35" s="17">
        <v>1993</v>
      </c>
      <c r="E35" s="17" t="s">
        <v>4140</v>
      </c>
      <c r="F35" s="17">
        <f t="shared" si="0"/>
        <v>368</v>
      </c>
      <c r="G35" s="17">
        <v>4</v>
      </c>
      <c r="H35" s="17">
        <v>1472</v>
      </c>
      <c r="I35" s="17" t="s">
        <v>60</v>
      </c>
      <c r="J35" s="17" t="s">
        <v>57</v>
      </c>
      <c r="K35" s="17" t="s">
        <v>24</v>
      </c>
      <c r="L35" s="17">
        <f>COUNTIF(U35:EO35,L1)</f>
        <v>0</v>
      </c>
      <c r="M35" s="17">
        <f>COUNTIF(U35:EO35,M1)</f>
        <v>0</v>
      </c>
      <c r="N35" s="17">
        <f>COUNTIF(U35:EO35,N1)</f>
        <v>0</v>
      </c>
      <c r="O35" s="17">
        <f>COUNTIF(U35:EO35,O1)</f>
        <v>0</v>
      </c>
      <c r="P35" s="17">
        <f>COUNTIF(U35:EO35,P1)</f>
        <v>0</v>
      </c>
      <c r="Q35" s="17" t="s">
        <v>47</v>
      </c>
      <c r="R35" s="17">
        <f t="shared" ref="R35" si="48">SUM(L35:Q35)</f>
        <v>0</v>
      </c>
      <c r="S35" s="17">
        <v>0</v>
      </c>
      <c r="T35" s="17">
        <v>0</v>
      </c>
    </row>
    <row r="36" spans="1:140" x14ac:dyDescent="0.3">
      <c r="A36" s="25" t="s">
        <v>870</v>
      </c>
      <c r="B36" s="17" t="s">
        <v>871</v>
      </c>
      <c r="C36" s="18">
        <v>34155</v>
      </c>
      <c r="D36" s="17">
        <v>1993</v>
      </c>
      <c r="E36" s="17" t="s">
        <v>1513</v>
      </c>
      <c r="F36" s="17">
        <f t="shared" si="0"/>
        <v>392.16666666666669</v>
      </c>
      <c r="G36" s="17">
        <v>6</v>
      </c>
      <c r="H36" s="17">
        <v>2353</v>
      </c>
      <c r="I36" s="17" t="s">
        <v>60</v>
      </c>
      <c r="J36" s="17" t="s">
        <v>56</v>
      </c>
      <c r="K36" s="17" t="s">
        <v>24</v>
      </c>
      <c r="L36" s="17">
        <f>COUNTIF(U36:EO36,L1)</f>
        <v>0</v>
      </c>
      <c r="M36" s="17">
        <f>COUNTIF(U36:EO36,M1)</f>
        <v>4</v>
      </c>
      <c r="N36" s="17">
        <f>COUNTIF(U36:EO36,N1)</f>
        <v>0</v>
      </c>
      <c r="O36" s="17">
        <f>COUNTIF(U36:EO36,O1)</f>
        <v>0</v>
      </c>
      <c r="P36" s="17">
        <f>COUNTIF(U36:EO36,P1)</f>
        <v>2</v>
      </c>
      <c r="Q36" s="17" t="s">
        <v>47</v>
      </c>
      <c r="R36" s="17">
        <f t="shared" ref="R36" si="49">SUM(L36:Q36)</f>
        <v>6</v>
      </c>
      <c r="S36" s="17">
        <f t="shared" ref="S36" si="50">H36/R36</f>
        <v>392.16666666666669</v>
      </c>
      <c r="T36" s="17">
        <f t="shared" si="4"/>
        <v>3607.8333333333335</v>
      </c>
      <c r="U36" s="17" t="s">
        <v>8</v>
      </c>
      <c r="V36" s="17" t="s">
        <v>1515</v>
      </c>
      <c r="W36" s="17" t="s">
        <v>1514</v>
      </c>
      <c r="X36" s="17" t="s">
        <v>1516</v>
      </c>
      <c r="Y36" s="17" t="s">
        <v>1517</v>
      </c>
      <c r="Z36" s="17" t="s">
        <v>8</v>
      </c>
      <c r="AA36" s="17" t="s">
        <v>392</v>
      </c>
      <c r="AB36" s="17" t="s">
        <v>1518</v>
      </c>
      <c r="AC36" s="17" t="s">
        <v>1519</v>
      </c>
      <c r="AD36" s="17" t="s">
        <v>1520</v>
      </c>
      <c r="AE36" s="17" t="s">
        <v>8</v>
      </c>
      <c r="AF36" s="17" t="s">
        <v>1477</v>
      </c>
      <c r="AG36" s="17" t="s">
        <v>1521</v>
      </c>
      <c r="AH36" s="17" t="s">
        <v>1522</v>
      </c>
      <c r="AI36" s="17" t="s">
        <v>1523</v>
      </c>
      <c r="AJ36" s="17" t="s">
        <v>8</v>
      </c>
      <c r="AK36" s="17" t="s">
        <v>1525</v>
      </c>
      <c r="AL36" s="17" t="s">
        <v>1524</v>
      </c>
      <c r="AM36" s="17" t="s">
        <v>1526</v>
      </c>
      <c r="AN36" s="17" t="s">
        <v>1527</v>
      </c>
      <c r="AO36" s="17" t="s">
        <v>10</v>
      </c>
      <c r="AP36" s="17" t="s">
        <v>1529</v>
      </c>
      <c r="AQ36" s="17" t="s">
        <v>1528</v>
      </c>
      <c r="AR36" s="17" t="s">
        <v>1530</v>
      </c>
      <c r="AS36" s="17" t="s">
        <v>1531</v>
      </c>
      <c r="AT36" s="17" t="s">
        <v>10</v>
      </c>
      <c r="AU36" s="17" t="s">
        <v>1533</v>
      </c>
      <c r="AV36" s="17" t="s">
        <v>1532</v>
      </c>
      <c r="AW36" s="17" t="s">
        <v>1534</v>
      </c>
      <c r="AX36" s="17" t="s">
        <v>1535</v>
      </c>
    </row>
    <row r="37" spans="1:140" x14ac:dyDescent="0.3">
      <c r="A37" s="25" t="s">
        <v>870</v>
      </c>
      <c r="B37" s="17" t="s">
        <v>871</v>
      </c>
      <c r="C37" s="18">
        <v>34162</v>
      </c>
      <c r="D37" s="17">
        <v>1993</v>
      </c>
      <c r="E37" s="17" t="s">
        <v>1537</v>
      </c>
      <c r="F37" s="17">
        <f t="shared" si="0"/>
        <v>414.16666666666669</v>
      </c>
      <c r="G37" s="17">
        <v>6</v>
      </c>
      <c r="H37" s="17">
        <v>2485</v>
      </c>
      <c r="I37" s="17" t="s">
        <v>60</v>
      </c>
      <c r="J37" s="17" t="s">
        <v>57</v>
      </c>
      <c r="K37" s="17" t="s">
        <v>24</v>
      </c>
      <c r="L37" s="17">
        <f>COUNTIF(U37:EO37,L1)</f>
        <v>2</v>
      </c>
      <c r="M37" s="17">
        <f>COUNTIF(U37:EO37,M1)</f>
        <v>0</v>
      </c>
      <c r="N37" s="17">
        <f>COUNTIF(U37:EO37,N1)</f>
        <v>1</v>
      </c>
      <c r="O37" s="17">
        <f>COUNTIF(U37:EO37,O1)</f>
        <v>1</v>
      </c>
      <c r="P37" s="17">
        <f>COUNTIF(U37:EO37,P1)</f>
        <v>2</v>
      </c>
      <c r="Q37" s="17" t="s">
        <v>47</v>
      </c>
      <c r="R37" s="17">
        <f t="shared" ref="R37" si="51">SUM(L37:Q37)</f>
        <v>6</v>
      </c>
      <c r="S37" s="17">
        <f t="shared" ref="S37" si="52">H37/R37</f>
        <v>414.16666666666669</v>
      </c>
      <c r="T37" s="17">
        <f t="shared" si="4"/>
        <v>3585.8333333333335</v>
      </c>
      <c r="U37" s="17" t="s">
        <v>6591</v>
      </c>
      <c r="V37" s="17" t="s">
        <v>1496</v>
      </c>
      <c r="W37" s="17" t="s">
        <v>1538</v>
      </c>
      <c r="X37" s="17" t="s">
        <v>1539</v>
      </c>
      <c r="Y37" s="17" t="s">
        <v>1540</v>
      </c>
      <c r="Z37" s="17" t="s">
        <v>6593</v>
      </c>
      <c r="AA37" s="17" t="s">
        <v>1542</v>
      </c>
      <c r="AB37" s="17" t="s">
        <v>1541</v>
      </c>
      <c r="AC37" s="17" t="s">
        <v>1543</v>
      </c>
      <c r="AD37" s="17" t="s">
        <v>1544</v>
      </c>
      <c r="AE37" s="17" t="s">
        <v>10</v>
      </c>
      <c r="AF37" s="17" t="s">
        <v>984</v>
      </c>
      <c r="AG37" s="17" t="s">
        <v>1545</v>
      </c>
      <c r="AH37" s="17" t="s">
        <v>1546</v>
      </c>
      <c r="AI37" s="17" t="s">
        <v>1544</v>
      </c>
      <c r="AJ37" s="17" t="s">
        <v>10</v>
      </c>
      <c r="AK37" s="17" t="s">
        <v>1547</v>
      </c>
      <c r="AL37" s="17" t="s">
        <v>1548</v>
      </c>
      <c r="AM37" s="17" t="s">
        <v>1549</v>
      </c>
      <c r="AN37" s="17" t="s">
        <v>1550</v>
      </c>
      <c r="AO37" s="17" t="s">
        <v>9</v>
      </c>
      <c r="AP37" s="17" t="s">
        <v>1552</v>
      </c>
      <c r="AQ37" s="17" t="s">
        <v>1551</v>
      </c>
      <c r="AR37" s="17" t="s">
        <v>1553</v>
      </c>
      <c r="AS37" s="17" t="s">
        <v>1554</v>
      </c>
      <c r="AT37" s="17" t="s">
        <v>6593</v>
      </c>
      <c r="AU37" s="17" t="s">
        <v>1556</v>
      </c>
      <c r="AV37" s="17" t="s">
        <v>1555</v>
      </c>
      <c r="AW37" s="17" t="s">
        <v>1557</v>
      </c>
      <c r="AX37" s="17" t="s">
        <v>1554</v>
      </c>
    </row>
    <row r="38" spans="1:140" x14ac:dyDescent="0.3">
      <c r="A38" s="25" t="s">
        <v>870</v>
      </c>
      <c r="B38" s="17" t="s">
        <v>871</v>
      </c>
      <c r="C38" s="18">
        <v>34202</v>
      </c>
      <c r="D38" s="17">
        <v>1993</v>
      </c>
      <c r="E38" s="17" t="s">
        <v>1558</v>
      </c>
      <c r="F38" s="17">
        <f t="shared" si="0"/>
        <v>372.27272727272725</v>
      </c>
      <c r="G38" s="17">
        <v>11</v>
      </c>
      <c r="H38" s="17">
        <v>4095</v>
      </c>
      <c r="I38" s="17" t="s">
        <v>1559</v>
      </c>
      <c r="J38" s="17" t="s">
        <v>56</v>
      </c>
      <c r="K38" s="17" t="s">
        <v>24</v>
      </c>
      <c r="L38" s="17">
        <f>COUNTIF(U38:EO38,L1)</f>
        <v>2</v>
      </c>
      <c r="M38" s="17">
        <f>COUNTIF(U38:EO38,M1)</f>
        <v>3</v>
      </c>
      <c r="N38" s="17">
        <f>COUNTIF(U38:EO38,N1)</f>
        <v>1</v>
      </c>
      <c r="O38" s="17">
        <f>COUNTIF(U38:EO38,O1)</f>
        <v>0</v>
      </c>
      <c r="P38" s="17">
        <f>COUNTIF(U38:EO38,P1)</f>
        <v>0</v>
      </c>
      <c r="Q38" s="17" t="s">
        <v>47</v>
      </c>
      <c r="R38" s="17">
        <f t="shared" ref="R38" si="53">SUM(L38:Q38)</f>
        <v>6</v>
      </c>
      <c r="S38" s="17">
        <f t="shared" ref="S38" si="54">H38/R38</f>
        <v>682.5</v>
      </c>
      <c r="T38" s="17">
        <f t="shared" si="4"/>
        <v>3317.5</v>
      </c>
      <c r="U38" s="17" t="s">
        <v>9</v>
      </c>
      <c r="V38" s="17" t="s">
        <v>196</v>
      </c>
      <c r="W38" s="17" t="s">
        <v>1560</v>
      </c>
      <c r="X38" s="17" t="s">
        <v>1561</v>
      </c>
      <c r="Y38" s="17" t="s">
        <v>1562</v>
      </c>
      <c r="Z38" s="17" t="s">
        <v>6593</v>
      </c>
      <c r="AA38" s="17" t="s">
        <v>196</v>
      </c>
      <c r="AB38" s="17" t="s">
        <v>1563</v>
      </c>
      <c r="AC38" s="17" t="s">
        <v>1564</v>
      </c>
      <c r="AD38" s="17" t="s">
        <v>1565</v>
      </c>
      <c r="AE38" s="17" t="s">
        <v>6593</v>
      </c>
      <c r="AF38" s="17" t="s">
        <v>1567</v>
      </c>
      <c r="AG38" s="17" t="s">
        <v>1566</v>
      </c>
      <c r="AH38" s="17" t="s">
        <v>1568</v>
      </c>
      <c r="AI38" s="17" t="s">
        <v>1565</v>
      </c>
      <c r="AJ38" s="17" t="s">
        <v>8</v>
      </c>
      <c r="AK38" s="17" t="s">
        <v>392</v>
      </c>
      <c r="AL38" s="17" t="s">
        <v>1569</v>
      </c>
      <c r="AM38" s="17" t="s">
        <v>1570</v>
      </c>
      <c r="AN38" s="17" t="s">
        <v>1565</v>
      </c>
      <c r="AO38" s="17" t="s">
        <v>8</v>
      </c>
      <c r="AP38" s="17" t="s">
        <v>1477</v>
      </c>
      <c r="AQ38" s="17" t="s">
        <v>1571</v>
      </c>
      <c r="AR38" s="17" t="s">
        <v>1572</v>
      </c>
      <c r="AS38" s="17" t="s">
        <v>1573</v>
      </c>
      <c r="AT38" s="17" t="s">
        <v>8</v>
      </c>
      <c r="AU38" s="17" t="s">
        <v>196</v>
      </c>
      <c r="AV38" s="17" t="s">
        <v>1574</v>
      </c>
      <c r="AW38" s="17" t="s">
        <v>1575</v>
      </c>
      <c r="AX38" s="17" t="s">
        <v>1576</v>
      </c>
    </row>
    <row r="39" spans="1:140" x14ac:dyDescent="0.3">
      <c r="A39" s="25" t="s">
        <v>870</v>
      </c>
      <c r="B39" s="17" t="s">
        <v>871</v>
      </c>
      <c r="C39" s="18">
        <v>34292</v>
      </c>
      <c r="D39" s="17">
        <v>1993</v>
      </c>
      <c r="E39" s="17" t="s">
        <v>1577</v>
      </c>
      <c r="F39" s="17">
        <f t="shared" si="0"/>
        <v>410</v>
      </c>
      <c r="G39" s="17">
        <v>5</v>
      </c>
      <c r="H39" s="17">
        <v>2050</v>
      </c>
      <c r="I39" s="17" t="s">
        <v>1578</v>
      </c>
      <c r="J39" s="17" t="s">
        <v>23</v>
      </c>
      <c r="K39" s="17" t="s">
        <v>24</v>
      </c>
      <c r="L39" s="17">
        <f>COUNTIF(U39:EO39,L1)</f>
        <v>1</v>
      </c>
      <c r="M39" s="17">
        <f>COUNTIF(U39:EO39,M1)</f>
        <v>0</v>
      </c>
      <c r="N39" s="17">
        <f>COUNTIF(U39:EO39,N1)</f>
        <v>0</v>
      </c>
      <c r="O39" s="17">
        <f>COUNTIF(U39:EO39,O1)</f>
        <v>3</v>
      </c>
      <c r="P39" s="17">
        <f>COUNTIF(U39:EO39,P1)</f>
        <v>2</v>
      </c>
      <c r="Q39" s="17" t="s">
        <v>47</v>
      </c>
      <c r="R39" s="17">
        <f t="shared" ref="R39" si="55">SUM(L39:Q39)</f>
        <v>6</v>
      </c>
      <c r="S39" s="17">
        <f t="shared" ref="S39" si="56">H39/R39</f>
        <v>341.66666666666669</v>
      </c>
      <c r="T39" s="17">
        <f t="shared" si="4"/>
        <v>3658.3333333333335</v>
      </c>
      <c r="U39" s="17" t="s">
        <v>1100</v>
      </c>
      <c r="V39" s="17" t="s">
        <v>638</v>
      </c>
      <c r="W39" s="17" t="s">
        <v>1579</v>
      </c>
      <c r="X39" s="17" t="s">
        <v>1580</v>
      </c>
      <c r="Y39" s="17" t="s">
        <v>1581</v>
      </c>
      <c r="Z39" s="17" t="s">
        <v>10</v>
      </c>
      <c r="AA39" s="17" t="s">
        <v>1583</v>
      </c>
      <c r="AB39" s="17" t="s">
        <v>1582</v>
      </c>
      <c r="AC39" s="17" t="s">
        <v>1584</v>
      </c>
      <c r="AD39" s="17" t="s">
        <v>1585</v>
      </c>
      <c r="AE39" s="17" t="s">
        <v>6591</v>
      </c>
      <c r="AF39" s="17" t="s">
        <v>1586</v>
      </c>
      <c r="AG39" s="17" t="s">
        <v>1588</v>
      </c>
      <c r="AH39" s="17" t="s">
        <v>1589</v>
      </c>
      <c r="AI39" s="17" t="s">
        <v>1587</v>
      </c>
      <c r="AJ39" s="17" t="s">
        <v>6591</v>
      </c>
      <c r="AK39" s="17" t="s">
        <v>614</v>
      </c>
      <c r="AL39" s="17" t="s">
        <v>1590</v>
      </c>
      <c r="AM39" s="17" t="s">
        <v>1591</v>
      </c>
      <c r="AN39" s="17" t="s">
        <v>1587</v>
      </c>
      <c r="AO39" s="17" t="s">
        <v>6591</v>
      </c>
      <c r="AP39" s="17" t="s">
        <v>1593</v>
      </c>
      <c r="AQ39" s="17" t="s">
        <v>1592</v>
      </c>
      <c r="AR39" s="17" t="s">
        <v>1594</v>
      </c>
      <c r="AS39" s="17" t="s">
        <v>1595</v>
      </c>
      <c r="AT39" s="17" t="s">
        <v>10</v>
      </c>
      <c r="AU39" s="17" t="s">
        <v>1596</v>
      </c>
      <c r="AV39" s="17" t="s">
        <v>1620</v>
      </c>
      <c r="AW39" s="17" t="s">
        <v>1597</v>
      </c>
      <c r="AX39" s="17" t="s">
        <v>1598</v>
      </c>
      <c r="AY39" s="17" t="s">
        <v>6593</v>
      </c>
      <c r="AZ39" s="17" t="s">
        <v>813</v>
      </c>
      <c r="BA39" s="17" t="s">
        <v>1599</v>
      </c>
      <c r="BB39" s="17" t="s">
        <v>1600</v>
      </c>
      <c r="BC39" s="17" t="s">
        <v>1598</v>
      </c>
    </row>
    <row r="40" spans="1:140" x14ac:dyDescent="0.3">
      <c r="A40" s="25" t="s">
        <v>870</v>
      </c>
      <c r="B40" s="17" t="s">
        <v>871</v>
      </c>
      <c r="C40" s="18">
        <v>34294</v>
      </c>
      <c r="D40" s="17">
        <v>1993</v>
      </c>
      <c r="E40" s="17" t="s">
        <v>1601</v>
      </c>
      <c r="F40" s="17">
        <f t="shared" si="0"/>
        <v>322.75</v>
      </c>
      <c r="G40" s="17">
        <v>4</v>
      </c>
      <c r="H40" s="17">
        <v>1291</v>
      </c>
      <c r="I40" s="17" t="s">
        <v>1602</v>
      </c>
      <c r="J40" s="17" t="s">
        <v>23</v>
      </c>
      <c r="K40" s="17" t="s">
        <v>24</v>
      </c>
      <c r="L40" s="17">
        <f>COUNTIF(U40:EO40,L1)</f>
        <v>0</v>
      </c>
      <c r="M40" s="17">
        <f>COUNTIF(U40:EO40,M1)</f>
        <v>6</v>
      </c>
      <c r="N40" s="17">
        <f>COUNTIF(U40:EO40,N1)</f>
        <v>0</v>
      </c>
      <c r="O40" s="17">
        <f>COUNTIF(U40:EO40,O1)</f>
        <v>0</v>
      </c>
      <c r="P40" s="17">
        <f>COUNTIF(U40:EO40,P1)</f>
        <v>1</v>
      </c>
      <c r="Q40" s="17" t="s">
        <v>47</v>
      </c>
      <c r="R40" s="17">
        <f t="shared" ref="R40" si="57">SUM(L40:Q40)</f>
        <v>7</v>
      </c>
      <c r="S40" s="17">
        <f t="shared" ref="S40" si="58">H40/R40</f>
        <v>184.42857142857142</v>
      </c>
      <c r="T40" s="17">
        <f t="shared" si="4"/>
        <v>3815.5714285714284</v>
      </c>
      <c r="U40" s="17" t="s">
        <v>8</v>
      </c>
      <c r="V40" s="17" t="s">
        <v>1604</v>
      </c>
      <c r="W40" s="17" t="s">
        <v>1603</v>
      </c>
      <c r="X40" s="17" t="s">
        <v>1605</v>
      </c>
      <c r="Y40" s="17" t="s">
        <v>1606</v>
      </c>
      <c r="Z40" s="17" t="s">
        <v>8</v>
      </c>
      <c r="AA40" s="17" t="s">
        <v>1608</v>
      </c>
      <c r="AB40" s="17" t="s">
        <v>1607</v>
      </c>
      <c r="AC40" s="17" t="s">
        <v>1609</v>
      </c>
      <c r="AD40" s="17" t="s">
        <v>1606</v>
      </c>
      <c r="AE40" s="17" t="s">
        <v>8</v>
      </c>
      <c r="AF40" s="17" t="s">
        <v>1611</v>
      </c>
      <c r="AG40" s="17" t="s">
        <v>1610</v>
      </c>
      <c r="AH40" s="17" t="s">
        <v>1612</v>
      </c>
      <c r="AI40" s="17" t="s">
        <v>1613</v>
      </c>
      <c r="AJ40" s="17" t="s">
        <v>8</v>
      </c>
      <c r="AK40" s="17" t="s">
        <v>1615</v>
      </c>
      <c r="AL40" s="17" t="s">
        <v>1614</v>
      </c>
      <c r="AM40" s="17" t="s">
        <v>6628</v>
      </c>
      <c r="AN40" s="17" t="s">
        <v>1613</v>
      </c>
      <c r="AO40" s="17" t="s">
        <v>8</v>
      </c>
      <c r="AP40" s="17" t="s">
        <v>1617</v>
      </c>
      <c r="AQ40" s="17" t="s">
        <v>1616</v>
      </c>
      <c r="AR40" s="17" t="s">
        <v>1618</v>
      </c>
      <c r="AS40" s="17" t="s">
        <v>1613</v>
      </c>
      <c r="AT40" s="17" t="s">
        <v>10</v>
      </c>
      <c r="AU40" s="17" t="s">
        <v>1621</v>
      </c>
      <c r="AV40" s="17" t="s">
        <v>1619</v>
      </c>
      <c r="AW40" s="17" t="s">
        <v>1622</v>
      </c>
      <c r="AX40" s="17" t="s">
        <v>1623</v>
      </c>
      <c r="AY40" s="17" t="s">
        <v>8</v>
      </c>
      <c r="AZ40" s="17" t="s">
        <v>1624</v>
      </c>
      <c r="BA40" s="17" t="s">
        <v>1625</v>
      </c>
      <c r="BB40" s="17" t="s">
        <v>1626</v>
      </c>
      <c r="BC40" s="17" t="s">
        <v>1627</v>
      </c>
    </row>
    <row r="41" spans="1:140" x14ac:dyDescent="0.3">
      <c r="A41" s="25" t="s">
        <v>870</v>
      </c>
      <c r="B41" s="17" t="s">
        <v>871</v>
      </c>
      <c r="C41" s="18">
        <v>34329</v>
      </c>
      <c r="D41" s="17">
        <v>1993</v>
      </c>
      <c r="E41" s="17" t="s">
        <v>1628</v>
      </c>
      <c r="F41" s="17">
        <f t="shared" si="0"/>
        <v>406.76190476190476</v>
      </c>
      <c r="G41" s="17">
        <v>21</v>
      </c>
      <c r="H41" s="17">
        <v>8542</v>
      </c>
      <c r="I41" s="17" t="s">
        <v>60</v>
      </c>
      <c r="J41" s="17" t="s">
        <v>57</v>
      </c>
      <c r="K41" s="17" t="s">
        <v>61</v>
      </c>
      <c r="L41" s="17">
        <f>COUNTIF(U41:EO41,L1)</f>
        <v>0</v>
      </c>
      <c r="M41" s="17">
        <f>COUNTIF(U41:EO41,M1)</f>
        <v>18</v>
      </c>
      <c r="N41" s="17">
        <f>COUNTIF(U41:EO41,N1)</f>
        <v>4</v>
      </c>
      <c r="O41" s="17">
        <f>COUNTIF(U41:EO41,O1)</f>
        <v>1</v>
      </c>
      <c r="P41" s="17">
        <f>COUNTIF(U41:EO41,P1)</f>
        <v>1</v>
      </c>
      <c r="Q41" s="17" t="s">
        <v>47</v>
      </c>
      <c r="R41" s="17">
        <f t="shared" ref="R41" si="59">SUM(L41:Q41)</f>
        <v>24</v>
      </c>
      <c r="S41" s="17">
        <f t="shared" ref="S41" si="60">H41/R41</f>
        <v>355.91666666666669</v>
      </c>
      <c r="T41" s="17">
        <f t="shared" si="4"/>
        <v>3644.0833333333335</v>
      </c>
      <c r="U41" s="17" t="s">
        <v>9</v>
      </c>
      <c r="V41" s="17" t="s">
        <v>392</v>
      </c>
      <c r="W41" s="17" t="s">
        <v>1629</v>
      </c>
      <c r="X41" s="17" t="s">
        <v>1630</v>
      </c>
      <c r="Y41" s="17" t="s">
        <v>1631</v>
      </c>
      <c r="Z41" s="17" t="s">
        <v>9</v>
      </c>
      <c r="AA41" s="17" t="s">
        <v>392</v>
      </c>
      <c r="AB41" s="17" t="s">
        <v>1632</v>
      </c>
      <c r="AC41" s="17" t="s">
        <v>1633</v>
      </c>
      <c r="AD41" s="17" t="s">
        <v>1631</v>
      </c>
      <c r="AE41" s="17" t="s">
        <v>9</v>
      </c>
      <c r="AF41" s="17" t="s">
        <v>35</v>
      </c>
      <c r="AG41" s="17" t="s">
        <v>1635</v>
      </c>
      <c r="AH41" s="17" t="s">
        <v>1634</v>
      </c>
      <c r="AI41" s="17" t="s">
        <v>1631</v>
      </c>
      <c r="AJ41" s="17" t="s">
        <v>8</v>
      </c>
      <c r="AK41" s="17" t="s">
        <v>392</v>
      </c>
      <c r="AL41" s="17" t="s">
        <v>1636</v>
      </c>
      <c r="AM41" s="17" t="s">
        <v>1637</v>
      </c>
      <c r="AN41" s="17" t="s">
        <v>1638</v>
      </c>
      <c r="AO41" s="17" t="s">
        <v>8</v>
      </c>
      <c r="AP41" s="17" t="s">
        <v>1640</v>
      </c>
      <c r="AQ41" s="17" t="s">
        <v>1639</v>
      </c>
      <c r="AR41" s="17" t="s">
        <v>1641</v>
      </c>
      <c r="AS41" s="17" t="s">
        <v>1638</v>
      </c>
      <c r="AT41" s="17" t="s">
        <v>8</v>
      </c>
      <c r="AU41" s="17" t="s">
        <v>392</v>
      </c>
      <c r="AV41" s="17" t="s">
        <v>1642</v>
      </c>
      <c r="AW41" s="17" t="s">
        <v>1643</v>
      </c>
      <c r="AX41" s="17" t="s">
        <v>1638</v>
      </c>
      <c r="AY41" s="17" t="s">
        <v>8</v>
      </c>
      <c r="AZ41" s="17" t="s">
        <v>392</v>
      </c>
      <c r="BA41" s="17" t="s">
        <v>1644</v>
      </c>
      <c r="BB41" s="17" t="s">
        <v>1645</v>
      </c>
      <c r="BC41" s="17" t="s">
        <v>1646</v>
      </c>
      <c r="BD41" s="17" t="s">
        <v>8</v>
      </c>
      <c r="BE41" s="17" t="s">
        <v>392</v>
      </c>
      <c r="BF41" s="17" t="s">
        <v>1647</v>
      </c>
      <c r="BG41" s="17" t="s">
        <v>1648</v>
      </c>
      <c r="BH41" s="17" t="s">
        <v>1649</v>
      </c>
      <c r="BI41" s="17" t="s">
        <v>9</v>
      </c>
      <c r="BJ41" s="17" t="s">
        <v>392</v>
      </c>
      <c r="BK41" s="17" t="s">
        <v>1650</v>
      </c>
      <c r="BL41" s="17" t="s">
        <v>1651</v>
      </c>
      <c r="BM41" s="17" t="s">
        <v>1652</v>
      </c>
      <c r="BN41" s="17" t="s">
        <v>8</v>
      </c>
      <c r="BO41" s="17" t="s">
        <v>392</v>
      </c>
      <c r="BP41" s="17" t="s">
        <v>1653</v>
      </c>
      <c r="BQ41" s="17" t="s">
        <v>1654</v>
      </c>
      <c r="BR41" s="17" t="s">
        <v>1652</v>
      </c>
      <c r="BS41" s="17" t="s">
        <v>8</v>
      </c>
      <c r="BT41" s="17" t="s">
        <v>392</v>
      </c>
      <c r="BU41" s="17" t="s">
        <v>1655</v>
      </c>
      <c r="BV41" s="17" t="s">
        <v>1656</v>
      </c>
      <c r="BW41" s="17" t="s">
        <v>1657</v>
      </c>
      <c r="BX41" s="17" t="s">
        <v>8</v>
      </c>
      <c r="BY41" s="17" t="s">
        <v>392</v>
      </c>
      <c r="BZ41" s="17" t="s">
        <v>1658</v>
      </c>
      <c r="CA41" s="17" t="s">
        <v>1659</v>
      </c>
      <c r="CB41" s="17" t="s">
        <v>1660</v>
      </c>
      <c r="CC41" s="17" t="s">
        <v>10</v>
      </c>
      <c r="CD41" s="17" t="s">
        <v>1477</v>
      </c>
      <c r="CE41" s="17" t="s">
        <v>1661</v>
      </c>
      <c r="CF41" s="17" t="s">
        <v>1662</v>
      </c>
      <c r="CG41" s="17" t="s">
        <v>1663</v>
      </c>
      <c r="CH41" s="17" t="s">
        <v>8</v>
      </c>
      <c r="CI41" s="17" t="s">
        <v>1665</v>
      </c>
      <c r="CJ41" s="17" t="s">
        <v>1664</v>
      </c>
      <c r="CK41" s="17" t="s">
        <v>1666</v>
      </c>
      <c r="CL41" s="17" t="s">
        <v>1667</v>
      </c>
      <c r="CM41" s="17" t="s">
        <v>8</v>
      </c>
      <c r="CN41" s="17" t="s">
        <v>1669</v>
      </c>
      <c r="CO41" s="17" t="s">
        <v>1668</v>
      </c>
      <c r="CP41" s="17" t="s">
        <v>1670</v>
      </c>
      <c r="CQ41" s="17" t="s">
        <v>1667</v>
      </c>
      <c r="CR41" s="17" t="s">
        <v>8</v>
      </c>
      <c r="CS41" s="17" t="s">
        <v>1671</v>
      </c>
      <c r="CT41" s="17" t="s">
        <v>1672</v>
      </c>
      <c r="CU41" s="17" t="s">
        <v>1673</v>
      </c>
      <c r="CV41" s="17" t="s">
        <v>1674</v>
      </c>
      <c r="CW41" s="17" t="s">
        <v>8</v>
      </c>
      <c r="CX41" s="17" t="s">
        <v>1676</v>
      </c>
      <c r="CY41" s="17" t="s">
        <v>1675</v>
      </c>
      <c r="CZ41" s="17" t="s">
        <v>1677</v>
      </c>
      <c r="DA41" s="17" t="s">
        <v>1674</v>
      </c>
      <c r="DB41" s="17" t="s">
        <v>8</v>
      </c>
      <c r="DC41" s="17" t="s">
        <v>1477</v>
      </c>
      <c r="DD41" s="17" t="s">
        <v>1678</v>
      </c>
      <c r="DE41" s="17" t="s">
        <v>1679</v>
      </c>
      <c r="DF41" s="17" t="s">
        <v>1680</v>
      </c>
      <c r="DG41" s="17" t="s">
        <v>8</v>
      </c>
      <c r="DH41" s="17" t="s">
        <v>392</v>
      </c>
      <c r="DI41" s="17" t="s">
        <v>1681</v>
      </c>
      <c r="DJ41" s="17" t="s">
        <v>1682</v>
      </c>
      <c r="DK41" s="17" t="s">
        <v>1683</v>
      </c>
      <c r="DL41" s="17" t="s">
        <v>8</v>
      </c>
      <c r="DM41" s="17" t="s">
        <v>1477</v>
      </c>
      <c r="DN41" s="17" t="s">
        <v>1684</v>
      </c>
      <c r="DO41" s="17" t="s">
        <v>1685</v>
      </c>
      <c r="DP41" s="17" t="s">
        <v>1686</v>
      </c>
      <c r="DQ41" s="17" t="s">
        <v>8</v>
      </c>
      <c r="DR41" s="17" t="s">
        <v>1477</v>
      </c>
      <c r="DS41" s="17" t="s">
        <v>1687</v>
      </c>
      <c r="DT41" s="17" t="s">
        <v>1688</v>
      </c>
      <c r="DU41" s="17" t="s">
        <v>1689</v>
      </c>
      <c r="DV41" s="17" t="s">
        <v>6591</v>
      </c>
      <c r="DW41" s="17" t="s">
        <v>930</v>
      </c>
      <c r="DX41" s="17" t="s">
        <v>1690</v>
      </c>
      <c r="DY41" s="17" t="s">
        <v>6616</v>
      </c>
      <c r="DZ41" s="17" t="s">
        <v>1691</v>
      </c>
      <c r="EA41" s="17" t="s">
        <v>8</v>
      </c>
      <c r="EB41" s="17" t="s">
        <v>1693</v>
      </c>
      <c r="EC41" s="17" t="s">
        <v>1692</v>
      </c>
      <c r="ED41" s="17" t="s">
        <v>1694</v>
      </c>
      <c r="EE41" s="17" t="s">
        <v>1695</v>
      </c>
      <c r="EF41" s="17" t="s">
        <v>8</v>
      </c>
      <c r="EG41" s="17" t="s">
        <v>1006</v>
      </c>
      <c r="EH41" s="17" t="s">
        <v>1696</v>
      </c>
      <c r="EI41" s="17" t="s">
        <v>1697</v>
      </c>
      <c r="EJ41" s="17" t="s">
        <v>1695</v>
      </c>
    </row>
    <row r="42" spans="1:140" x14ac:dyDescent="0.3">
      <c r="A42" s="25" t="s">
        <v>870</v>
      </c>
      <c r="B42" s="17" t="s">
        <v>871</v>
      </c>
      <c r="C42" s="18">
        <v>34335</v>
      </c>
      <c r="D42" s="17">
        <v>1994</v>
      </c>
      <c r="E42" s="17" t="s">
        <v>1699</v>
      </c>
      <c r="F42" s="17">
        <f t="shared" si="0"/>
        <v>358.33333333333331</v>
      </c>
      <c r="G42" s="17">
        <v>3</v>
      </c>
      <c r="H42" s="17">
        <v>1075</v>
      </c>
      <c r="I42" s="17" t="s">
        <v>60</v>
      </c>
      <c r="J42" s="17" t="s">
        <v>57</v>
      </c>
      <c r="K42" s="17" t="s">
        <v>24</v>
      </c>
      <c r="L42" s="17">
        <f>COUNTIF(U42:EO42,L1)</f>
        <v>0</v>
      </c>
      <c r="M42" s="17">
        <f>COUNTIF(U42:EO42,M1)</f>
        <v>0</v>
      </c>
      <c r="N42" s="17">
        <f>COUNTIF(U42:EO42,N1)</f>
        <v>0</v>
      </c>
      <c r="O42" s="17">
        <f>COUNTIF(U42:EO42,O1)</f>
        <v>0</v>
      </c>
      <c r="P42" s="17">
        <f>COUNTIF(U42:EO42,P1)</f>
        <v>1</v>
      </c>
      <c r="Q42" s="17" t="s">
        <v>47</v>
      </c>
      <c r="R42" s="17">
        <f t="shared" ref="R42" si="61">SUM(L42:Q42)</f>
        <v>1</v>
      </c>
      <c r="S42" s="17">
        <f t="shared" ref="S42" si="62">H42/R42</f>
        <v>1075</v>
      </c>
      <c r="T42" s="17">
        <f t="shared" si="4"/>
        <v>2925</v>
      </c>
      <c r="U42" s="17" t="s">
        <v>10</v>
      </c>
      <c r="V42" s="17" t="s">
        <v>1705</v>
      </c>
      <c r="W42" s="17" t="s">
        <v>1704</v>
      </c>
      <c r="X42" s="17" t="s">
        <v>1706</v>
      </c>
      <c r="Y42" s="17" t="s">
        <v>1707</v>
      </c>
    </row>
    <row r="43" spans="1:140" x14ac:dyDescent="0.3">
      <c r="A43" s="25" t="s">
        <v>870</v>
      </c>
      <c r="B43" s="17" t="s">
        <v>871</v>
      </c>
      <c r="C43" s="18">
        <v>34459</v>
      </c>
      <c r="D43" s="17">
        <v>1994</v>
      </c>
      <c r="E43" s="17" t="s">
        <v>1708</v>
      </c>
      <c r="F43" s="17">
        <f t="shared" si="0"/>
        <v>380</v>
      </c>
      <c r="G43" s="17">
        <v>3</v>
      </c>
      <c r="H43" s="17">
        <v>1140</v>
      </c>
      <c r="I43" s="17" t="s">
        <v>873</v>
      </c>
      <c r="J43" s="17" t="s">
        <v>57</v>
      </c>
      <c r="K43" s="17" t="s">
        <v>24</v>
      </c>
      <c r="L43" s="17">
        <f>COUNTIF(U43:EO43,L1)</f>
        <v>0</v>
      </c>
      <c r="M43" s="17">
        <f>COUNTIF(U43:EO43,M1)</f>
        <v>0</v>
      </c>
      <c r="N43" s="17">
        <f>COUNTIF(U43:EO43,N1)</f>
        <v>0</v>
      </c>
      <c r="O43" s="17">
        <f>COUNTIF(U43:EO43,O1)</f>
        <v>0</v>
      </c>
      <c r="P43" s="17">
        <f>COUNTIF(U43:EO43,P1)</f>
        <v>1</v>
      </c>
      <c r="Q43" s="17" t="s">
        <v>47</v>
      </c>
      <c r="R43" s="17">
        <f t="shared" ref="R43" si="63">SUM(L43:Q43)</f>
        <v>1</v>
      </c>
      <c r="S43" s="17">
        <f t="shared" ref="S43" si="64">H43/R43</f>
        <v>1140</v>
      </c>
      <c r="T43" s="17">
        <f t="shared" si="4"/>
        <v>2860</v>
      </c>
      <c r="U43" s="17" t="s">
        <v>10</v>
      </c>
      <c r="V43" s="17" t="s">
        <v>1701</v>
      </c>
      <c r="W43" s="17" t="s">
        <v>1700</v>
      </c>
      <c r="X43" s="17" t="s">
        <v>1702</v>
      </c>
      <c r="Y43" s="17" t="s">
        <v>1703</v>
      </c>
    </row>
    <row r="44" spans="1:140" x14ac:dyDescent="0.3">
      <c r="A44" s="25" t="s">
        <v>870</v>
      </c>
      <c r="B44" s="17" t="s">
        <v>871</v>
      </c>
      <c r="C44" s="18">
        <v>34499</v>
      </c>
      <c r="D44" s="17">
        <v>1994</v>
      </c>
      <c r="E44" s="17" t="s">
        <v>1709</v>
      </c>
      <c r="F44" s="17">
        <f t="shared" si="0"/>
        <v>380.8</v>
      </c>
      <c r="G44" s="17">
        <v>5</v>
      </c>
      <c r="H44" s="17">
        <v>1904</v>
      </c>
      <c r="I44" s="17" t="s">
        <v>60</v>
      </c>
      <c r="J44" s="17" t="s">
        <v>57</v>
      </c>
      <c r="K44" s="17" t="s">
        <v>24</v>
      </c>
      <c r="L44" s="17">
        <f>COUNTIF(U44:EO44,L1)</f>
        <v>1</v>
      </c>
      <c r="M44" s="17">
        <f>COUNTIF(U44:EO44,M1)</f>
        <v>1</v>
      </c>
      <c r="N44" s="17">
        <f>COUNTIF(U44:EO44,N1)</f>
        <v>0</v>
      </c>
      <c r="O44" s="17">
        <f>COUNTIF(U44:EO44,O1)</f>
        <v>0</v>
      </c>
      <c r="P44" s="17">
        <f>COUNTIF(U44:EO44,P1)</f>
        <v>0</v>
      </c>
      <c r="Q44" s="17" t="s">
        <v>47</v>
      </c>
      <c r="R44" s="17">
        <f t="shared" ref="R44" si="65">SUM(L44:Q44)</f>
        <v>2</v>
      </c>
      <c r="S44" s="17">
        <f t="shared" ref="S44" si="66">H44/R44</f>
        <v>952</v>
      </c>
      <c r="T44" s="17">
        <f t="shared" si="4"/>
        <v>3048</v>
      </c>
      <c r="U44" s="17" t="s">
        <v>6593</v>
      </c>
      <c r="V44" s="17" t="s">
        <v>1712</v>
      </c>
      <c r="W44" s="17" t="s">
        <v>1711</v>
      </c>
      <c r="X44" s="17" t="s">
        <v>1713</v>
      </c>
      <c r="Y44" s="17" t="s">
        <v>1714</v>
      </c>
      <c r="Z44" s="17" t="s">
        <v>8</v>
      </c>
      <c r="AA44" s="17" t="s">
        <v>1710</v>
      </c>
      <c r="AB44" s="17" t="s">
        <v>1715</v>
      </c>
      <c r="AC44" s="17" t="s">
        <v>1716</v>
      </c>
      <c r="AD44" s="17" t="s">
        <v>1717</v>
      </c>
    </row>
    <row r="45" spans="1:140" x14ac:dyDescent="0.3">
      <c r="A45" s="25" t="s">
        <v>870</v>
      </c>
      <c r="B45" s="17" t="s">
        <v>871</v>
      </c>
      <c r="C45" s="18">
        <v>34505</v>
      </c>
      <c r="D45" s="17">
        <v>1994</v>
      </c>
      <c r="E45" s="17" t="s">
        <v>1718</v>
      </c>
      <c r="F45" s="17">
        <f t="shared" si="0"/>
        <v>358.77777777777777</v>
      </c>
      <c r="G45" s="17">
        <v>9</v>
      </c>
      <c r="H45" s="17">
        <v>3229</v>
      </c>
      <c r="I45" s="17" t="s">
        <v>1719</v>
      </c>
      <c r="J45" s="17" t="s">
        <v>57</v>
      </c>
      <c r="K45" s="17" t="s">
        <v>24</v>
      </c>
      <c r="L45" s="17">
        <f>COUNTIF(U45:EO45,L1)</f>
        <v>0</v>
      </c>
      <c r="M45" s="17">
        <f>COUNTIF(U45:EO45,M1)</f>
        <v>0</v>
      </c>
      <c r="N45" s="17">
        <f>COUNTIF(U45:EO45,N1)</f>
        <v>0</v>
      </c>
      <c r="O45" s="17">
        <f>COUNTIF(U45:EO45,O1)</f>
        <v>0</v>
      </c>
      <c r="P45" s="17">
        <f>COUNTIF(U45:EO45,P1)</f>
        <v>0</v>
      </c>
      <c r="Q45" s="17" t="s">
        <v>47</v>
      </c>
      <c r="R45" s="17">
        <f t="shared" ref="R45" si="67">SUM(L45:Q45)</f>
        <v>0</v>
      </c>
      <c r="S45" s="17">
        <v>0</v>
      </c>
      <c r="T45" s="17">
        <v>0</v>
      </c>
    </row>
    <row r="46" spans="1:140" x14ac:dyDescent="0.3">
      <c r="A46" s="25" t="s">
        <v>870</v>
      </c>
      <c r="B46" s="17" t="s">
        <v>871</v>
      </c>
      <c r="C46" s="18">
        <v>34522</v>
      </c>
      <c r="D46" s="17">
        <v>1994</v>
      </c>
      <c r="E46" s="17" t="s">
        <v>1720</v>
      </c>
      <c r="F46" s="17">
        <f t="shared" si="0"/>
        <v>322.66666666666669</v>
      </c>
      <c r="G46" s="17">
        <v>3</v>
      </c>
      <c r="H46" s="17">
        <v>968</v>
      </c>
      <c r="I46" s="17" t="s">
        <v>22</v>
      </c>
      <c r="J46" s="17" t="s">
        <v>57</v>
      </c>
      <c r="K46" s="17" t="s">
        <v>24</v>
      </c>
      <c r="L46" s="17">
        <f>COUNTIF(U46:EO46,L1)</f>
        <v>0</v>
      </c>
      <c r="M46" s="17">
        <f>COUNTIF(U46:EO46,M1)</f>
        <v>0</v>
      </c>
      <c r="N46" s="17">
        <f>COUNTIF(U46:EO46,N1)</f>
        <v>1</v>
      </c>
      <c r="O46" s="17">
        <f>COUNTIF(U46:EO46,O1)</f>
        <v>0</v>
      </c>
      <c r="P46" s="17">
        <f>COUNTIF(U46:EO46,P1)</f>
        <v>0</v>
      </c>
      <c r="Q46" s="17" t="s">
        <v>47</v>
      </c>
      <c r="R46" s="17">
        <f t="shared" ref="R46" si="68">SUM(L46:Q46)</f>
        <v>1</v>
      </c>
      <c r="S46" s="17">
        <f t="shared" ref="S46" si="69">H46/R46</f>
        <v>968</v>
      </c>
      <c r="T46" s="17">
        <f t="shared" si="4"/>
        <v>3032</v>
      </c>
      <c r="U46" s="17" t="s">
        <v>9</v>
      </c>
      <c r="V46" s="17" t="s">
        <v>1722</v>
      </c>
      <c r="W46" s="17" t="s">
        <v>1721</v>
      </c>
      <c r="X46" s="17" t="s">
        <v>1723</v>
      </c>
      <c r="Y46" s="17" t="s">
        <v>1724</v>
      </c>
    </row>
    <row r="47" spans="1:140" x14ac:dyDescent="0.3">
      <c r="A47" s="25" t="s">
        <v>870</v>
      </c>
      <c r="B47" s="17" t="s">
        <v>871</v>
      </c>
      <c r="C47" s="18">
        <v>34535</v>
      </c>
      <c r="D47" s="17">
        <v>1994</v>
      </c>
      <c r="E47" s="17" t="s">
        <v>1725</v>
      </c>
      <c r="F47" s="17">
        <f t="shared" si="0"/>
        <v>414.64285714285717</v>
      </c>
      <c r="G47" s="17">
        <v>14</v>
      </c>
      <c r="H47" s="17">
        <v>5805</v>
      </c>
      <c r="I47" s="17" t="s">
        <v>60</v>
      </c>
      <c r="J47" s="17" t="s">
        <v>56</v>
      </c>
      <c r="K47" s="17" t="s">
        <v>24</v>
      </c>
      <c r="L47" s="17">
        <f>COUNTIF(U47:EO47,L1)</f>
        <v>0</v>
      </c>
      <c r="M47" s="17">
        <f>COUNTIF(U47:EO47,M1)</f>
        <v>4</v>
      </c>
      <c r="N47" s="17">
        <f>COUNTIF(U47:EO47,N1)</f>
        <v>7</v>
      </c>
      <c r="O47" s="17">
        <f>COUNTIF(U47:EO47,O1)</f>
        <v>0</v>
      </c>
      <c r="P47" s="17">
        <f>COUNTIF(U47:EO47,P1)</f>
        <v>2</v>
      </c>
      <c r="Q47" s="17" t="s">
        <v>47</v>
      </c>
      <c r="R47" s="17">
        <f t="shared" ref="R47" si="70">SUM(L47:Q47)</f>
        <v>13</v>
      </c>
      <c r="S47" s="17">
        <f t="shared" ref="S47" si="71">H47/R47</f>
        <v>446.53846153846155</v>
      </c>
      <c r="T47" s="17">
        <f t="shared" si="4"/>
        <v>3553.4615384615386</v>
      </c>
      <c r="U47" s="17" t="s">
        <v>8</v>
      </c>
      <c r="V47" s="17" t="s">
        <v>813</v>
      </c>
      <c r="W47" s="17" t="s">
        <v>1726</v>
      </c>
      <c r="X47" s="17" t="s">
        <v>1727</v>
      </c>
      <c r="Y47" s="17" t="s">
        <v>1728</v>
      </c>
      <c r="Z47" s="17" t="s">
        <v>8</v>
      </c>
      <c r="AA47" s="17" t="s">
        <v>813</v>
      </c>
      <c r="AB47" s="17" t="s">
        <v>1729</v>
      </c>
      <c r="AC47" s="17" t="s">
        <v>1730</v>
      </c>
      <c r="AD47" s="17" t="s">
        <v>1728</v>
      </c>
      <c r="AE47" s="17" t="s">
        <v>10</v>
      </c>
      <c r="AF47" s="17" t="s">
        <v>813</v>
      </c>
      <c r="AG47" s="17" t="s">
        <v>1731</v>
      </c>
      <c r="AH47" s="17" t="s">
        <v>1732</v>
      </c>
      <c r="AI47" s="17" t="s">
        <v>1733</v>
      </c>
      <c r="AJ47" s="17" t="s">
        <v>9</v>
      </c>
      <c r="AK47" s="17" t="s">
        <v>813</v>
      </c>
      <c r="AL47" s="17" t="s">
        <v>1734</v>
      </c>
      <c r="AM47" s="17" t="s">
        <v>1735</v>
      </c>
      <c r="AN47" s="17" t="s">
        <v>1733</v>
      </c>
      <c r="AO47" s="17" t="s">
        <v>9</v>
      </c>
      <c r="AP47" s="17" t="s">
        <v>813</v>
      </c>
      <c r="AQ47" s="17" t="s">
        <v>1736</v>
      </c>
      <c r="AR47" s="17" t="s">
        <v>1737</v>
      </c>
      <c r="AS47" s="17" t="s">
        <v>1738</v>
      </c>
      <c r="AT47" s="17" t="s">
        <v>9</v>
      </c>
      <c r="AU47" s="17" t="s">
        <v>1740</v>
      </c>
      <c r="AV47" s="17" t="s">
        <v>1739</v>
      </c>
      <c r="AW47" s="17" t="s">
        <v>1742</v>
      </c>
      <c r="AX47" s="17" t="s">
        <v>1741</v>
      </c>
      <c r="AY47" s="17" t="s">
        <v>10</v>
      </c>
      <c r="AZ47" s="17" t="s">
        <v>1744</v>
      </c>
      <c r="BA47" s="17" t="s">
        <v>1743</v>
      </c>
      <c r="BB47" s="17" t="s">
        <v>1745</v>
      </c>
      <c r="BC47" s="17" t="s">
        <v>1746</v>
      </c>
      <c r="BD47" s="17" t="s">
        <v>9</v>
      </c>
      <c r="BE47" s="17" t="s">
        <v>60</v>
      </c>
      <c r="BF47" s="17" t="s">
        <v>1747</v>
      </c>
      <c r="BG47" s="17" t="s">
        <v>1748</v>
      </c>
      <c r="BH47" s="17" t="s">
        <v>1749</v>
      </c>
      <c r="BI47" s="17" t="s">
        <v>9</v>
      </c>
      <c r="BJ47" s="17" t="s">
        <v>813</v>
      </c>
      <c r="BK47" s="17" t="s">
        <v>1750</v>
      </c>
      <c r="BL47" s="17" t="s">
        <v>1751</v>
      </c>
      <c r="BM47" s="17" t="s">
        <v>1749</v>
      </c>
      <c r="BN47" s="17" t="s">
        <v>9</v>
      </c>
      <c r="BO47" s="17" t="s">
        <v>813</v>
      </c>
      <c r="BP47" s="17" t="s">
        <v>1752</v>
      </c>
      <c r="BQ47" s="17" t="s">
        <v>1753</v>
      </c>
      <c r="BR47" s="17" t="s">
        <v>1749</v>
      </c>
      <c r="BS47" s="17" t="s">
        <v>9</v>
      </c>
      <c r="BT47" s="17" t="s">
        <v>813</v>
      </c>
      <c r="BU47" s="17" t="s">
        <v>1754</v>
      </c>
      <c r="BV47" s="17" t="s">
        <v>1755</v>
      </c>
      <c r="BW47" s="17" t="s">
        <v>1749</v>
      </c>
      <c r="BX47" s="17" t="s">
        <v>8</v>
      </c>
      <c r="BY47" s="17" t="s">
        <v>1757</v>
      </c>
      <c r="BZ47" s="17" t="s">
        <v>1756</v>
      </c>
      <c r="CA47" s="17" t="s">
        <v>1758</v>
      </c>
      <c r="CB47" s="17" t="s">
        <v>1759</v>
      </c>
      <c r="CC47" s="17" t="s">
        <v>8</v>
      </c>
      <c r="CD47" s="17" t="s">
        <v>1761</v>
      </c>
      <c r="CE47" s="17" t="s">
        <v>1760</v>
      </c>
      <c r="CF47" s="17" t="s">
        <v>1762</v>
      </c>
      <c r="CG47" s="17" t="s">
        <v>1763</v>
      </c>
    </row>
    <row r="48" spans="1:140" x14ac:dyDescent="0.3">
      <c r="A48" s="25" t="s">
        <v>870</v>
      </c>
      <c r="B48" s="17" t="s">
        <v>871</v>
      </c>
      <c r="C48" s="18">
        <v>34605</v>
      </c>
      <c r="D48" s="17">
        <v>1994</v>
      </c>
      <c r="E48" s="17" t="s">
        <v>1764</v>
      </c>
      <c r="F48" s="17">
        <f t="shared" si="0"/>
        <v>394.77777777777777</v>
      </c>
      <c r="G48" s="17">
        <v>9</v>
      </c>
      <c r="H48" s="17">
        <v>3553</v>
      </c>
      <c r="I48" s="17" t="s">
        <v>60</v>
      </c>
      <c r="J48" s="17" t="s">
        <v>56</v>
      </c>
      <c r="K48" s="17" t="s">
        <v>24</v>
      </c>
      <c r="L48" s="17">
        <f>COUNTIF(U48:EO48,L1)</f>
        <v>0</v>
      </c>
      <c r="M48" s="17">
        <f>COUNTIF(U48:EO48,M1)</f>
        <v>4</v>
      </c>
      <c r="N48" s="17">
        <f>COUNTIF(U48:EO48,N1)</f>
        <v>0</v>
      </c>
      <c r="O48" s="17">
        <f>COUNTIF(U48:EO48,O1)</f>
        <v>0</v>
      </c>
      <c r="P48" s="17">
        <f>COUNTIF(U48:EO48,P1)</f>
        <v>0</v>
      </c>
      <c r="Q48" s="17" t="s">
        <v>47</v>
      </c>
      <c r="R48" s="17">
        <f t="shared" ref="R48" si="72">SUM(L48:Q48)</f>
        <v>4</v>
      </c>
      <c r="S48" s="17">
        <f t="shared" ref="S48" si="73">H48/R48</f>
        <v>888.25</v>
      </c>
      <c r="T48" s="17">
        <f t="shared" si="4"/>
        <v>3111.75</v>
      </c>
      <c r="U48" s="17" t="s">
        <v>8</v>
      </c>
      <c r="V48" s="17" t="s">
        <v>392</v>
      </c>
      <c r="W48" s="17" t="s">
        <v>1765</v>
      </c>
      <c r="X48" s="17" t="s">
        <v>1766</v>
      </c>
      <c r="Y48" s="17" t="s">
        <v>1767</v>
      </c>
      <c r="Z48" s="17" t="s">
        <v>8</v>
      </c>
      <c r="AA48" s="17" t="s">
        <v>1769</v>
      </c>
      <c r="AB48" s="17" t="s">
        <v>1768</v>
      </c>
      <c r="AC48" s="17" t="s">
        <v>1770</v>
      </c>
      <c r="AD48" s="17" t="s">
        <v>1767</v>
      </c>
      <c r="AE48" s="17" t="s">
        <v>8</v>
      </c>
      <c r="AF48" s="17" t="s">
        <v>1477</v>
      </c>
      <c r="AG48" s="17" t="s">
        <v>1771</v>
      </c>
      <c r="AH48" s="17" t="s">
        <v>1772</v>
      </c>
      <c r="AI48" s="17" t="s">
        <v>1773</v>
      </c>
      <c r="AJ48" s="17" t="s">
        <v>8</v>
      </c>
      <c r="AK48" s="17" t="s">
        <v>392</v>
      </c>
      <c r="AL48" s="17" t="s">
        <v>1777</v>
      </c>
      <c r="AM48" s="17" t="s">
        <v>1778</v>
      </c>
      <c r="AN48" s="17" t="s">
        <v>1779</v>
      </c>
    </row>
    <row r="49" spans="1:115" x14ac:dyDescent="0.3">
      <c r="A49" s="25" t="s">
        <v>870</v>
      </c>
      <c r="B49" s="17" t="s">
        <v>871</v>
      </c>
      <c r="C49" s="18">
        <v>34653</v>
      </c>
      <c r="D49" s="17">
        <v>1994</v>
      </c>
      <c r="E49" s="17" t="s">
        <v>1780</v>
      </c>
      <c r="F49" s="17">
        <f t="shared" si="0"/>
        <v>367.2</v>
      </c>
      <c r="G49" s="17">
        <v>5</v>
      </c>
      <c r="H49" s="17">
        <v>1836</v>
      </c>
      <c r="I49" s="17" t="s">
        <v>1781</v>
      </c>
      <c r="J49" s="17" t="s">
        <v>23</v>
      </c>
      <c r="K49" s="17" t="s">
        <v>24</v>
      </c>
      <c r="L49" s="17">
        <f>COUNTIF(U49:EO49,L1)</f>
        <v>1</v>
      </c>
      <c r="M49" s="17">
        <f>COUNTIF(U49:EO49,M1)</f>
        <v>0</v>
      </c>
      <c r="N49" s="17">
        <f>COUNTIF(U49:EO49,N1)</f>
        <v>0</v>
      </c>
      <c r="O49" s="17">
        <f>COUNTIF(U49:EO49,O1)</f>
        <v>4</v>
      </c>
      <c r="P49" s="17">
        <f>COUNTIF(U49:EO49,P1)</f>
        <v>0</v>
      </c>
      <c r="Q49" s="17" t="s">
        <v>47</v>
      </c>
      <c r="R49" s="17">
        <f t="shared" ref="R49" si="74">SUM(L49:Q49)</f>
        <v>5</v>
      </c>
      <c r="S49" s="17">
        <f t="shared" ref="S49" si="75">H49/R49</f>
        <v>367.2</v>
      </c>
      <c r="T49" s="17">
        <f t="shared" si="4"/>
        <v>3632.8</v>
      </c>
      <c r="U49" s="17" t="s">
        <v>6591</v>
      </c>
      <c r="V49" s="17" t="s">
        <v>1783</v>
      </c>
      <c r="W49" s="17" t="s">
        <v>1782</v>
      </c>
      <c r="X49" s="17" t="s">
        <v>1784</v>
      </c>
      <c r="Y49" s="17" t="s">
        <v>1785</v>
      </c>
      <c r="Z49" s="17" t="s">
        <v>6591</v>
      </c>
      <c r="AA49" s="17" t="s">
        <v>1787</v>
      </c>
      <c r="AB49" s="17" t="s">
        <v>1786</v>
      </c>
      <c r="AC49" s="17" t="s">
        <v>6617</v>
      </c>
      <c r="AD49" s="17" t="s">
        <v>1788</v>
      </c>
      <c r="AE49" s="17" t="s">
        <v>6593</v>
      </c>
      <c r="AF49" s="17" t="s">
        <v>1237</v>
      </c>
      <c r="AG49" s="17" t="s">
        <v>1789</v>
      </c>
      <c r="AH49" s="17" t="s">
        <v>1790</v>
      </c>
      <c r="AI49" s="17" t="s">
        <v>1788</v>
      </c>
      <c r="AJ49" s="17" t="s">
        <v>6591</v>
      </c>
      <c r="AK49" s="17" t="s">
        <v>1792</v>
      </c>
      <c r="AL49" s="17" t="s">
        <v>1791</v>
      </c>
      <c r="AM49" s="17" t="s">
        <v>1793</v>
      </c>
      <c r="AN49" s="17" t="s">
        <v>1794</v>
      </c>
      <c r="AO49" s="17" t="s">
        <v>6591</v>
      </c>
      <c r="AP49" s="17" t="s">
        <v>1798</v>
      </c>
      <c r="AQ49" s="17" t="s">
        <v>1795</v>
      </c>
      <c r="AR49" s="17" t="s">
        <v>1796</v>
      </c>
      <c r="AS49" s="17" t="s">
        <v>1797</v>
      </c>
    </row>
    <row r="50" spans="1:115" x14ac:dyDescent="0.3">
      <c r="A50" s="25" t="s">
        <v>870</v>
      </c>
      <c r="B50" s="17" t="s">
        <v>871</v>
      </c>
      <c r="C50" s="18">
        <v>34729</v>
      </c>
      <c r="D50" s="17">
        <v>1995</v>
      </c>
      <c r="E50" s="17" t="s">
        <v>1799</v>
      </c>
      <c r="F50" s="17">
        <f t="shared" si="0"/>
        <v>388</v>
      </c>
      <c r="G50" s="17">
        <v>6</v>
      </c>
      <c r="H50" s="17">
        <v>2328</v>
      </c>
      <c r="I50" s="17" t="s">
        <v>60</v>
      </c>
      <c r="J50" s="17" t="s">
        <v>57</v>
      </c>
      <c r="K50" s="17" t="s">
        <v>24</v>
      </c>
      <c r="L50" s="17">
        <f>COUNTIF(U50:EO50,L1)</f>
        <v>0</v>
      </c>
      <c r="M50" s="17">
        <f>COUNTIF(U50:EO50,M1)</f>
        <v>0</v>
      </c>
      <c r="N50" s="17">
        <f>COUNTIF(U50:EO50,N1)</f>
        <v>6</v>
      </c>
      <c r="O50" s="17">
        <f>COUNTIF(U50:EO50,O1)</f>
        <v>0</v>
      </c>
      <c r="P50" s="17">
        <f>COUNTIF(U50:EO50,P1)</f>
        <v>0</v>
      </c>
      <c r="Q50" s="17" t="s">
        <v>47</v>
      </c>
      <c r="R50" s="17">
        <f t="shared" ref="R50" si="76">SUM(L50:Q50)</f>
        <v>6</v>
      </c>
      <c r="S50" s="17">
        <f t="shared" ref="S50" si="77">H50/R50</f>
        <v>388</v>
      </c>
      <c r="T50" s="17">
        <f t="shared" si="4"/>
        <v>3612</v>
      </c>
      <c r="U50" s="17" t="s">
        <v>9</v>
      </c>
      <c r="V50" s="17" t="s">
        <v>1801</v>
      </c>
      <c r="W50" s="17" t="s">
        <v>1800</v>
      </c>
      <c r="X50" s="17" t="s">
        <v>1802</v>
      </c>
      <c r="Y50" s="17" t="s">
        <v>1803</v>
      </c>
      <c r="Z50" s="17" t="s">
        <v>9</v>
      </c>
      <c r="AA50" s="17" t="s">
        <v>387</v>
      </c>
      <c r="AB50" s="17" t="s">
        <v>1804</v>
      </c>
      <c r="AC50" s="17" t="s">
        <v>1805</v>
      </c>
      <c r="AD50" s="17" t="s">
        <v>1803</v>
      </c>
      <c r="AE50" s="17" t="s">
        <v>9</v>
      </c>
      <c r="AF50" s="17" t="s">
        <v>1477</v>
      </c>
      <c r="AG50" s="17" t="s">
        <v>1806</v>
      </c>
      <c r="AH50" s="17" t="s">
        <v>1807</v>
      </c>
      <c r="AI50" s="17" t="s">
        <v>1808</v>
      </c>
      <c r="AJ50" s="17" t="s">
        <v>9</v>
      </c>
      <c r="AK50" s="17" t="s">
        <v>1810</v>
      </c>
      <c r="AL50" s="17" t="s">
        <v>1809</v>
      </c>
      <c r="AM50" s="17" t="s">
        <v>1811</v>
      </c>
      <c r="AN50" s="17" t="s">
        <v>1812</v>
      </c>
      <c r="AO50" s="17" t="s">
        <v>9</v>
      </c>
      <c r="AP50" s="17" t="s">
        <v>1814</v>
      </c>
      <c r="AQ50" s="17" t="s">
        <v>1813</v>
      </c>
      <c r="AR50" s="17" t="s">
        <v>1815</v>
      </c>
      <c r="AS50" s="17" t="s">
        <v>1816</v>
      </c>
      <c r="AT50" s="17" t="s">
        <v>9</v>
      </c>
      <c r="AU50" s="17" t="s">
        <v>1817</v>
      </c>
      <c r="AV50" s="17" t="s">
        <v>1818</v>
      </c>
      <c r="AW50" s="17" t="s">
        <v>1819</v>
      </c>
      <c r="AX50" s="17" t="s">
        <v>1820</v>
      </c>
    </row>
    <row r="51" spans="1:115" x14ac:dyDescent="0.3">
      <c r="A51" s="25" t="s">
        <v>870</v>
      </c>
      <c r="B51" s="17" t="s">
        <v>871</v>
      </c>
      <c r="C51" s="18">
        <v>34845</v>
      </c>
      <c r="D51" s="17">
        <v>1995</v>
      </c>
      <c r="E51" s="17" t="s">
        <v>1821</v>
      </c>
      <c r="F51" s="17">
        <f t="shared" si="0"/>
        <v>386.375</v>
      </c>
      <c r="G51" s="17">
        <v>16</v>
      </c>
      <c r="H51" s="17">
        <v>6182</v>
      </c>
      <c r="I51" s="17" t="s">
        <v>60</v>
      </c>
      <c r="J51" s="17" t="s">
        <v>57</v>
      </c>
      <c r="K51" s="17" t="s">
        <v>24</v>
      </c>
      <c r="L51" s="17">
        <f>COUNTIF(U51:EO51,L1)</f>
        <v>0</v>
      </c>
      <c r="M51" s="17">
        <f>COUNTIF(U51:EO51,M1)</f>
        <v>3</v>
      </c>
      <c r="N51" s="17">
        <f>COUNTIF(U51:EO51,N1)</f>
        <v>1</v>
      </c>
      <c r="O51" s="17">
        <f>COUNTIF(U51:EO51,O1)</f>
        <v>1</v>
      </c>
      <c r="P51" s="17">
        <f>COUNTIF(U51:EO51,P1)</f>
        <v>0</v>
      </c>
      <c r="Q51" s="17" t="s">
        <v>47</v>
      </c>
      <c r="R51" s="17">
        <f t="shared" ref="R51" si="78">SUM(L51:Q51)</f>
        <v>5</v>
      </c>
      <c r="S51" s="17">
        <f t="shared" ref="S51" si="79">H51/R51</f>
        <v>1236.4000000000001</v>
      </c>
      <c r="T51" s="17">
        <f t="shared" si="4"/>
        <v>2763.6</v>
      </c>
      <c r="U51" s="17" t="s">
        <v>8</v>
      </c>
      <c r="V51" s="17" t="s">
        <v>1823</v>
      </c>
      <c r="W51" s="17" t="s">
        <v>1822</v>
      </c>
      <c r="X51" s="17" t="s">
        <v>1824</v>
      </c>
      <c r="Y51" s="17" t="s">
        <v>1825</v>
      </c>
      <c r="Z51" s="17" t="s">
        <v>8</v>
      </c>
      <c r="AA51" s="17" t="s">
        <v>1827</v>
      </c>
      <c r="AB51" s="17" t="s">
        <v>1826</v>
      </c>
      <c r="AC51" s="17" t="s">
        <v>1828</v>
      </c>
      <c r="AD51" s="17" t="s">
        <v>1829</v>
      </c>
      <c r="AE51" s="17" t="s">
        <v>6591</v>
      </c>
      <c r="AF51" s="17" t="s">
        <v>930</v>
      </c>
      <c r="AG51" s="17" t="s">
        <v>1830</v>
      </c>
      <c r="AH51" s="17" t="s">
        <v>1831</v>
      </c>
      <c r="AI51" s="17" t="s">
        <v>1829</v>
      </c>
      <c r="AJ51" s="17" t="s">
        <v>8</v>
      </c>
      <c r="AK51" s="17" t="s">
        <v>1833</v>
      </c>
      <c r="AL51" s="17" t="s">
        <v>1832</v>
      </c>
      <c r="AM51" s="17" t="s">
        <v>1834</v>
      </c>
      <c r="AN51" s="17" t="s">
        <v>1835</v>
      </c>
      <c r="AO51" s="17" t="s">
        <v>9</v>
      </c>
      <c r="AP51" s="17" t="s">
        <v>1837</v>
      </c>
      <c r="AQ51" s="17" t="s">
        <v>1836</v>
      </c>
      <c r="AR51" s="17" t="s">
        <v>1838</v>
      </c>
      <c r="AS51" s="17" t="s">
        <v>1839</v>
      </c>
    </row>
    <row r="52" spans="1:115" x14ac:dyDescent="0.3">
      <c r="A52" s="25" t="s">
        <v>870</v>
      </c>
      <c r="B52" s="17" t="s">
        <v>871</v>
      </c>
      <c r="C52" s="18">
        <v>34876</v>
      </c>
      <c r="D52" s="17">
        <v>1995</v>
      </c>
      <c r="E52" s="17" t="s">
        <v>1840</v>
      </c>
      <c r="F52" s="17">
        <f t="shared" si="0"/>
        <v>367.26666666666665</v>
      </c>
      <c r="G52" s="17">
        <v>15</v>
      </c>
      <c r="H52" s="17">
        <v>5509</v>
      </c>
      <c r="I52" s="17" t="s">
        <v>1841</v>
      </c>
      <c r="J52" s="17" t="s">
        <v>57</v>
      </c>
      <c r="K52" s="17" t="s">
        <v>24</v>
      </c>
      <c r="L52" s="17">
        <f>COUNTIF(U52:EO52,L1)</f>
        <v>0</v>
      </c>
      <c r="M52" s="17">
        <f>COUNTIF(U52:EO52,M1)</f>
        <v>0</v>
      </c>
      <c r="N52" s="17">
        <f>COUNTIF(U52:EO52,N1)</f>
        <v>0</v>
      </c>
      <c r="O52" s="17">
        <f>COUNTIF(U52:EO52,O1)</f>
        <v>0</v>
      </c>
      <c r="P52" s="17">
        <f>COUNTIF(U52:EO52,P1)</f>
        <v>0</v>
      </c>
      <c r="Q52" s="17" t="s">
        <v>47</v>
      </c>
      <c r="R52" s="17">
        <f t="shared" ref="R52" si="80">SUM(L52:Q52)</f>
        <v>0</v>
      </c>
      <c r="S52" s="17">
        <v>0</v>
      </c>
      <c r="T52" s="17">
        <v>0</v>
      </c>
    </row>
    <row r="53" spans="1:115" x14ac:dyDescent="0.3">
      <c r="A53" s="25" t="s">
        <v>870</v>
      </c>
      <c r="B53" s="17" t="s">
        <v>871</v>
      </c>
      <c r="C53" s="18">
        <v>34969</v>
      </c>
      <c r="D53" s="17">
        <v>1995</v>
      </c>
      <c r="E53" s="17" t="s">
        <v>1842</v>
      </c>
      <c r="F53" s="17">
        <f t="shared" si="0"/>
        <v>395.25</v>
      </c>
      <c r="G53" s="17">
        <v>4</v>
      </c>
      <c r="H53" s="17">
        <v>1581</v>
      </c>
      <c r="I53" s="17" t="s">
        <v>60</v>
      </c>
      <c r="J53" s="17" t="s">
        <v>56</v>
      </c>
      <c r="K53" s="17" t="s">
        <v>24</v>
      </c>
      <c r="L53" s="17">
        <f>COUNTIF(U53:EO53,L1)</f>
        <v>1</v>
      </c>
      <c r="M53" s="17">
        <f>COUNTIF(U53:EO53,M1)</f>
        <v>1</v>
      </c>
      <c r="N53" s="17">
        <f>COUNTIF(U53:EO53,N1)</f>
        <v>0</v>
      </c>
      <c r="O53" s="17">
        <f>COUNTIF(U53:EO53,O1)</f>
        <v>0</v>
      </c>
      <c r="P53" s="17">
        <f>COUNTIF(U53:EO53,P1)</f>
        <v>0</v>
      </c>
      <c r="Q53" s="17" t="s">
        <v>47</v>
      </c>
      <c r="R53" s="17">
        <f t="shared" ref="R53" si="81">SUM(L53:Q53)</f>
        <v>2</v>
      </c>
      <c r="S53" s="17">
        <f t="shared" ref="S53" si="82">H53/R53</f>
        <v>790.5</v>
      </c>
      <c r="T53" s="17">
        <f t="shared" si="4"/>
        <v>3209.5</v>
      </c>
      <c r="U53" s="17" t="s">
        <v>8</v>
      </c>
      <c r="V53" s="17" t="s">
        <v>196</v>
      </c>
      <c r="W53" s="17" t="s">
        <v>1845</v>
      </c>
      <c r="X53" s="17" t="s">
        <v>1843</v>
      </c>
      <c r="Y53" s="17" t="s">
        <v>1844</v>
      </c>
      <c r="Z53" s="17" t="s">
        <v>6593</v>
      </c>
      <c r="AA53" s="17" t="s">
        <v>392</v>
      </c>
      <c r="AB53" s="17" t="s">
        <v>1846</v>
      </c>
      <c r="AC53" s="17" t="s">
        <v>1847</v>
      </c>
      <c r="AD53" s="17" t="s">
        <v>1848</v>
      </c>
    </row>
    <row r="54" spans="1:115" x14ac:dyDescent="0.3">
      <c r="A54" s="25" t="s">
        <v>870</v>
      </c>
      <c r="B54" s="17" t="s">
        <v>871</v>
      </c>
      <c r="C54" s="18">
        <v>34970</v>
      </c>
      <c r="D54" s="17">
        <v>1995</v>
      </c>
      <c r="E54" s="17" t="s">
        <v>1849</v>
      </c>
      <c r="F54" s="17">
        <f t="shared" si="0"/>
        <v>356.5625</v>
      </c>
      <c r="G54" s="17">
        <v>16</v>
      </c>
      <c r="H54" s="17">
        <v>5705</v>
      </c>
      <c r="I54" s="17" t="s">
        <v>60</v>
      </c>
      <c r="J54" s="17" t="s">
        <v>56</v>
      </c>
      <c r="K54" s="17" t="s">
        <v>24</v>
      </c>
      <c r="L54" s="17">
        <f>COUNTIF(U54:EO54,L1)</f>
        <v>0</v>
      </c>
      <c r="M54" s="17">
        <f>COUNTIF(U54:EO54,M1)</f>
        <v>0</v>
      </c>
      <c r="N54" s="17">
        <f>COUNTIF(U54:EO54,N1)</f>
        <v>0</v>
      </c>
      <c r="O54" s="17">
        <f>COUNTIF(U54:EO54,O1)</f>
        <v>4</v>
      </c>
      <c r="P54" s="17">
        <f>COUNTIF(U54:EO54,P1)</f>
        <v>2</v>
      </c>
      <c r="Q54" s="17" t="s">
        <v>47</v>
      </c>
      <c r="R54" s="17">
        <f t="shared" ref="R54" si="83">SUM(L54:Q54)</f>
        <v>6</v>
      </c>
      <c r="S54" s="17">
        <f t="shared" ref="S54" si="84">H54/R54</f>
        <v>950.83333333333337</v>
      </c>
      <c r="T54" s="17">
        <f t="shared" si="4"/>
        <v>3049.1666666666665</v>
      </c>
      <c r="U54" s="17" t="s">
        <v>6591</v>
      </c>
      <c r="V54" s="17" t="s">
        <v>614</v>
      </c>
      <c r="W54" s="17" t="s">
        <v>1851</v>
      </c>
      <c r="X54" s="17" t="s">
        <v>1850</v>
      </c>
      <c r="Y54" s="17" t="s">
        <v>1852</v>
      </c>
      <c r="Z54" s="17" t="s">
        <v>6591</v>
      </c>
      <c r="AA54" s="17" t="s">
        <v>1783</v>
      </c>
      <c r="AB54" s="17" t="s">
        <v>1853</v>
      </c>
      <c r="AC54" s="17" t="s">
        <v>1854</v>
      </c>
      <c r="AD54" s="17" t="s">
        <v>1855</v>
      </c>
      <c r="AE54" s="17" t="s">
        <v>6591</v>
      </c>
      <c r="AF54" s="17" t="s">
        <v>1857</v>
      </c>
      <c r="AG54" s="17" t="s">
        <v>1856</v>
      </c>
      <c r="AH54" s="17" t="s">
        <v>1858</v>
      </c>
      <c r="AI54" s="17" t="s">
        <v>1859</v>
      </c>
      <c r="AJ54" s="17" t="s">
        <v>10</v>
      </c>
      <c r="AK54" s="17" t="s">
        <v>1861</v>
      </c>
      <c r="AL54" s="17" t="s">
        <v>1860</v>
      </c>
      <c r="AM54" s="17" t="s">
        <v>1862</v>
      </c>
      <c r="AN54" s="17" t="s">
        <v>1863</v>
      </c>
      <c r="AO54" s="17" t="s">
        <v>6591</v>
      </c>
      <c r="AP54" s="17" t="s">
        <v>251</v>
      </c>
      <c r="AQ54" s="17" t="s">
        <v>1866</v>
      </c>
      <c r="AR54" s="17" t="s">
        <v>1867</v>
      </c>
      <c r="AS54" s="17" t="s">
        <v>1868</v>
      </c>
      <c r="AT54" s="17" t="s">
        <v>10</v>
      </c>
      <c r="AU54" s="17" t="s">
        <v>835</v>
      </c>
      <c r="AV54" s="17" t="s">
        <v>1869</v>
      </c>
      <c r="AW54" s="17" t="s">
        <v>1870</v>
      </c>
      <c r="AX54" s="17" t="s">
        <v>1871</v>
      </c>
    </row>
    <row r="55" spans="1:115" x14ac:dyDescent="0.3">
      <c r="A55" s="25" t="s">
        <v>870</v>
      </c>
      <c r="B55" s="17" t="s">
        <v>871</v>
      </c>
      <c r="C55" s="18">
        <v>34996</v>
      </c>
      <c r="D55" s="17">
        <v>1995</v>
      </c>
      <c r="E55" s="17" t="s">
        <v>1873</v>
      </c>
      <c r="F55" s="17">
        <f t="shared" si="0"/>
        <v>382.85714285714283</v>
      </c>
      <c r="G55" s="17">
        <v>7</v>
      </c>
      <c r="H55" s="17">
        <v>2680</v>
      </c>
      <c r="I55" s="17" t="s">
        <v>1874</v>
      </c>
      <c r="J55" s="17" t="s">
        <v>23</v>
      </c>
      <c r="K55" s="17" t="s">
        <v>61</v>
      </c>
      <c r="L55" s="17">
        <f>COUNTIF(U55:EO55,L1)</f>
        <v>1</v>
      </c>
      <c r="M55" s="17">
        <f>COUNTIF(U55:EO55,M1)</f>
        <v>0</v>
      </c>
      <c r="N55" s="17">
        <f>COUNTIF(U55:EO55,N1)</f>
        <v>4</v>
      </c>
      <c r="O55" s="17">
        <f>COUNTIF(U55:EO55,O1)</f>
        <v>8</v>
      </c>
      <c r="P55" s="17">
        <f>COUNTIF(U55:EO55,P1)</f>
        <v>6</v>
      </c>
      <c r="Q55" s="17" t="s">
        <v>47</v>
      </c>
      <c r="R55" s="17">
        <f t="shared" ref="R55" si="85">SUM(L55:Q55)</f>
        <v>19</v>
      </c>
      <c r="S55" s="17">
        <f t="shared" ref="S55" si="86">H55/R55</f>
        <v>141.05263157894737</v>
      </c>
      <c r="T55" s="17">
        <f t="shared" si="4"/>
        <v>3858.9473684210525</v>
      </c>
      <c r="U55" s="17" t="s">
        <v>6591</v>
      </c>
      <c r="V55" s="17" t="s">
        <v>1510</v>
      </c>
      <c r="W55" s="17" t="s">
        <v>1875</v>
      </c>
      <c r="X55" s="17" t="s">
        <v>1876</v>
      </c>
      <c r="Y55" s="17" t="s">
        <v>1877</v>
      </c>
      <c r="Z55" s="17" t="s">
        <v>6591</v>
      </c>
      <c r="AA55" s="17" t="s">
        <v>1874</v>
      </c>
      <c r="AB55" s="17" t="s">
        <v>4951</v>
      </c>
      <c r="AC55" s="17" t="s">
        <v>1878</v>
      </c>
      <c r="AD55" s="17" t="s">
        <v>1877</v>
      </c>
      <c r="AE55" s="17" t="s">
        <v>6591</v>
      </c>
      <c r="AF55" s="17" t="s">
        <v>1880</v>
      </c>
      <c r="AG55" s="17" t="s">
        <v>1879</v>
      </c>
      <c r="AH55" s="17" t="s">
        <v>1881</v>
      </c>
      <c r="AI55" s="17" t="s">
        <v>1877</v>
      </c>
      <c r="AJ55" s="17" t="s">
        <v>10</v>
      </c>
      <c r="AK55" s="17" t="s">
        <v>1882</v>
      </c>
      <c r="AL55" s="17" t="s">
        <v>1883</v>
      </c>
      <c r="AM55" s="17" t="s">
        <v>1884</v>
      </c>
      <c r="AN55" s="17" t="s">
        <v>1877</v>
      </c>
      <c r="AO55" s="17" t="s">
        <v>10</v>
      </c>
      <c r="AP55" s="17" t="s">
        <v>1886</v>
      </c>
      <c r="AQ55" s="17" t="s">
        <v>1885</v>
      </c>
      <c r="AR55" s="17" t="s">
        <v>1887</v>
      </c>
      <c r="AS55" s="17" t="s">
        <v>1888</v>
      </c>
      <c r="AT55" s="17" t="s">
        <v>10</v>
      </c>
      <c r="AU55" s="17" t="s">
        <v>1890</v>
      </c>
      <c r="AV55" s="17" t="s">
        <v>1889</v>
      </c>
      <c r="AW55" s="17" t="s">
        <v>1891</v>
      </c>
      <c r="AX55" s="17" t="s">
        <v>1888</v>
      </c>
      <c r="AY55" s="17" t="s">
        <v>6593</v>
      </c>
      <c r="AZ55" s="17" t="s">
        <v>1893</v>
      </c>
      <c r="BA55" s="17" t="s">
        <v>1892</v>
      </c>
      <c r="BB55" s="17" t="s">
        <v>1894</v>
      </c>
      <c r="BC55" s="17" t="s">
        <v>1888</v>
      </c>
      <c r="BD55" s="17" t="s">
        <v>6591</v>
      </c>
      <c r="BE55" s="17" t="s">
        <v>1895</v>
      </c>
      <c r="BF55" s="17" t="s">
        <v>1896</v>
      </c>
      <c r="BG55" s="17" t="s">
        <v>1897</v>
      </c>
      <c r="BH55" s="17" t="s">
        <v>1898</v>
      </c>
      <c r="BI55" s="17" t="s">
        <v>6591</v>
      </c>
      <c r="BJ55" s="17" t="s">
        <v>1900</v>
      </c>
      <c r="BK55" s="17" t="s">
        <v>1899</v>
      </c>
      <c r="BL55" s="17" t="s">
        <v>1901</v>
      </c>
      <c r="BM55" s="17" t="s">
        <v>1898</v>
      </c>
      <c r="BN55" s="17" t="s">
        <v>10</v>
      </c>
      <c r="BO55" s="17" t="s">
        <v>1903</v>
      </c>
      <c r="BP55" s="17" t="s">
        <v>1902</v>
      </c>
      <c r="BQ55" s="17" t="s">
        <v>1904</v>
      </c>
      <c r="BR55" s="17" t="s">
        <v>1905</v>
      </c>
      <c r="BS55" s="17" t="s">
        <v>6591</v>
      </c>
      <c r="BT55" s="17" t="s">
        <v>1792</v>
      </c>
      <c r="BU55" s="17" t="s">
        <v>1906</v>
      </c>
      <c r="BV55" s="17" t="s">
        <v>1907</v>
      </c>
      <c r="BW55" s="17" t="s">
        <v>1905</v>
      </c>
      <c r="BX55" s="17" t="s">
        <v>6591</v>
      </c>
      <c r="BY55" s="17" t="s">
        <v>1909</v>
      </c>
      <c r="BZ55" s="17" t="s">
        <v>1908</v>
      </c>
      <c r="CA55" s="17" t="s">
        <v>1910</v>
      </c>
      <c r="CB55" s="17" t="s">
        <v>1911</v>
      </c>
      <c r="CC55" s="17" t="s">
        <v>10</v>
      </c>
      <c r="CD55" s="17" t="s">
        <v>1912</v>
      </c>
      <c r="CE55" s="17" t="s">
        <v>1913</v>
      </c>
      <c r="CF55" s="17" t="s">
        <v>1914</v>
      </c>
      <c r="CG55" s="17" t="s">
        <v>1905</v>
      </c>
      <c r="CH55" s="17" t="s">
        <v>6591</v>
      </c>
      <c r="CI55" s="17" t="s">
        <v>1916</v>
      </c>
      <c r="CJ55" s="17" t="s">
        <v>1915</v>
      </c>
      <c r="CK55" s="17" t="s">
        <v>1917</v>
      </c>
      <c r="CL55" s="17" t="s">
        <v>1918</v>
      </c>
      <c r="CM55" s="17" t="s">
        <v>9</v>
      </c>
      <c r="CN55" s="17" t="s">
        <v>1920</v>
      </c>
      <c r="CO55" s="17" t="s">
        <v>1919</v>
      </c>
      <c r="CP55" s="17" t="s">
        <v>1920</v>
      </c>
      <c r="CQ55" s="17" t="s">
        <v>1918</v>
      </c>
      <c r="CR55" s="17" t="s">
        <v>9</v>
      </c>
      <c r="CS55" s="17" t="s">
        <v>35</v>
      </c>
      <c r="CT55" s="17" t="s">
        <v>1921</v>
      </c>
      <c r="CU55" s="17" t="s">
        <v>1922</v>
      </c>
      <c r="CV55" s="17" t="s">
        <v>1918</v>
      </c>
      <c r="CW55" s="17" t="s">
        <v>9</v>
      </c>
      <c r="CX55" s="17" t="s">
        <v>511</v>
      </c>
      <c r="CY55" s="17" t="s">
        <v>1923</v>
      </c>
      <c r="CZ55" s="17" t="s">
        <v>1924</v>
      </c>
      <c r="DA55" s="17" t="s">
        <v>1918</v>
      </c>
      <c r="DB55" s="17" t="s">
        <v>9</v>
      </c>
      <c r="DC55" s="17" t="s">
        <v>387</v>
      </c>
      <c r="DD55" s="17" t="s">
        <v>1925</v>
      </c>
      <c r="DE55" s="17" t="s">
        <v>1926</v>
      </c>
      <c r="DF55" s="17" t="s">
        <v>1918</v>
      </c>
      <c r="DG55" s="17" t="s">
        <v>10</v>
      </c>
      <c r="DH55" s="17" t="s">
        <v>1874</v>
      </c>
      <c r="DI55" s="17" t="s">
        <v>1927</v>
      </c>
      <c r="DJ55" s="17" t="s">
        <v>1928</v>
      </c>
      <c r="DK55" s="17" t="s">
        <v>1929</v>
      </c>
    </row>
    <row r="56" spans="1:115" x14ac:dyDescent="0.3">
      <c r="A56" s="25" t="s">
        <v>870</v>
      </c>
      <c r="B56" s="17" t="s">
        <v>871</v>
      </c>
      <c r="C56" s="18">
        <v>35011</v>
      </c>
      <c r="D56" s="17">
        <v>1995</v>
      </c>
      <c r="E56" s="17" t="s">
        <v>1930</v>
      </c>
      <c r="F56" s="17">
        <f t="shared" si="0"/>
        <v>367.33333333333331</v>
      </c>
      <c r="G56" s="17">
        <v>3</v>
      </c>
      <c r="H56" s="17">
        <v>1102</v>
      </c>
      <c r="I56" s="17" t="s">
        <v>22</v>
      </c>
      <c r="J56" s="17" t="s">
        <v>57</v>
      </c>
      <c r="K56" s="17" t="s">
        <v>24</v>
      </c>
      <c r="L56" s="17">
        <f>COUNTIF(U56:EO56,L1)</f>
        <v>3</v>
      </c>
      <c r="M56" s="17">
        <f>COUNTIF(U56:EO56,M1)</f>
        <v>1</v>
      </c>
      <c r="N56" s="17">
        <f>COUNTIF(U56:EO56,N1)</f>
        <v>1</v>
      </c>
      <c r="O56" s="17">
        <f>COUNTIF(U56:EO56,O1)</f>
        <v>0</v>
      </c>
      <c r="P56" s="17">
        <f>COUNTIF(U56:EO56,P1)</f>
        <v>0</v>
      </c>
      <c r="Q56" s="17" t="s">
        <v>47</v>
      </c>
      <c r="R56" s="17">
        <f t="shared" ref="R56" si="87">SUM(L56:Q56)</f>
        <v>5</v>
      </c>
      <c r="S56" s="17">
        <f t="shared" ref="S56" si="88">H56/R56</f>
        <v>220.4</v>
      </c>
      <c r="T56" s="17">
        <f t="shared" si="4"/>
        <v>3779.6</v>
      </c>
      <c r="U56" s="17" t="s">
        <v>9</v>
      </c>
      <c r="V56" s="17" t="s">
        <v>1932</v>
      </c>
      <c r="W56" s="17" t="s">
        <v>1931</v>
      </c>
      <c r="X56" s="17" t="s">
        <v>6629</v>
      </c>
      <c r="Y56" s="17" t="s">
        <v>1933</v>
      </c>
      <c r="Z56" s="17" t="s">
        <v>8</v>
      </c>
      <c r="AA56" s="17" t="s">
        <v>1934</v>
      </c>
      <c r="AB56" s="17" t="s">
        <v>1935</v>
      </c>
      <c r="AC56" s="17" t="s">
        <v>1936</v>
      </c>
      <c r="AD56" s="17" t="s">
        <v>1937</v>
      </c>
      <c r="AE56" s="17" t="s">
        <v>6593</v>
      </c>
      <c r="AF56" s="17" t="s">
        <v>392</v>
      </c>
      <c r="AG56" s="17" t="s">
        <v>1938</v>
      </c>
      <c r="AH56" s="17" t="s">
        <v>1939</v>
      </c>
      <c r="AI56" s="17" t="s">
        <v>1940</v>
      </c>
      <c r="AJ56" s="17" t="s">
        <v>6593</v>
      </c>
      <c r="AK56" s="17" t="s">
        <v>1942</v>
      </c>
      <c r="AL56" s="17" t="s">
        <v>1941</v>
      </c>
      <c r="AM56" s="17" t="s">
        <v>1943</v>
      </c>
      <c r="AN56" s="17" t="s">
        <v>1944</v>
      </c>
      <c r="AO56" s="17" t="s">
        <v>6593</v>
      </c>
      <c r="AP56" s="17" t="s">
        <v>962</v>
      </c>
      <c r="AQ56" s="17" t="s">
        <v>1945</v>
      </c>
      <c r="AR56" s="17" t="s">
        <v>1946</v>
      </c>
      <c r="AS56" s="17" t="s">
        <v>1944</v>
      </c>
    </row>
    <row r="57" spans="1:115" x14ac:dyDescent="0.3">
      <c r="A57" s="25" t="s">
        <v>870</v>
      </c>
      <c r="B57" s="17" t="s">
        <v>871</v>
      </c>
      <c r="C57" s="18">
        <v>35050</v>
      </c>
      <c r="D57" s="17">
        <v>1995</v>
      </c>
      <c r="E57" s="17" t="s">
        <v>1947</v>
      </c>
      <c r="F57" s="17">
        <f t="shared" si="0"/>
        <v>381.55555555555554</v>
      </c>
      <c r="G57" s="17">
        <v>9</v>
      </c>
      <c r="H57" s="17">
        <v>3434</v>
      </c>
      <c r="I57" s="17" t="s">
        <v>996</v>
      </c>
      <c r="J57" s="17" t="s">
        <v>56</v>
      </c>
      <c r="K57" s="17" t="s">
        <v>24</v>
      </c>
      <c r="L57" s="17">
        <f>COUNTIF(U57:EO57,L1)</f>
        <v>0</v>
      </c>
      <c r="M57" s="17">
        <f>COUNTIF(U57:EO57,M1)</f>
        <v>6</v>
      </c>
      <c r="N57" s="17">
        <f>COUNTIF(U57:EO57,N1)</f>
        <v>0</v>
      </c>
      <c r="O57" s="17">
        <f>COUNTIF(U57:EO57,O1)</f>
        <v>0</v>
      </c>
      <c r="P57" s="17">
        <f>COUNTIF(U57:EO57,P1)</f>
        <v>0</v>
      </c>
      <c r="Q57" s="17" t="s">
        <v>47</v>
      </c>
      <c r="R57" s="17">
        <f t="shared" ref="R57" si="89">SUM(L57:Q57)</f>
        <v>6</v>
      </c>
      <c r="S57" s="17">
        <f t="shared" ref="S57" si="90">H57/R57</f>
        <v>572.33333333333337</v>
      </c>
      <c r="T57" s="17">
        <f t="shared" si="4"/>
        <v>3427.6666666666665</v>
      </c>
      <c r="U57" s="17" t="s">
        <v>8</v>
      </c>
      <c r="V57" s="17" t="s">
        <v>1010</v>
      </c>
      <c r="W57" s="17" t="s">
        <v>1948</v>
      </c>
      <c r="X57" s="17" t="s">
        <v>1949</v>
      </c>
      <c r="Y57" s="17" t="s">
        <v>1950</v>
      </c>
      <c r="Z57" s="17" t="s">
        <v>8</v>
      </c>
      <c r="AA57" s="17" t="s">
        <v>392</v>
      </c>
      <c r="AB57" s="17" t="s">
        <v>1951</v>
      </c>
      <c r="AC57" s="17" t="s">
        <v>1952</v>
      </c>
      <c r="AD57" s="17" t="s">
        <v>1953</v>
      </c>
      <c r="AE57" s="17" t="s">
        <v>8</v>
      </c>
      <c r="AF57" s="17" t="s">
        <v>1006</v>
      </c>
      <c r="AG57" s="17" t="s">
        <v>1954</v>
      </c>
      <c r="AH57" s="17" t="s">
        <v>1955</v>
      </c>
      <c r="AI57" s="17" t="s">
        <v>1953</v>
      </c>
      <c r="AJ57" s="17" t="s">
        <v>8</v>
      </c>
      <c r="AK57" s="17" t="s">
        <v>1957</v>
      </c>
      <c r="AL57" s="17" t="s">
        <v>1956</v>
      </c>
      <c r="AM57" s="17" t="s">
        <v>1958</v>
      </c>
      <c r="AN57" s="17" t="s">
        <v>1959</v>
      </c>
      <c r="AO57" s="17" t="s">
        <v>8</v>
      </c>
      <c r="AP57" s="17" t="s">
        <v>1477</v>
      </c>
      <c r="AQ57" s="17" t="s">
        <v>1960</v>
      </c>
      <c r="AR57" s="17" t="s">
        <v>1961</v>
      </c>
      <c r="AS57" s="17" t="s">
        <v>1962</v>
      </c>
      <c r="AT57" s="17" t="s">
        <v>8</v>
      </c>
      <c r="AU57" s="17" t="s">
        <v>392</v>
      </c>
      <c r="AV57" s="17" t="s">
        <v>1963</v>
      </c>
      <c r="AW57" s="17" t="s">
        <v>1964</v>
      </c>
      <c r="AX57" s="17" t="s">
        <v>1965</v>
      </c>
    </row>
    <row r="58" spans="1:115" x14ac:dyDescent="0.3">
      <c r="A58" s="25" t="s">
        <v>870</v>
      </c>
      <c r="B58" s="17" t="s">
        <v>871</v>
      </c>
      <c r="C58" s="18">
        <v>35088</v>
      </c>
      <c r="D58" s="17">
        <v>1996</v>
      </c>
      <c r="E58" s="17" t="s">
        <v>1966</v>
      </c>
      <c r="F58" s="17">
        <f t="shared" si="0"/>
        <v>415.92857142857144</v>
      </c>
      <c r="G58" s="17">
        <v>14</v>
      </c>
      <c r="H58" s="17">
        <v>5823</v>
      </c>
      <c r="I58" s="17" t="s">
        <v>60</v>
      </c>
      <c r="J58" s="17" t="s">
        <v>57</v>
      </c>
      <c r="K58" s="17" t="s">
        <v>24</v>
      </c>
      <c r="L58" s="17">
        <f>COUNTIF(U58:EO58,L1)</f>
        <v>4</v>
      </c>
      <c r="M58" s="17">
        <f>COUNTIF(U58:EO58,M1)</f>
        <v>6</v>
      </c>
      <c r="N58" s="17">
        <f>COUNTIF(U58:EO58,N1)</f>
        <v>1</v>
      </c>
      <c r="O58" s="17">
        <f>COUNTIF(U58:EO58,O1)</f>
        <v>0</v>
      </c>
      <c r="P58" s="17">
        <f>COUNTIF(U58:EO58,P1)</f>
        <v>3</v>
      </c>
      <c r="Q58" s="17" t="s">
        <v>47</v>
      </c>
      <c r="R58" s="17">
        <f t="shared" ref="R58" si="91">SUM(L58:Q58)</f>
        <v>14</v>
      </c>
      <c r="S58" s="17">
        <f t="shared" ref="S58" si="92">H58/R58</f>
        <v>415.92857142857144</v>
      </c>
      <c r="T58" s="17">
        <f t="shared" si="4"/>
        <v>3584.0714285714284</v>
      </c>
      <c r="U58" s="17" t="s">
        <v>8</v>
      </c>
      <c r="V58" s="17" t="s">
        <v>1968</v>
      </c>
      <c r="W58" s="17" t="s">
        <v>1967</v>
      </c>
      <c r="X58" s="17" t="s">
        <v>1969</v>
      </c>
      <c r="Y58" s="17" t="s">
        <v>1970</v>
      </c>
      <c r="Z58" s="17" t="s">
        <v>8</v>
      </c>
      <c r="AA58" s="17" t="s">
        <v>949</v>
      </c>
      <c r="AB58" s="17" t="s">
        <v>1971</v>
      </c>
      <c r="AC58" s="17" t="s">
        <v>1972</v>
      </c>
      <c r="AD58" s="17" t="s">
        <v>1970</v>
      </c>
      <c r="AE58" s="17" t="s">
        <v>8</v>
      </c>
      <c r="AF58" s="17" t="s">
        <v>1974</v>
      </c>
      <c r="AG58" s="17" t="s">
        <v>1973</v>
      </c>
      <c r="AH58" s="17" t="s">
        <v>1975</v>
      </c>
      <c r="AI58" s="17" t="s">
        <v>1976</v>
      </c>
      <c r="AJ58" s="17" t="s">
        <v>10</v>
      </c>
      <c r="AK58" s="17" t="s">
        <v>1978</v>
      </c>
      <c r="AL58" s="17" t="s">
        <v>1977</v>
      </c>
      <c r="AM58" s="17" t="s">
        <v>1979</v>
      </c>
      <c r="AN58" s="17" t="s">
        <v>1976</v>
      </c>
      <c r="AO58" s="17" t="s">
        <v>6593</v>
      </c>
      <c r="AP58" s="17" t="s">
        <v>1980</v>
      </c>
      <c r="AQ58" s="17" t="s">
        <v>1981</v>
      </c>
      <c r="AR58" s="17" t="s">
        <v>1982</v>
      </c>
      <c r="AS58" s="17" t="s">
        <v>1983</v>
      </c>
      <c r="AT58" s="17" t="s">
        <v>6593</v>
      </c>
      <c r="AU58" s="17" t="s">
        <v>1986</v>
      </c>
      <c r="AV58" s="17" t="s">
        <v>1985</v>
      </c>
      <c r="AW58" s="17" t="s">
        <v>1987</v>
      </c>
      <c r="AX58" s="17" t="s">
        <v>1988</v>
      </c>
      <c r="AY58" s="17" t="s">
        <v>8</v>
      </c>
      <c r="AZ58" s="17" t="s">
        <v>1477</v>
      </c>
      <c r="BA58" s="17" t="s">
        <v>1990</v>
      </c>
      <c r="BB58" s="17" t="s">
        <v>1989</v>
      </c>
      <c r="BC58" s="17" t="s">
        <v>1991</v>
      </c>
      <c r="BD58" s="17" t="s">
        <v>8</v>
      </c>
      <c r="BE58" s="17" t="s">
        <v>1477</v>
      </c>
      <c r="BF58" s="17" t="s">
        <v>1992</v>
      </c>
      <c r="BG58" s="17" t="s">
        <v>1993</v>
      </c>
      <c r="BH58" s="17" t="s">
        <v>1994</v>
      </c>
      <c r="BI58" s="17" t="s">
        <v>10</v>
      </c>
      <c r="BJ58" s="17" t="s">
        <v>1996</v>
      </c>
      <c r="BK58" s="17" t="s">
        <v>1995</v>
      </c>
      <c r="BL58" s="17" t="s">
        <v>1997</v>
      </c>
      <c r="BM58" s="17" t="s">
        <v>1998</v>
      </c>
      <c r="BN58" s="17" t="s">
        <v>6593</v>
      </c>
      <c r="BO58" s="17" t="s">
        <v>2000</v>
      </c>
      <c r="BP58" s="17" t="s">
        <v>1999</v>
      </c>
      <c r="BQ58" s="17" t="s">
        <v>2001</v>
      </c>
      <c r="BR58" s="17" t="s">
        <v>2002</v>
      </c>
      <c r="BS58" s="17" t="s">
        <v>9</v>
      </c>
      <c r="BT58" s="17" t="s">
        <v>2003</v>
      </c>
      <c r="BU58" s="17" t="s">
        <v>4954</v>
      </c>
      <c r="BV58" s="17" t="s">
        <v>2004</v>
      </c>
      <c r="BW58" s="17" t="s">
        <v>2002</v>
      </c>
      <c r="BX58" s="17" t="s">
        <v>8</v>
      </c>
      <c r="BY58" s="17" t="s">
        <v>1006</v>
      </c>
      <c r="BZ58" s="17" t="s">
        <v>2005</v>
      </c>
      <c r="CA58" s="17" t="s">
        <v>2006</v>
      </c>
      <c r="CB58" s="17" t="s">
        <v>2007</v>
      </c>
      <c r="CC58" s="17" t="s">
        <v>6593</v>
      </c>
      <c r="CD58" s="17" t="s">
        <v>881</v>
      </c>
      <c r="CE58" s="17" t="s">
        <v>2008</v>
      </c>
      <c r="CF58" s="17" t="s">
        <v>6630</v>
      </c>
      <c r="CG58" s="17" t="s">
        <v>2007</v>
      </c>
      <c r="CH58" s="17" t="s">
        <v>10</v>
      </c>
      <c r="CI58" s="17" t="s">
        <v>2009</v>
      </c>
      <c r="CJ58" s="17" t="s">
        <v>2010</v>
      </c>
      <c r="CK58" s="17" t="s">
        <v>2011</v>
      </c>
      <c r="CL58" s="17" t="s">
        <v>2012</v>
      </c>
    </row>
    <row r="59" spans="1:115" x14ac:dyDescent="0.3">
      <c r="A59" s="25" t="s">
        <v>870</v>
      </c>
      <c r="B59" s="17" t="s">
        <v>871</v>
      </c>
      <c r="C59" s="18">
        <v>35103</v>
      </c>
      <c r="D59" s="17">
        <v>1996</v>
      </c>
      <c r="E59" s="17" t="s">
        <v>2013</v>
      </c>
      <c r="F59" s="17">
        <f t="shared" si="0"/>
        <v>330</v>
      </c>
      <c r="G59" s="17">
        <v>3</v>
      </c>
      <c r="H59" s="17">
        <v>990</v>
      </c>
      <c r="I59" s="17" t="s">
        <v>60</v>
      </c>
      <c r="J59" s="17" t="s">
        <v>56</v>
      </c>
      <c r="K59" s="17" t="s">
        <v>24</v>
      </c>
      <c r="L59" s="17">
        <f>COUNTIF(U59:EO59,L1)</f>
        <v>0</v>
      </c>
      <c r="M59" s="17">
        <f>COUNTIF(U59:EO59,M1)</f>
        <v>0</v>
      </c>
      <c r="N59" s="17">
        <f>COUNTIF(U59:EO59,N1)</f>
        <v>0</v>
      </c>
      <c r="O59" s="17">
        <f>COUNTIF(U59:EO59,O1)</f>
        <v>1</v>
      </c>
      <c r="P59" s="17">
        <f>COUNTIF(U59:EO59,P1)</f>
        <v>0</v>
      </c>
      <c r="Q59" s="17" t="s">
        <v>47</v>
      </c>
      <c r="R59" s="17">
        <f t="shared" ref="R59" si="93">SUM(L59:Q59)</f>
        <v>1</v>
      </c>
      <c r="S59" s="17">
        <f t="shared" ref="S59" si="94">H59/R59</f>
        <v>990</v>
      </c>
      <c r="T59" s="17">
        <f t="shared" si="4"/>
        <v>3010</v>
      </c>
      <c r="U59" s="17" t="s">
        <v>6591</v>
      </c>
      <c r="V59" s="17" t="s">
        <v>2015</v>
      </c>
      <c r="W59" s="17" t="s">
        <v>2014</v>
      </c>
      <c r="X59" s="17" t="s">
        <v>2016</v>
      </c>
      <c r="Y59" s="17" t="s">
        <v>2017</v>
      </c>
    </row>
    <row r="60" spans="1:115" x14ac:dyDescent="0.3">
      <c r="A60" s="25" t="s">
        <v>870</v>
      </c>
      <c r="B60" s="17" t="s">
        <v>871</v>
      </c>
      <c r="C60" s="18">
        <v>35127</v>
      </c>
      <c r="D60" s="17">
        <v>1996</v>
      </c>
      <c r="E60" s="17" t="s">
        <v>2018</v>
      </c>
      <c r="F60" s="17">
        <f t="shared" si="0"/>
        <v>394.33333333333331</v>
      </c>
      <c r="G60" s="17">
        <v>3</v>
      </c>
      <c r="H60" s="17">
        <v>1183</v>
      </c>
      <c r="I60" s="17" t="s">
        <v>60</v>
      </c>
      <c r="J60" s="17" t="s">
        <v>57</v>
      </c>
      <c r="K60" s="17" t="s">
        <v>24</v>
      </c>
      <c r="L60" s="17">
        <f>COUNTIF(U60:EO60,L1)</f>
        <v>0</v>
      </c>
      <c r="M60" s="17">
        <f>COUNTIF(U60:EO60,M1)</f>
        <v>2</v>
      </c>
      <c r="N60" s="17">
        <f>COUNTIF(U60:EO60,N1)</f>
        <v>0</v>
      </c>
      <c r="O60" s="17">
        <f>COUNTIF(U60:EO60,O1)</f>
        <v>0</v>
      </c>
      <c r="P60" s="17">
        <f>COUNTIF(U60:EO60,P1)</f>
        <v>0</v>
      </c>
      <c r="Q60" s="17" t="s">
        <v>47</v>
      </c>
      <c r="R60" s="17">
        <f t="shared" ref="R60" si="95">SUM(L60:Q60)</f>
        <v>2</v>
      </c>
      <c r="S60" s="17">
        <f t="shared" ref="S60" si="96">H60/R60</f>
        <v>591.5</v>
      </c>
      <c r="T60" s="17">
        <f t="shared" si="4"/>
        <v>3408.5</v>
      </c>
      <c r="U60" s="17" t="s">
        <v>8</v>
      </c>
      <c r="V60" s="17" t="s">
        <v>2020</v>
      </c>
      <c r="W60" s="17" t="s">
        <v>2019</v>
      </c>
      <c r="X60" s="17" t="s">
        <v>2021</v>
      </c>
      <c r="Y60" s="17" t="s">
        <v>2022</v>
      </c>
      <c r="Z60" s="17" t="s">
        <v>8</v>
      </c>
      <c r="AA60" s="17" t="s">
        <v>2020</v>
      </c>
      <c r="AB60" s="17" t="s">
        <v>2023</v>
      </c>
      <c r="AC60" s="17" t="s">
        <v>2024</v>
      </c>
      <c r="AD60" s="17" t="s">
        <v>2025</v>
      </c>
    </row>
    <row r="61" spans="1:115" x14ac:dyDescent="0.3">
      <c r="A61" s="25" t="s">
        <v>870</v>
      </c>
      <c r="B61" s="17" t="s">
        <v>871</v>
      </c>
      <c r="C61" s="18">
        <v>35134</v>
      </c>
      <c r="D61" s="17">
        <v>1996</v>
      </c>
      <c r="E61" s="17" t="s">
        <v>2026</v>
      </c>
      <c r="F61" s="17">
        <f t="shared" si="0"/>
        <v>380.4</v>
      </c>
      <c r="G61" s="17">
        <v>5</v>
      </c>
      <c r="H61" s="17">
        <v>1902</v>
      </c>
      <c r="I61" s="17" t="s">
        <v>60</v>
      </c>
      <c r="J61" s="17" t="s">
        <v>57</v>
      </c>
      <c r="K61" s="17" t="s">
        <v>24</v>
      </c>
      <c r="L61" s="17">
        <f>COUNTIF(U61:EO61,L1)</f>
        <v>0</v>
      </c>
      <c r="M61" s="17">
        <f>COUNTIF(U61:EO61,M1)</f>
        <v>0</v>
      </c>
      <c r="N61" s="17">
        <f>COUNTIF(U61:EO61,N1)</f>
        <v>0</v>
      </c>
      <c r="O61" s="17">
        <f>COUNTIF(U61:EO61,O1)</f>
        <v>0</v>
      </c>
      <c r="P61" s="17">
        <f>COUNTIF(U61:EO61,P1)</f>
        <v>1</v>
      </c>
      <c r="Q61" s="17" t="s">
        <v>47</v>
      </c>
      <c r="R61" s="17">
        <f t="shared" ref="R61" si="97">SUM(L61:Q61)</f>
        <v>1</v>
      </c>
      <c r="S61" s="17">
        <f t="shared" ref="S61" si="98">H61/R61</f>
        <v>1902</v>
      </c>
      <c r="T61" s="17">
        <f t="shared" si="4"/>
        <v>2098</v>
      </c>
      <c r="U61" s="17" t="s">
        <v>10</v>
      </c>
      <c r="V61" s="17" t="s">
        <v>2028</v>
      </c>
      <c r="W61" s="17" t="s">
        <v>2027</v>
      </c>
      <c r="X61" s="17" t="s">
        <v>2029</v>
      </c>
      <c r="Y61" s="17" t="s">
        <v>2030</v>
      </c>
    </row>
    <row r="62" spans="1:115" x14ac:dyDescent="0.3">
      <c r="A62" s="25" t="s">
        <v>870</v>
      </c>
      <c r="B62" s="17" t="s">
        <v>871</v>
      </c>
      <c r="C62" s="18">
        <v>35198</v>
      </c>
      <c r="D62" s="17">
        <v>1996</v>
      </c>
      <c r="E62" s="17" t="s">
        <v>2031</v>
      </c>
      <c r="F62" s="17">
        <f t="shared" si="0"/>
        <v>391.42857142857144</v>
      </c>
      <c r="G62" s="17">
        <v>7</v>
      </c>
      <c r="H62" s="17">
        <v>2740</v>
      </c>
      <c r="I62" s="17" t="s">
        <v>2032</v>
      </c>
      <c r="J62" s="17" t="s">
        <v>23</v>
      </c>
      <c r="K62" s="17" t="s">
        <v>24</v>
      </c>
      <c r="L62" s="17">
        <f>COUNTIF(U62:EO62,L1)</f>
        <v>1</v>
      </c>
      <c r="M62" s="17">
        <f>COUNTIF(U62:EO62,M1)</f>
        <v>0</v>
      </c>
      <c r="N62" s="17">
        <f>COUNTIF(U62:EO62,N1)</f>
        <v>4</v>
      </c>
      <c r="O62" s="17">
        <f>COUNTIF(U62:EO62,O1)</f>
        <v>4</v>
      </c>
      <c r="P62" s="17">
        <f>COUNTIF(U62:EO62,P1)</f>
        <v>7</v>
      </c>
      <c r="Q62" s="17" t="s">
        <v>47</v>
      </c>
      <c r="R62" s="17">
        <f t="shared" ref="R62" si="99">SUM(L62:Q62)</f>
        <v>16</v>
      </c>
      <c r="S62" s="17">
        <f t="shared" ref="S62" si="100">H62/R62</f>
        <v>171.25</v>
      </c>
      <c r="T62" s="17">
        <f t="shared" si="4"/>
        <v>3828.75</v>
      </c>
      <c r="U62" s="17" t="s">
        <v>6593</v>
      </c>
      <c r="V62" s="17" t="s">
        <v>2034</v>
      </c>
      <c r="W62" s="17" t="s">
        <v>2033</v>
      </c>
      <c r="X62" s="17" t="s">
        <v>2036</v>
      </c>
      <c r="Y62" s="17" t="s">
        <v>2035</v>
      </c>
      <c r="Z62" s="17" t="s">
        <v>9</v>
      </c>
      <c r="AA62" s="17" t="s">
        <v>2034</v>
      </c>
      <c r="AB62" s="17" t="s">
        <v>2037</v>
      </c>
      <c r="AC62" s="17" t="s">
        <v>2038</v>
      </c>
      <c r="AD62" s="17" t="s">
        <v>2035</v>
      </c>
      <c r="AE62" s="17" t="s">
        <v>10</v>
      </c>
      <c r="AF62" s="17" t="s">
        <v>2040</v>
      </c>
      <c r="AG62" s="17" t="s">
        <v>2039</v>
      </c>
      <c r="AH62" s="17" t="s">
        <v>2041</v>
      </c>
      <c r="AI62" s="17" t="s">
        <v>2035</v>
      </c>
      <c r="AJ62" s="17" t="s">
        <v>9</v>
      </c>
      <c r="AK62" s="17" t="s">
        <v>368</v>
      </c>
      <c r="AL62" s="17" t="s">
        <v>2042</v>
      </c>
      <c r="AM62" s="17" t="s">
        <v>2043</v>
      </c>
      <c r="AN62" s="17" t="s">
        <v>2035</v>
      </c>
      <c r="AO62" s="17" t="s">
        <v>9</v>
      </c>
      <c r="AP62" s="17" t="s">
        <v>2045</v>
      </c>
      <c r="AQ62" s="17" t="s">
        <v>2044</v>
      </c>
      <c r="AR62" s="17" t="s">
        <v>2046</v>
      </c>
      <c r="AS62" s="17" t="s">
        <v>2047</v>
      </c>
      <c r="AT62" s="17" t="s">
        <v>10</v>
      </c>
      <c r="AU62" s="17" t="s">
        <v>392</v>
      </c>
      <c r="AV62" s="17" t="s">
        <v>2048</v>
      </c>
      <c r="AW62" s="17" t="s">
        <v>2049</v>
      </c>
      <c r="AX62" s="17" t="s">
        <v>2050</v>
      </c>
      <c r="AY62" s="17" t="s">
        <v>6591</v>
      </c>
      <c r="AZ62" s="17" t="s">
        <v>1496</v>
      </c>
      <c r="BA62" s="17" t="s">
        <v>2051</v>
      </c>
      <c r="BB62" s="17" t="s">
        <v>2052</v>
      </c>
      <c r="BC62" s="17" t="s">
        <v>2050</v>
      </c>
      <c r="BD62" s="17" t="s">
        <v>6591</v>
      </c>
      <c r="BE62" s="17" t="s">
        <v>2054</v>
      </c>
      <c r="BF62" s="17" t="s">
        <v>2053</v>
      </c>
      <c r="BG62" s="17" t="s">
        <v>2055</v>
      </c>
      <c r="BH62" s="17" t="s">
        <v>2056</v>
      </c>
      <c r="BI62" s="17" t="s">
        <v>10</v>
      </c>
      <c r="BJ62" s="17" t="s">
        <v>1912</v>
      </c>
      <c r="BK62" s="17" t="s">
        <v>2057</v>
      </c>
      <c r="BL62" s="17" t="s">
        <v>2058</v>
      </c>
      <c r="BM62" s="17" t="s">
        <v>2056</v>
      </c>
      <c r="BN62" s="17" t="s">
        <v>10</v>
      </c>
      <c r="BO62" s="17" t="s">
        <v>2060</v>
      </c>
      <c r="BP62" s="17" t="s">
        <v>2059</v>
      </c>
      <c r="BQ62" s="17" t="s">
        <v>2061</v>
      </c>
      <c r="BR62" s="17" t="s">
        <v>2056</v>
      </c>
      <c r="BS62" s="17" t="s">
        <v>9</v>
      </c>
      <c r="BT62" s="17" t="s">
        <v>2063</v>
      </c>
      <c r="BU62" s="17" t="s">
        <v>2062</v>
      </c>
      <c r="BV62" s="17" t="s">
        <v>2064</v>
      </c>
      <c r="BW62" s="17" t="s">
        <v>2056</v>
      </c>
      <c r="BX62" s="17" t="s">
        <v>10</v>
      </c>
      <c r="BY62" s="17" t="s">
        <v>251</v>
      </c>
      <c r="BZ62" s="17" t="s">
        <v>2065</v>
      </c>
      <c r="CA62" s="17" t="s">
        <v>2066</v>
      </c>
      <c r="CB62" s="17" t="s">
        <v>2067</v>
      </c>
      <c r="CC62" s="17" t="s">
        <v>6591</v>
      </c>
      <c r="CD62" s="17" t="s">
        <v>2069</v>
      </c>
      <c r="CE62" s="17" t="s">
        <v>2068</v>
      </c>
      <c r="CF62" s="17" t="s">
        <v>2070</v>
      </c>
      <c r="CG62" s="17" t="s">
        <v>2071</v>
      </c>
      <c r="CH62" s="17" t="s">
        <v>6591</v>
      </c>
      <c r="CI62" s="17" t="s">
        <v>2072</v>
      </c>
      <c r="CJ62" s="17" t="s">
        <v>2073</v>
      </c>
      <c r="CK62" s="17" t="s">
        <v>6618</v>
      </c>
      <c r="CL62" s="17" t="s">
        <v>2071</v>
      </c>
      <c r="CM62" s="17" t="s">
        <v>10</v>
      </c>
      <c r="CN62" s="17" t="s">
        <v>1882</v>
      </c>
      <c r="CO62" s="17" t="s">
        <v>2074</v>
      </c>
      <c r="CP62" s="17" t="s">
        <v>2075</v>
      </c>
      <c r="CQ62" s="17" t="s">
        <v>2076</v>
      </c>
      <c r="CR62" s="17" t="s">
        <v>10</v>
      </c>
      <c r="CS62" s="17" t="s">
        <v>2034</v>
      </c>
      <c r="CT62" s="17" t="s">
        <v>2077</v>
      </c>
      <c r="CU62" s="17" t="s">
        <v>2078</v>
      </c>
      <c r="CV62" s="17" t="s">
        <v>2076</v>
      </c>
    </row>
    <row r="63" spans="1:115" x14ac:dyDescent="0.3">
      <c r="A63" s="25" t="s">
        <v>870</v>
      </c>
      <c r="B63" s="17" t="s">
        <v>871</v>
      </c>
      <c r="C63" s="18">
        <v>35262</v>
      </c>
      <c r="D63" s="17">
        <v>1996</v>
      </c>
      <c r="E63" s="17" t="s">
        <v>2079</v>
      </c>
      <c r="F63" s="17">
        <f t="shared" si="0"/>
        <v>337</v>
      </c>
      <c r="G63" s="17">
        <v>5</v>
      </c>
      <c r="H63" s="17">
        <v>1685</v>
      </c>
      <c r="I63" s="17" t="s">
        <v>60</v>
      </c>
      <c r="J63" s="17" t="s">
        <v>57</v>
      </c>
      <c r="K63" s="17" t="s">
        <v>24</v>
      </c>
      <c r="L63" s="17">
        <f>COUNTIF(U63:EO63,L1)</f>
        <v>0</v>
      </c>
      <c r="M63" s="17">
        <f>COUNTIF(U63:EO63,M1)</f>
        <v>0</v>
      </c>
      <c r="N63" s="17">
        <f>COUNTIF(U63:EO63,N1)</f>
        <v>0</v>
      </c>
      <c r="O63" s="17">
        <f>COUNTIF(U63:EO63,O1)</f>
        <v>0</v>
      </c>
      <c r="P63" s="17">
        <f>COUNTIF(U63:EO63,P1)</f>
        <v>0</v>
      </c>
      <c r="Q63" s="17" t="s">
        <v>47</v>
      </c>
      <c r="R63" s="17">
        <f t="shared" ref="R63" si="101">SUM(L63:Q63)</f>
        <v>0</v>
      </c>
      <c r="S63" s="17">
        <v>0</v>
      </c>
      <c r="T63" s="17">
        <v>0</v>
      </c>
    </row>
    <row r="64" spans="1:115" x14ac:dyDescent="0.3">
      <c r="A64" s="25" t="s">
        <v>870</v>
      </c>
      <c r="B64" s="17" t="s">
        <v>871</v>
      </c>
      <c r="C64" s="18">
        <v>35283</v>
      </c>
      <c r="D64" s="17">
        <v>1996</v>
      </c>
      <c r="E64" s="17" t="s">
        <v>2080</v>
      </c>
      <c r="F64" s="17">
        <f t="shared" si="0"/>
        <v>385.6</v>
      </c>
      <c r="G64" s="17">
        <v>10</v>
      </c>
      <c r="H64" s="17">
        <v>3856</v>
      </c>
      <c r="I64" s="17" t="s">
        <v>60</v>
      </c>
      <c r="J64" s="17" t="s">
        <v>56</v>
      </c>
      <c r="K64" s="17" t="s">
        <v>24</v>
      </c>
      <c r="L64" s="17">
        <f>COUNTIF(U64:EO64,L1)</f>
        <v>1</v>
      </c>
      <c r="M64" s="17">
        <f>COUNTIF(U64:EO64,M1)</f>
        <v>0</v>
      </c>
      <c r="N64" s="17">
        <f>COUNTIF(U64:EO64,N1)</f>
        <v>0</v>
      </c>
      <c r="O64" s="17">
        <f>COUNTIF(U64:EO64,O1)</f>
        <v>0</v>
      </c>
      <c r="P64" s="17">
        <f>COUNTIF(U64:EO64,P1)</f>
        <v>1</v>
      </c>
      <c r="Q64" s="17" t="s">
        <v>47</v>
      </c>
      <c r="R64" s="17">
        <f t="shared" ref="R64" si="102">SUM(L64:Q64)</f>
        <v>2</v>
      </c>
      <c r="S64" s="17">
        <f t="shared" ref="S64" si="103">H64/R64</f>
        <v>1928</v>
      </c>
      <c r="T64" s="17">
        <f t="shared" si="4"/>
        <v>2072</v>
      </c>
      <c r="U64" s="17" t="s">
        <v>10</v>
      </c>
      <c r="V64" s="17" t="s">
        <v>251</v>
      </c>
      <c r="W64" s="17" t="s">
        <v>2081</v>
      </c>
      <c r="X64" s="17" t="s">
        <v>2082</v>
      </c>
      <c r="Y64" s="17" t="s">
        <v>2083</v>
      </c>
      <c r="Z64" s="17" t="s">
        <v>6593</v>
      </c>
      <c r="AA64" s="17" t="s">
        <v>2084</v>
      </c>
      <c r="AB64" s="17" t="s">
        <v>4947</v>
      </c>
      <c r="AC64" s="17" t="s">
        <v>2086</v>
      </c>
      <c r="AD64" s="17" t="s">
        <v>2085</v>
      </c>
    </row>
    <row r="65" spans="1:160" x14ac:dyDescent="0.3">
      <c r="A65" s="25" t="s">
        <v>870</v>
      </c>
      <c r="B65" s="17" t="s">
        <v>871</v>
      </c>
      <c r="C65" s="18">
        <v>35331</v>
      </c>
      <c r="D65" s="17">
        <v>1996</v>
      </c>
      <c r="E65" s="17" t="s">
        <v>2087</v>
      </c>
      <c r="F65" s="17">
        <f t="shared" si="0"/>
        <v>406</v>
      </c>
      <c r="G65" s="17">
        <v>17</v>
      </c>
      <c r="H65" s="17">
        <v>6902</v>
      </c>
      <c r="I65" s="17" t="s">
        <v>60</v>
      </c>
      <c r="J65" s="17" t="s">
        <v>56</v>
      </c>
      <c r="K65" s="17" t="s">
        <v>24</v>
      </c>
      <c r="L65" s="17">
        <f>COUNTIF(U65:EO65,L1)</f>
        <v>1</v>
      </c>
      <c r="M65" s="17">
        <f>COUNTIF(U65:EO65,M1)</f>
        <v>1</v>
      </c>
      <c r="N65" s="17">
        <f>COUNTIF(U65:EO65,N1)</f>
        <v>1</v>
      </c>
      <c r="O65" s="17">
        <f>COUNTIF(U65:EO65,O1)</f>
        <v>0</v>
      </c>
      <c r="P65" s="17">
        <f>COUNTIF(U65:EO65,P1)</f>
        <v>1</v>
      </c>
      <c r="Q65" s="17" t="s">
        <v>47</v>
      </c>
      <c r="R65" s="17">
        <f t="shared" ref="R65" si="104">SUM(L65:Q65)</f>
        <v>4</v>
      </c>
      <c r="S65" s="17">
        <f t="shared" ref="S65" si="105">H65/R65</f>
        <v>1725.5</v>
      </c>
      <c r="T65" s="17">
        <f t="shared" si="4"/>
        <v>2274.5</v>
      </c>
      <c r="U65" s="17" t="s">
        <v>6593</v>
      </c>
      <c r="V65" s="17" t="s">
        <v>2088</v>
      </c>
      <c r="W65" s="17" t="s">
        <v>2089</v>
      </c>
      <c r="X65" s="17" t="s">
        <v>2090</v>
      </c>
      <c r="Y65" s="17" t="s">
        <v>2091</v>
      </c>
      <c r="Z65" s="17" t="s">
        <v>8</v>
      </c>
      <c r="AA65" s="17" t="s">
        <v>2088</v>
      </c>
      <c r="AB65" s="17" t="s">
        <v>2092</v>
      </c>
      <c r="AC65" s="17" t="s">
        <v>2093</v>
      </c>
      <c r="AD65" s="17" t="s">
        <v>2091</v>
      </c>
      <c r="AE65" s="17" t="s">
        <v>10</v>
      </c>
      <c r="AF65" s="17" t="s">
        <v>2095</v>
      </c>
      <c r="AG65" s="17" t="s">
        <v>2094</v>
      </c>
      <c r="AH65" s="17" t="s">
        <v>2096</v>
      </c>
      <c r="AI65" s="17" t="s">
        <v>2097</v>
      </c>
      <c r="AJ65" s="17" t="s">
        <v>9</v>
      </c>
      <c r="AK65" s="17" t="s">
        <v>2099</v>
      </c>
      <c r="AL65" s="17" t="s">
        <v>2098</v>
      </c>
      <c r="AM65" s="17" t="s">
        <v>2100</v>
      </c>
      <c r="AN65" s="17" t="s">
        <v>2101</v>
      </c>
    </row>
    <row r="66" spans="1:160" x14ac:dyDescent="0.3">
      <c r="A66" s="25" t="s">
        <v>870</v>
      </c>
      <c r="B66" s="17" t="s">
        <v>871</v>
      </c>
      <c r="C66" s="18">
        <v>35334</v>
      </c>
      <c r="D66" s="17">
        <v>1996</v>
      </c>
      <c r="E66" s="17" t="s">
        <v>2102</v>
      </c>
      <c r="F66" s="17">
        <f t="shared" si="0"/>
        <v>381</v>
      </c>
      <c r="G66" s="17">
        <v>5</v>
      </c>
      <c r="H66" s="17">
        <v>1905</v>
      </c>
      <c r="I66" s="17" t="s">
        <v>60</v>
      </c>
      <c r="J66" s="17" t="s">
        <v>57</v>
      </c>
      <c r="K66" s="17" t="s">
        <v>24</v>
      </c>
      <c r="L66" s="17">
        <f>COUNTIF(U66:EO66,L1)</f>
        <v>0</v>
      </c>
      <c r="M66" s="17">
        <f>COUNTIF(U66:EO66,M1)</f>
        <v>1</v>
      </c>
      <c r="N66" s="17">
        <f>COUNTIF(U66:EO66,N1)</f>
        <v>0</v>
      </c>
      <c r="O66" s="17">
        <f>COUNTIF(U66:EO66,O1)</f>
        <v>0</v>
      </c>
      <c r="P66" s="17">
        <f>COUNTIF(U66:EO66,P1)</f>
        <v>0</v>
      </c>
      <c r="Q66" s="17" t="s">
        <v>47</v>
      </c>
      <c r="R66" s="17">
        <f t="shared" ref="R66" si="106">SUM(L66:Q66)</f>
        <v>1</v>
      </c>
      <c r="S66" s="17">
        <f t="shared" ref="S66" si="107">H66/R66</f>
        <v>1905</v>
      </c>
      <c r="T66" s="17">
        <f t="shared" si="4"/>
        <v>2095</v>
      </c>
      <c r="U66" s="17" t="s">
        <v>8</v>
      </c>
      <c r="V66" s="17" t="s">
        <v>1006</v>
      </c>
      <c r="W66" s="17" t="s">
        <v>2104</v>
      </c>
      <c r="X66" s="17" t="s">
        <v>2105</v>
      </c>
      <c r="Y66" s="17" t="s">
        <v>2106</v>
      </c>
    </row>
    <row r="67" spans="1:160" x14ac:dyDescent="0.3">
      <c r="A67" s="25" t="s">
        <v>870</v>
      </c>
      <c r="B67" s="17" t="s">
        <v>871</v>
      </c>
      <c r="C67" s="18">
        <v>35348</v>
      </c>
      <c r="D67" s="17">
        <v>1996</v>
      </c>
      <c r="E67" s="17" t="s">
        <v>2107</v>
      </c>
      <c r="F67" s="17">
        <f t="shared" si="0"/>
        <v>398.5</v>
      </c>
      <c r="G67" s="17">
        <v>16</v>
      </c>
      <c r="H67" s="17">
        <v>6376</v>
      </c>
      <c r="I67" s="17" t="s">
        <v>60</v>
      </c>
      <c r="J67" s="17" t="s">
        <v>56</v>
      </c>
      <c r="K67" s="17" t="s">
        <v>24</v>
      </c>
      <c r="L67" s="17">
        <f>COUNTIF(U67:EO67,L1)</f>
        <v>1</v>
      </c>
      <c r="M67" s="17">
        <f>COUNTIF(U67:EO67,M1)</f>
        <v>4</v>
      </c>
      <c r="N67" s="17">
        <f>COUNTIF(U67:EO67,N1)</f>
        <v>7</v>
      </c>
      <c r="O67" s="17">
        <f>COUNTIF(U67:EO67,O1)</f>
        <v>0</v>
      </c>
      <c r="P67" s="17">
        <f>COUNTIF(U67:EO67,P1)</f>
        <v>0</v>
      </c>
      <c r="Q67" s="17" t="s">
        <v>47</v>
      </c>
      <c r="R67" s="17">
        <f t="shared" ref="R67" si="108">SUM(L67:Q67)</f>
        <v>12</v>
      </c>
      <c r="S67" s="17">
        <f t="shared" ref="S67" si="109">H67/R67</f>
        <v>531.33333333333337</v>
      </c>
      <c r="T67" s="17">
        <f t="shared" ref="T67:T130" si="110">4000-S67</f>
        <v>3468.6666666666665</v>
      </c>
      <c r="U67" s="17" t="s">
        <v>9</v>
      </c>
      <c r="V67" s="17" t="s">
        <v>2109</v>
      </c>
      <c r="W67" s="17" t="s">
        <v>2108</v>
      </c>
      <c r="X67" s="17" t="s">
        <v>2110</v>
      </c>
      <c r="Y67" s="17" t="s">
        <v>2111</v>
      </c>
      <c r="Z67" s="17" t="s">
        <v>8</v>
      </c>
      <c r="AA67" s="17" t="s">
        <v>272</v>
      </c>
      <c r="AB67" s="17" t="s">
        <v>2114</v>
      </c>
      <c r="AC67" s="17" t="s">
        <v>2113</v>
      </c>
      <c r="AD67" s="17" t="s">
        <v>2112</v>
      </c>
      <c r="AE67" s="17" t="s">
        <v>8</v>
      </c>
      <c r="AF67" s="17" t="s">
        <v>1477</v>
      </c>
      <c r="AG67" s="17" t="s">
        <v>2115</v>
      </c>
      <c r="AH67" s="17" t="s">
        <v>2116</v>
      </c>
      <c r="AI67" s="17" t="s">
        <v>2117</v>
      </c>
      <c r="AJ67" s="17" t="s">
        <v>8</v>
      </c>
      <c r="AK67" s="17" t="s">
        <v>1006</v>
      </c>
      <c r="AL67" s="17" t="s">
        <v>2118</v>
      </c>
      <c r="AM67" s="17" t="s">
        <v>2119</v>
      </c>
      <c r="AN67" s="17" t="s">
        <v>2120</v>
      </c>
      <c r="AO67" s="17" t="s">
        <v>8</v>
      </c>
      <c r="AP67" s="17" t="s">
        <v>2122</v>
      </c>
      <c r="AQ67" s="17" t="s">
        <v>2121</v>
      </c>
      <c r="AR67" s="17" t="s">
        <v>2123</v>
      </c>
      <c r="AS67" s="17" t="s">
        <v>2124</v>
      </c>
      <c r="AT67" s="17" t="s">
        <v>6593</v>
      </c>
      <c r="AU67" s="17" t="s">
        <v>881</v>
      </c>
      <c r="AV67" s="17" t="s">
        <v>2125</v>
      </c>
      <c r="AW67" s="17" t="s">
        <v>2126</v>
      </c>
      <c r="AX67" s="17" t="s">
        <v>2127</v>
      </c>
      <c r="AY67" s="17" t="s">
        <v>9</v>
      </c>
      <c r="AZ67" s="17" t="s">
        <v>2129</v>
      </c>
      <c r="BA67" s="17" t="s">
        <v>2128</v>
      </c>
      <c r="BB67" s="17" t="s">
        <v>2130</v>
      </c>
      <c r="BC67" s="17" t="s">
        <v>2131</v>
      </c>
      <c r="BD67" s="17" t="s">
        <v>9</v>
      </c>
      <c r="BE67" s="17" t="s">
        <v>2132</v>
      </c>
      <c r="BF67" s="17" t="s">
        <v>2133</v>
      </c>
      <c r="BG67" s="17" t="s">
        <v>2134</v>
      </c>
      <c r="BH67" s="17" t="s">
        <v>2131</v>
      </c>
      <c r="BI67" s="17" t="s">
        <v>9</v>
      </c>
      <c r="BJ67" s="17" t="s">
        <v>35</v>
      </c>
      <c r="BK67" s="17" t="s">
        <v>2135</v>
      </c>
      <c r="BL67" s="17" t="s">
        <v>2136</v>
      </c>
      <c r="BM67" s="17" t="s">
        <v>2131</v>
      </c>
      <c r="BN67" s="17" t="s">
        <v>9</v>
      </c>
      <c r="BO67" s="17" t="s">
        <v>2138</v>
      </c>
      <c r="BP67" s="17" t="s">
        <v>2137</v>
      </c>
      <c r="BQ67" s="17" t="s">
        <v>2139</v>
      </c>
      <c r="BR67" s="17" t="s">
        <v>2131</v>
      </c>
      <c r="BS67" s="17" t="s">
        <v>9</v>
      </c>
      <c r="BT67" s="17" t="s">
        <v>2129</v>
      </c>
      <c r="BU67" s="17" t="s">
        <v>2140</v>
      </c>
      <c r="BV67" s="17" t="s">
        <v>2141</v>
      </c>
      <c r="BW67" s="17" t="s">
        <v>2142</v>
      </c>
      <c r="BX67" s="17" t="s">
        <v>9</v>
      </c>
      <c r="BY67" s="17" t="s">
        <v>2144</v>
      </c>
      <c r="BZ67" s="17" t="s">
        <v>2143</v>
      </c>
      <c r="CA67" s="17" t="s">
        <v>2145</v>
      </c>
      <c r="CB67" s="17" t="s">
        <v>2146</v>
      </c>
    </row>
    <row r="68" spans="1:160" x14ac:dyDescent="0.3">
      <c r="A68" s="25" t="s">
        <v>870</v>
      </c>
      <c r="B68" s="17" t="s">
        <v>871</v>
      </c>
      <c r="C68" s="18">
        <v>35360</v>
      </c>
      <c r="D68" s="17">
        <v>1996</v>
      </c>
      <c r="E68" s="17" t="s">
        <v>2147</v>
      </c>
      <c r="F68" s="17">
        <f t="shared" ref="F68:F99" si="111">H68/G68</f>
        <v>401.57142857142856</v>
      </c>
      <c r="G68" s="17">
        <v>7</v>
      </c>
      <c r="H68" s="17">
        <v>2811</v>
      </c>
      <c r="I68" s="17" t="s">
        <v>60</v>
      </c>
      <c r="J68" s="17" t="s">
        <v>57</v>
      </c>
      <c r="K68" s="17" t="s">
        <v>61</v>
      </c>
      <c r="L68" s="17">
        <f>COUNTIF(U68:EO68,L1)</f>
        <v>0</v>
      </c>
      <c r="M68" s="17">
        <f>COUNTIF(U68:EO68,M1)</f>
        <v>9</v>
      </c>
      <c r="N68" s="17">
        <f>COUNTIF(U68:EO68,N1)</f>
        <v>11</v>
      </c>
      <c r="O68" s="17">
        <f>COUNTIF(U68:EO68,O1)</f>
        <v>0</v>
      </c>
      <c r="P68" s="17">
        <f>COUNTIF(U68:EO68,P1)</f>
        <v>1</v>
      </c>
      <c r="Q68" s="17" t="s">
        <v>47</v>
      </c>
      <c r="R68" s="17">
        <f t="shared" ref="R68" si="112">SUM(L68:Q68)</f>
        <v>21</v>
      </c>
      <c r="S68" s="17">
        <f t="shared" ref="S68" si="113">H68/R68</f>
        <v>133.85714285714286</v>
      </c>
      <c r="T68" s="17">
        <f t="shared" si="110"/>
        <v>3866.1428571428573</v>
      </c>
      <c r="U68" s="17" t="s">
        <v>9</v>
      </c>
      <c r="V68" s="17" t="s">
        <v>2149</v>
      </c>
      <c r="W68" s="17" t="s">
        <v>2148</v>
      </c>
      <c r="X68" s="17" t="s">
        <v>2150</v>
      </c>
      <c r="Y68" s="17" t="s">
        <v>2151</v>
      </c>
      <c r="Z68" s="17" t="s">
        <v>9</v>
      </c>
      <c r="AA68" s="17" t="s">
        <v>2149</v>
      </c>
      <c r="AB68" s="17" t="s">
        <v>2152</v>
      </c>
      <c r="AC68" s="17" t="s">
        <v>2153</v>
      </c>
      <c r="AD68" s="17" t="s">
        <v>2151</v>
      </c>
      <c r="AE68" s="17" t="s">
        <v>9</v>
      </c>
      <c r="AF68" s="17" t="s">
        <v>2149</v>
      </c>
      <c r="AG68" s="17" t="s">
        <v>2154</v>
      </c>
      <c r="AH68" s="17" t="s">
        <v>2155</v>
      </c>
      <c r="AI68" s="17" t="s">
        <v>2151</v>
      </c>
      <c r="AJ68" s="17" t="s">
        <v>9</v>
      </c>
      <c r="AK68" s="17" t="s">
        <v>2157</v>
      </c>
      <c r="AL68" s="17" t="s">
        <v>2156</v>
      </c>
      <c r="AM68" s="17" t="s">
        <v>2158</v>
      </c>
      <c r="AN68" s="17" t="s">
        <v>2159</v>
      </c>
      <c r="AO68" s="17" t="s">
        <v>8</v>
      </c>
      <c r="AP68" s="17" t="s">
        <v>2149</v>
      </c>
      <c r="AQ68" s="17" t="s">
        <v>2160</v>
      </c>
      <c r="AR68" s="17" t="s">
        <v>2161</v>
      </c>
      <c r="AS68" s="17" t="s">
        <v>2162</v>
      </c>
      <c r="AT68" s="17" t="s">
        <v>9</v>
      </c>
      <c r="AU68" s="17" t="s">
        <v>392</v>
      </c>
      <c r="AV68" s="17" t="s">
        <v>2163</v>
      </c>
      <c r="AW68" s="17" t="s">
        <v>2164</v>
      </c>
      <c r="AX68" s="17" t="s">
        <v>2162</v>
      </c>
      <c r="AY68" s="17" t="s">
        <v>8</v>
      </c>
      <c r="AZ68" s="17" t="s">
        <v>2149</v>
      </c>
      <c r="BA68" s="17" t="s">
        <v>2165</v>
      </c>
      <c r="BB68" s="17" t="s">
        <v>2166</v>
      </c>
      <c r="BC68" s="17" t="s">
        <v>2167</v>
      </c>
      <c r="BD68" s="17" t="s">
        <v>8</v>
      </c>
      <c r="BE68" s="17" t="s">
        <v>2149</v>
      </c>
      <c r="BF68" s="17" t="s">
        <v>2168</v>
      </c>
      <c r="BG68" s="17" t="s">
        <v>2169</v>
      </c>
      <c r="BH68" s="17" t="s">
        <v>2170</v>
      </c>
      <c r="BI68" s="17" t="s">
        <v>8</v>
      </c>
      <c r="BJ68" s="17" t="s">
        <v>2149</v>
      </c>
      <c r="BK68" s="17" t="s">
        <v>2171</v>
      </c>
      <c r="BL68" s="17" t="s">
        <v>2172</v>
      </c>
      <c r="BM68" s="17" t="s">
        <v>2170</v>
      </c>
      <c r="BN68" s="17" t="s">
        <v>9</v>
      </c>
      <c r="BO68" s="17" t="s">
        <v>2149</v>
      </c>
      <c r="BP68" s="17" t="s">
        <v>2173</v>
      </c>
      <c r="BQ68" s="17" t="s">
        <v>2174</v>
      </c>
      <c r="BR68" s="17" t="s">
        <v>2170</v>
      </c>
      <c r="BS68" s="17" t="s">
        <v>9</v>
      </c>
      <c r="BT68" s="17" t="s">
        <v>2149</v>
      </c>
      <c r="BU68" s="17" t="s">
        <v>2175</v>
      </c>
      <c r="BV68" s="17" t="s">
        <v>2176</v>
      </c>
      <c r="BW68" s="17" t="s">
        <v>2170</v>
      </c>
      <c r="BX68" s="17" t="s">
        <v>8</v>
      </c>
      <c r="BY68" s="17" t="s">
        <v>2178</v>
      </c>
      <c r="BZ68" s="17" t="s">
        <v>2177</v>
      </c>
      <c r="CA68" s="17" t="s">
        <v>2179</v>
      </c>
      <c r="CB68" s="17" t="s">
        <v>2170</v>
      </c>
      <c r="CC68" s="17" t="s">
        <v>8</v>
      </c>
      <c r="CD68" s="17" t="s">
        <v>392</v>
      </c>
      <c r="CE68" s="17" t="s">
        <v>2180</v>
      </c>
      <c r="CF68" s="17" t="s">
        <v>2181</v>
      </c>
      <c r="CG68" s="17" t="s">
        <v>2170</v>
      </c>
      <c r="CH68" s="17" t="s">
        <v>9</v>
      </c>
      <c r="CI68" s="17" t="s">
        <v>2183</v>
      </c>
      <c r="CJ68" s="17" t="s">
        <v>2182</v>
      </c>
      <c r="CK68" s="17" t="s">
        <v>2184</v>
      </c>
      <c r="CL68" s="17" t="s">
        <v>2185</v>
      </c>
      <c r="CM68" s="17" t="s">
        <v>8</v>
      </c>
      <c r="CN68" s="17" t="s">
        <v>2186</v>
      </c>
      <c r="CO68" s="17" t="s">
        <v>4941</v>
      </c>
      <c r="CP68" s="17" t="s">
        <v>2187</v>
      </c>
      <c r="CQ68" s="17" t="s">
        <v>2185</v>
      </c>
      <c r="CR68" s="17" t="s">
        <v>8</v>
      </c>
      <c r="CS68" s="17" t="s">
        <v>392</v>
      </c>
      <c r="CT68" s="17" t="s">
        <v>2188</v>
      </c>
      <c r="CU68" s="17" t="s">
        <v>2189</v>
      </c>
      <c r="CV68" s="17" t="s">
        <v>2190</v>
      </c>
      <c r="CW68" s="17" t="s">
        <v>9</v>
      </c>
      <c r="CX68" s="17" t="s">
        <v>2191</v>
      </c>
      <c r="CY68" s="17" t="s">
        <v>2193</v>
      </c>
      <c r="CZ68" s="17" t="s">
        <v>2192</v>
      </c>
      <c r="DA68" s="17" t="s">
        <v>2190</v>
      </c>
      <c r="DB68" s="17" t="s">
        <v>9</v>
      </c>
      <c r="DC68" s="17" t="s">
        <v>2149</v>
      </c>
      <c r="DD68" s="17" t="s">
        <v>2194</v>
      </c>
      <c r="DE68" s="17" t="s">
        <v>2195</v>
      </c>
      <c r="DF68" s="17" t="s">
        <v>2196</v>
      </c>
      <c r="DG68" s="17" t="s">
        <v>8</v>
      </c>
      <c r="DH68" s="17" t="s">
        <v>1006</v>
      </c>
      <c r="DI68" s="17" t="s">
        <v>2197</v>
      </c>
      <c r="DJ68" s="17" t="s">
        <v>2198</v>
      </c>
      <c r="DK68" s="17" t="s">
        <v>2196</v>
      </c>
      <c r="DL68" s="17" t="s">
        <v>10</v>
      </c>
      <c r="DM68" s="17" t="s">
        <v>2200</v>
      </c>
      <c r="DN68" s="17" t="s">
        <v>2199</v>
      </c>
      <c r="DO68" s="17" t="s">
        <v>2201</v>
      </c>
      <c r="DP68" s="17" t="s">
        <v>2196</v>
      </c>
      <c r="DQ68" s="17" t="s">
        <v>9</v>
      </c>
      <c r="DR68" s="17" t="s">
        <v>2203</v>
      </c>
      <c r="DS68" s="17" t="s">
        <v>2202</v>
      </c>
      <c r="DT68" s="17" t="s">
        <v>2204</v>
      </c>
      <c r="DU68" s="17" t="s">
        <v>2205</v>
      </c>
    </row>
    <row r="69" spans="1:160" x14ac:dyDescent="0.3">
      <c r="A69" s="25" t="s">
        <v>870</v>
      </c>
      <c r="B69" s="17" t="s">
        <v>871</v>
      </c>
      <c r="C69" s="18">
        <v>35381</v>
      </c>
      <c r="D69" s="17">
        <v>1996</v>
      </c>
      <c r="E69" s="17" t="s">
        <v>2206</v>
      </c>
      <c r="F69" s="17">
        <f t="shared" si="111"/>
        <v>313.25</v>
      </c>
      <c r="G69" s="17">
        <v>4</v>
      </c>
      <c r="H69" s="17">
        <v>1253</v>
      </c>
      <c r="I69" s="17" t="s">
        <v>60</v>
      </c>
      <c r="J69" s="17" t="s">
        <v>57</v>
      </c>
      <c r="K69" s="17" t="s">
        <v>61</v>
      </c>
      <c r="L69" s="17">
        <f>COUNTIF(U69:EO69,L1)</f>
        <v>3</v>
      </c>
      <c r="M69" s="17">
        <f>COUNTIF(U69:EO69,M1)</f>
        <v>2</v>
      </c>
      <c r="N69" s="17">
        <f>COUNTIF(U69:EO69,N1)</f>
        <v>6</v>
      </c>
      <c r="O69" s="17">
        <f>COUNTIF(U69:EO69,O1)</f>
        <v>0</v>
      </c>
      <c r="P69" s="17">
        <f>COUNTIF(U69:EO69,P1)</f>
        <v>0</v>
      </c>
      <c r="Q69" s="17" t="s">
        <v>47</v>
      </c>
      <c r="R69" s="17">
        <f t="shared" ref="R69" si="114">SUM(L69:Q69)</f>
        <v>11</v>
      </c>
      <c r="S69" s="17">
        <f t="shared" ref="S69" si="115">H69/R69</f>
        <v>113.90909090909091</v>
      </c>
      <c r="T69" s="17">
        <f t="shared" si="110"/>
        <v>3886.090909090909</v>
      </c>
      <c r="U69" s="17" t="s">
        <v>9</v>
      </c>
      <c r="V69" s="17" t="s">
        <v>62</v>
      </c>
      <c r="W69" s="17" t="s">
        <v>2207</v>
      </c>
      <c r="X69" s="17" t="s">
        <v>2208</v>
      </c>
      <c r="Y69" s="17" t="s">
        <v>2209</v>
      </c>
      <c r="Z69" s="17" t="s">
        <v>9</v>
      </c>
      <c r="AA69" s="17" t="s">
        <v>35</v>
      </c>
      <c r="AB69" s="17" t="s">
        <v>2210</v>
      </c>
      <c r="AC69" s="17" t="s">
        <v>2211</v>
      </c>
      <c r="AD69" s="17" t="s">
        <v>2209</v>
      </c>
      <c r="AE69" s="17" t="s">
        <v>9</v>
      </c>
      <c r="AF69" s="17" t="s">
        <v>2212</v>
      </c>
      <c r="AG69" s="17" t="s">
        <v>2213</v>
      </c>
      <c r="AH69" s="17" t="s">
        <v>2214</v>
      </c>
      <c r="AI69" s="17" t="s">
        <v>2209</v>
      </c>
      <c r="AJ69" s="17" t="s">
        <v>8</v>
      </c>
      <c r="AK69" s="17" t="s">
        <v>2215</v>
      </c>
      <c r="AL69" s="17" t="s">
        <v>2217</v>
      </c>
      <c r="AM69" s="17" t="s">
        <v>2216</v>
      </c>
      <c r="AN69" s="17" t="s">
        <v>2218</v>
      </c>
      <c r="AO69" s="17" t="s">
        <v>9</v>
      </c>
      <c r="AP69" s="17" t="s">
        <v>62</v>
      </c>
      <c r="AQ69" s="17" t="s">
        <v>2219</v>
      </c>
      <c r="AR69" s="17" t="s">
        <v>2220</v>
      </c>
      <c r="AS69" s="17" t="s">
        <v>2226</v>
      </c>
      <c r="AT69" s="17" t="s">
        <v>8</v>
      </c>
      <c r="AU69" s="17" t="s">
        <v>62</v>
      </c>
      <c r="AV69" s="17" t="s">
        <v>2221</v>
      </c>
      <c r="AW69" s="17" t="s">
        <v>2222</v>
      </c>
      <c r="AX69" s="17" t="s">
        <v>2226</v>
      </c>
      <c r="AY69" s="17" t="s">
        <v>6593</v>
      </c>
      <c r="AZ69" s="17" t="s">
        <v>2224</v>
      </c>
      <c r="BA69" s="17" t="s">
        <v>2223</v>
      </c>
      <c r="BB69" s="17" t="s">
        <v>2225</v>
      </c>
      <c r="BC69" s="17" t="s">
        <v>2226</v>
      </c>
      <c r="BD69" s="17" t="s">
        <v>9</v>
      </c>
      <c r="BE69" s="17" t="s">
        <v>62</v>
      </c>
      <c r="BF69" s="17" t="s">
        <v>2228</v>
      </c>
      <c r="BG69" s="17" t="s">
        <v>2227</v>
      </c>
      <c r="BH69" s="17" t="s">
        <v>2226</v>
      </c>
      <c r="BI69" s="17" t="s">
        <v>6593</v>
      </c>
      <c r="BJ69" s="17" t="s">
        <v>62</v>
      </c>
      <c r="BK69" s="17" t="s">
        <v>2229</v>
      </c>
      <c r="BL69" s="17" t="s">
        <v>2230</v>
      </c>
      <c r="BM69" s="17" t="s">
        <v>2226</v>
      </c>
      <c r="BN69" s="17" t="s">
        <v>6593</v>
      </c>
      <c r="BO69" s="17" t="s">
        <v>2215</v>
      </c>
      <c r="BP69" s="17" t="s">
        <v>2231</v>
      </c>
      <c r="BQ69" s="17" t="s">
        <v>2232</v>
      </c>
      <c r="BR69" s="17" t="s">
        <v>2236</v>
      </c>
      <c r="BS69" s="17" t="s">
        <v>9</v>
      </c>
      <c r="BT69" s="17" t="s">
        <v>2234</v>
      </c>
      <c r="BU69" s="17" t="s">
        <v>2233</v>
      </c>
      <c r="BV69" s="17" t="s">
        <v>2235</v>
      </c>
      <c r="BW69" s="17" t="s">
        <v>2236</v>
      </c>
    </row>
    <row r="70" spans="1:160" x14ac:dyDescent="0.3">
      <c r="A70" s="25" t="s">
        <v>870</v>
      </c>
      <c r="B70" s="17" t="s">
        <v>871</v>
      </c>
      <c r="C70" s="18">
        <v>35408</v>
      </c>
      <c r="D70" s="17">
        <v>1996</v>
      </c>
      <c r="E70" s="17" t="s">
        <v>2237</v>
      </c>
      <c r="F70" s="17">
        <f t="shared" si="111"/>
        <v>403</v>
      </c>
      <c r="G70" s="17">
        <v>7</v>
      </c>
      <c r="H70" s="17">
        <v>2821</v>
      </c>
      <c r="I70" s="17" t="s">
        <v>60</v>
      </c>
      <c r="J70" s="17" t="s">
        <v>57</v>
      </c>
      <c r="K70" s="17" t="s">
        <v>24</v>
      </c>
      <c r="L70" s="17">
        <f>COUNTIF(U70:EO70,L1)</f>
        <v>1</v>
      </c>
      <c r="M70" s="17">
        <f>COUNTIF(U70:EO70,M1)</f>
        <v>4</v>
      </c>
      <c r="N70" s="17">
        <f>COUNTIF(U70:EO70,N1)</f>
        <v>1</v>
      </c>
      <c r="O70" s="17">
        <f>COUNTIF(U70:EO70,O1)</f>
        <v>0</v>
      </c>
      <c r="P70" s="17">
        <f>COUNTIF(U70:EO70,P1)</f>
        <v>0</v>
      </c>
      <c r="Q70" s="17" t="s">
        <v>47</v>
      </c>
      <c r="R70" s="17">
        <f t="shared" ref="R70" si="116">SUM(L70:Q70)</f>
        <v>6</v>
      </c>
      <c r="S70" s="17">
        <f t="shared" ref="S70" si="117">H70/R70</f>
        <v>470.16666666666669</v>
      </c>
      <c r="T70" s="17">
        <f t="shared" si="110"/>
        <v>3529.8333333333335</v>
      </c>
      <c r="U70" s="17" t="s">
        <v>8</v>
      </c>
      <c r="V70" s="17" t="s">
        <v>392</v>
      </c>
      <c r="W70" s="17" t="s">
        <v>2238</v>
      </c>
      <c r="X70" s="17" t="s">
        <v>2239</v>
      </c>
      <c r="Y70" s="17" t="s">
        <v>2240</v>
      </c>
      <c r="Z70" s="17" t="s">
        <v>8</v>
      </c>
      <c r="AA70" s="17" t="s">
        <v>2242</v>
      </c>
      <c r="AB70" s="17" t="s">
        <v>2241</v>
      </c>
      <c r="AC70" s="17" t="s">
        <v>2243</v>
      </c>
      <c r="AD70" s="17" t="s">
        <v>2240</v>
      </c>
      <c r="AE70" s="17" t="s">
        <v>8</v>
      </c>
      <c r="AF70" s="17" t="s">
        <v>392</v>
      </c>
      <c r="AG70" s="17" t="s">
        <v>2244</v>
      </c>
      <c r="AH70" s="17" t="s">
        <v>2245</v>
      </c>
      <c r="AI70" s="17" t="s">
        <v>2246</v>
      </c>
      <c r="AJ70" s="17" t="s">
        <v>9</v>
      </c>
      <c r="AK70" s="17" t="s">
        <v>2248</v>
      </c>
      <c r="AL70" s="17" t="s">
        <v>2247</v>
      </c>
      <c r="AM70" s="17" t="s">
        <v>2249</v>
      </c>
      <c r="AN70" s="17" t="s">
        <v>2250</v>
      </c>
      <c r="AO70" s="17" t="s">
        <v>6593</v>
      </c>
      <c r="AP70" s="17" t="s">
        <v>2252</v>
      </c>
      <c r="AQ70" s="17" t="s">
        <v>2251</v>
      </c>
      <c r="AR70" s="17" t="s">
        <v>2253</v>
      </c>
      <c r="AS70" s="17" t="s">
        <v>2254</v>
      </c>
      <c r="AT70" s="17" t="s">
        <v>8</v>
      </c>
      <c r="AU70" s="17" t="s">
        <v>2256</v>
      </c>
      <c r="AV70" s="17" t="s">
        <v>2255</v>
      </c>
      <c r="AW70" s="17" t="s">
        <v>2257</v>
      </c>
      <c r="AX70" s="17" t="s">
        <v>2254</v>
      </c>
    </row>
    <row r="71" spans="1:160" x14ac:dyDescent="0.3">
      <c r="A71" s="25" t="s">
        <v>870</v>
      </c>
      <c r="B71" s="17" t="s">
        <v>871</v>
      </c>
      <c r="C71" s="18">
        <v>35413</v>
      </c>
      <c r="D71" s="17">
        <v>1996</v>
      </c>
      <c r="E71" s="17" t="s">
        <v>2258</v>
      </c>
      <c r="F71" s="17">
        <f t="shared" si="111"/>
        <v>394.57142857142856</v>
      </c>
      <c r="G71" s="17">
        <v>7</v>
      </c>
      <c r="H71" s="17">
        <v>2762</v>
      </c>
      <c r="I71" s="17" t="s">
        <v>996</v>
      </c>
      <c r="J71" s="17" t="s">
        <v>56</v>
      </c>
      <c r="K71" s="17" t="s">
        <v>24</v>
      </c>
      <c r="L71" s="17">
        <f>COUNTIF(U71:EO71,L1)</f>
        <v>0</v>
      </c>
      <c r="M71" s="17">
        <f>COUNTIF(U71:EO71,M1)</f>
        <v>0</v>
      </c>
      <c r="N71" s="17">
        <f>COUNTIF(U71:EO71,N1)</f>
        <v>0</v>
      </c>
      <c r="O71" s="17">
        <f>COUNTIF(U71:EO71,O1)</f>
        <v>0</v>
      </c>
      <c r="P71" s="17">
        <f>COUNTIF(U71:EO71,P1)</f>
        <v>0</v>
      </c>
      <c r="Q71" s="17" t="s">
        <v>47</v>
      </c>
      <c r="R71" s="17">
        <f t="shared" ref="R71" si="118">SUM(L71:Q71)</f>
        <v>0</v>
      </c>
      <c r="S71" s="17">
        <v>0</v>
      </c>
      <c r="T71" s="17">
        <v>0</v>
      </c>
    </row>
    <row r="72" spans="1:160" x14ac:dyDescent="0.3">
      <c r="A72" s="25" t="s">
        <v>870</v>
      </c>
      <c r="B72" s="17" t="s">
        <v>871</v>
      </c>
      <c r="C72" s="18">
        <v>35447</v>
      </c>
      <c r="D72" s="17">
        <v>1997</v>
      </c>
      <c r="E72" s="17" t="s">
        <v>2259</v>
      </c>
      <c r="F72" s="17">
        <f t="shared" si="111"/>
        <v>330.75</v>
      </c>
      <c r="G72" s="17">
        <v>4</v>
      </c>
      <c r="H72" s="17">
        <v>1323</v>
      </c>
      <c r="I72" s="17" t="s">
        <v>60</v>
      </c>
      <c r="J72" s="17" t="s">
        <v>57</v>
      </c>
      <c r="K72" s="17" t="s">
        <v>24</v>
      </c>
      <c r="L72" s="17">
        <f>COUNTIF(U72:EO72,L1)</f>
        <v>0</v>
      </c>
      <c r="M72" s="17">
        <f>COUNTIF(U72:EO72,M1)</f>
        <v>2</v>
      </c>
      <c r="N72" s="17">
        <f>COUNTIF(U72:EO72,N1)</f>
        <v>0</v>
      </c>
      <c r="O72" s="17">
        <f>COUNTIF(U72:EO72,O1)</f>
        <v>0</v>
      </c>
      <c r="P72" s="17">
        <f>COUNTIF(U72:EO72,P1)</f>
        <v>0</v>
      </c>
      <c r="Q72" s="17" t="s">
        <v>47</v>
      </c>
      <c r="R72" s="17">
        <f t="shared" ref="R72" si="119">SUM(L72:Q72)</f>
        <v>2</v>
      </c>
      <c r="S72" s="17">
        <f t="shared" ref="S72" si="120">H72/R72</f>
        <v>661.5</v>
      </c>
      <c r="T72" s="17">
        <f t="shared" si="110"/>
        <v>3338.5</v>
      </c>
      <c r="U72" s="17" t="s">
        <v>8</v>
      </c>
      <c r="V72" s="17" t="s">
        <v>2261</v>
      </c>
      <c r="W72" s="17" t="s">
        <v>2260</v>
      </c>
      <c r="X72" s="17" t="s">
        <v>2262</v>
      </c>
      <c r="Y72" s="17" t="s">
        <v>2263</v>
      </c>
      <c r="Z72" s="17" t="s">
        <v>8</v>
      </c>
      <c r="AA72" s="17" t="s">
        <v>2265</v>
      </c>
      <c r="AB72" s="17" t="s">
        <v>2264</v>
      </c>
      <c r="AC72" s="17" t="s">
        <v>2266</v>
      </c>
      <c r="AD72" s="17" t="s">
        <v>2267</v>
      </c>
    </row>
    <row r="73" spans="1:160" x14ac:dyDescent="0.3">
      <c r="A73" s="25" t="s">
        <v>870</v>
      </c>
      <c r="B73" s="17" t="s">
        <v>871</v>
      </c>
      <c r="C73" s="18">
        <v>35459</v>
      </c>
      <c r="D73" s="17">
        <v>1997</v>
      </c>
      <c r="E73" s="17" t="s">
        <v>2268</v>
      </c>
      <c r="F73" s="17">
        <f t="shared" si="111"/>
        <v>422.25</v>
      </c>
      <c r="G73" s="17">
        <v>8</v>
      </c>
      <c r="H73" s="17">
        <v>3378</v>
      </c>
      <c r="I73" s="17" t="s">
        <v>1559</v>
      </c>
      <c r="J73" s="17" t="s">
        <v>56</v>
      </c>
      <c r="K73" s="17" t="s">
        <v>24</v>
      </c>
      <c r="L73" s="17">
        <f>COUNTIF(U73:EO73,L1)</f>
        <v>2</v>
      </c>
      <c r="M73" s="17">
        <f>COUNTIF(U73:EO73,M1)</f>
        <v>6</v>
      </c>
      <c r="N73" s="17">
        <f>COUNTIF(U73:EO73,N1)</f>
        <v>0</v>
      </c>
      <c r="O73" s="17">
        <f>COUNTIF(U73:EO73,O1)</f>
        <v>0</v>
      </c>
      <c r="P73" s="17">
        <f>COUNTIF(U73:EO73,P1)</f>
        <v>0</v>
      </c>
      <c r="Q73" s="17" t="s">
        <v>47</v>
      </c>
      <c r="R73" s="17">
        <f t="shared" ref="R73" si="121">SUM(L73:Q73)</f>
        <v>8</v>
      </c>
      <c r="S73" s="17">
        <f t="shared" ref="S73" si="122">H73/R73</f>
        <v>422.25</v>
      </c>
      <c r="T73" s="17">
        <f t="shared" si="110"/>
        <v>3577.75</v>
      </c>
      <c r="U73" s="17" t="s">
        <v>8</v>
      </c>
      <c r="V73" s="17" t="s">
        <v>1477</v>
      </c>
      <c r="W73" s="17" t="s">
        <v>2269</v>
      </c>
      <c r="X73" s="17" t="s">
        <v>2270</v>
      </c>
      <c r="Y73" s="17" t="s">
        <v>2271</v>
      </c>
      <c r="Z73" s="17" t="s">
        <v>8</v>
      </c>
      <c r="AA73" s="17" t="s">
        <v>2273</v>
      </c>
      <c r="AB73" s="17" t="s">
        <v>2272</v>
      </c>
      <c r="AC73" s="17" t="s">
        <v>2274</v>
      </c>
      <c r="AD73" s="17" t="s">
        <v>2275</v>
      </c>
      <c r="AE73" s="17" t="s">
        <v>8</v>
      </c>
      <c r="AF73" s="17" t="s">
        <v>392</v>
      </c>
      <c r="AG73" s="17" t="s">
        <v>2276</v>
      </c>
      <c r="AH73" s="17" t="s">
        <v>2277</v>
      </c>
      <c r="AI73" s="17" t="s">
        <v>2278</v>
      </c>
      <c r="AJ73" s="17" t="s">
        <v>8</v>
      </c>
      <c r="AK73" s="17" t="s">
        <v>1006</v>
      </c>
      <c r="AL73" s="17" t="s">
        <v>2280</v>
      </c>
      <c r="AM73" s="17" t="s">
        <v>2281</v>
      </c>
      <c r="AN73" s="17" t="s">
        <v>2279</v>
      </c>
      <c r="AO73" s="17" t="s">
        <v>6593</v>
      </c>
      <c r="AP73" s="17" t="s">
        <v>2282</v>
      </c>
      <c r="AQ73" s="17" t="s">
        <v>4944</v>
      </c>
      <c r="AR73" s="17" t="s">
        <v>2283</v>
      </c>
      <c r="AS73" s="17" t="s">
        <v>4945</v>
      </c>
      <c r="AT73" s="17" t="s">
        <v>8</v>
      </c>
      <c r="AU73" s="17" t="s">
        <v>2285</v>
      </c>
      <c r="AV73" s="17" t="s">
        <v>2284</v>
      </c>
      <c r="AW73" s="17" t="s">
        <v>2286</v>
      </c>
      <c r="AX73" s="17" t="s">
        <v>2287</v>
      </c>
      <c r="AY73" s="17" t="s">
        <v>8</v>
      </c>
      <c r="AZ73" s="17" t="s">
        <v>2288</v>
      </c>
      <c r="BA73" s="17" t="s">
        <v>2289</v>
      </c>
      <c r="BB73" s="17" t="s">
        <v>2290</v>
      </c>
      <c r="BC73" s="17" t="s">
        <v>2291</v>
      </c>
      <c r="BD73" s="17" t="s">
        <v>6593</v>
      </c>
      <c r="BE73" s="17" t="s">
        <v>2293</v>
      </c>
      <c r="BF73" s="17" t="s">
        <v>2292</v>
      </c>
      <c r="BG73" s="17" t="s">
        <v>2294</v>
      </c>
      <c r="BH73" s="17" t="s">
        <v>2295</v>
      </c>
    </row>
    <row r="74" spans="1:160" x14ac:dyDescent="0.3">
      <c r="A74" s="25" t="s">
        <v>870</v>
      </c>
      <c r="B74" s="17" t="s">
        <v>871</v>
      </c>
      <c r="C74" s="18">
        <v>35486</v>
      </c>
      <c r="D74" s="17">
        <v>1997</v>
      </c>
      <c r="E74" s="17" t="s">
        <v>2296</v>
      </c>
      <c r="F74" s="17">
        <f t="shared" si="111"/>
        <v>453.16666666666669</v>
      </c>
      <c r="G74" s="17">
        <v>12</v>
      </c>
      <c r="H74" s="17">
        <v>5438</v>
      </c>
      <c r="I74" s="17" t="s">
        <v>60</v>
      </c>
      <c r="J74" s="17" t="s">
        <v>57</v>
      </c>
      <c r="K74" s="17" t="s">
        <v>61</v>
      </c>
      <c r="L74" s="17">
        <f>COUNTIF(U74:EO74,L1)</f>
        <v>1</v>
      </c>
      <c r="M74" s="17">
        <f>COUNTIF(U74:EO74,M1)</f>
        <v>13</v>
      </c>
      <c r="N74" s="17">
        <f>COUNTIF(U74:EO74,N1)</f>
        <v>3</v>
      </c>
      <c r="O74" s="17">
        <f>COUNTIF(U74:EO74,O1)</f>
        <v>2</v>
      </c>
      <c r="P74" s="17">
        <f>COUNTIF(U74:EO74,P1)</f>
        <v>0</v>
      </c>
      <c r="Q74" s="17" t="s">
        <v>47</v>
      </c>
      <c r="R74" s="17">
        <f t="shared" ref="R74" si="123">SUM(L74:Q74)</f>
        <v>19</v>
      </c>
      <c r="S74" s="17">
        <f t="shared" ref="S74" si="124">H74/R74</f>
        <v>286.21052631578948</v>
      </c>
      <c r="T74" s="17">
        <f t="shared" si="110"/>
        <v>3713.7894736842104</v>
      </c>
      <c r="U74" s="17" t="s">
        <v>9</v>
      </c>
      <c r="V74" s="17" t="s">
        <v>1477</v>
      </c>
      <c r="W74" s="17" t="s">
        <v>2297</v>
      </c>
      <c r="X74" s="17" t="s">
        <v>2298</v>
      </c>
      <c r="Y74" s="17" t="s">
        <v>2299</v>
      </c>
      <c r="Z74" s="17" t="s">
        <v>8</v>
      </c>
      <c r="AA74" s="17" t="s">
        <v>1477</v>
      </c>
      <c r="AB74" s="17" t="s">
        <v>2300</v>
      </c>
      <c r="AC74" s="17" t="s">
        <v>2301</v>
      </c>
      <c r="AD74" s="17" t="s">
        <v>2302</v>
      </c>
      <c r="AE74" s="17" t="s">
        <v>8</v>
      </c>
      <c r="AF74" s="17" t="s">
        <v>1006</v>
      </c>
      <c r="AG74" s="17" t="s">
        <v>2303</v>
      </c>
      <c r="AH74" s="17" t="s">
        <v>2304</v>
      </c>
      <c r="AI74" s="17" t="s">
        <v>2302</v>
      </c>
      <c r="AJ74" s="17" t="s">
        <v>8</v>
      </c>
      <c r="AK74" s="17" t="s">
        <v>392</v>
      </c>
      <c r="AL74" s="17" t="s">
        <v>2305</v>
      </c>
      <c r="AM74" s="17" t="s">
        <v>2306</v>
      </c>
      <c r="AN74" s="17" t="s">
        <v>2302</v>
      </c>
      <c r="AO74" s="17" t="s">
        <v>8</v>
      </c>
      <c r="AP74" s="17" t="s">
        <v>1477</v>
      </c>
      <c r="AQ74" s="17" t="s">
        <v>2307</v>
      </c>
      <c r="AR74" s="17" t="s">
        <v>2308</v>
      </c>
      <c r="AS74" s="17" t="s">
        <v>2302</v>
      </c>
      <c r="AT74" s="17" t="s">
        <v>8</v>
      </c>
      <c r="AU74" s="17" t="s">
        <v>1477</v>
      </c>
      <c r="AV74" s="17" t="s">
        <v>2311</v>
      </c>
      <c r="AW74" s="17" t="s">
        <v>2309</v>
      </c>
      <c r="AX74" s="17" t="s">
        <v>2310</v>
      </c>
      <c r="AY74" s="17" t="s">
        <v>9</v>
      </c>
      <c r="AZ74" s="17" t="s">
        <v>1477</v>
      </c>
      <c r="BA74" s="17" t="s">
        <v>2312</v>
      </c>
      <c r="BB74" s="17" t="s">
        <v>6640</v>
      </c>
      <c r="BC74" s="17" t="s">
        <v>2313</v>
      </c>
      <c r="BD74" s="17" t="s">
        <v>8</v>
      </c>
      <c r="BE74" s="17" t="s">
        <v>1477</v>
      </c>
      <c r="BF74" s="17" t="s">
        <v>2315</v>
      </c>
      <c r="BG74" s="17" t="s">
        <v>2314</v>
      </c>
      <c r="BH74" s="17" t="s">
        <v>2313</v>
      </c>
      <c r="BI74" s="17" t="s">
        <v>8</v>
      </c>
      <c r="BJ74" s="17" t="s">
        <v>1477</v>
      </c>
      <c r="BK74" s="17" t="s">
        <v>2318</v>
      </c>
      <c r="BL74" s="17" t="s">
        <v>2316</v>
      </c>
      <c r="BM74" s="17" t="s">
        <v>2317</v>
      </c>
      <c r="BN74" s="17" t="s">
        <v>8</v>
      </c>
      <c r="BO74" s="17" t="s">
        <v>1477</v>
      </c>
      <c r="BP74" s="17" t="s">
        <v>2319</v>
      </c>
      <c r="BQ74" s="17" t="s">
        <v>2320</v>
      </c>
      <c r="BR74" s="17" t="s">
        <v>2321</v>
      </c>
      <c r="BS74" s="17" t="s">
        <v>8</v>
      </c>
      <c r="BT74" s="17" t="s">
        <v>1477</v>
      </c>
      <c r="BU74" s="17" t="s">
        <v>2322</v>
      </c>
      <c r="BV74" s="17" t="s">
        <v>2323</v>
      </c>
      <c r="BW74" s="17" t="s">
        <v>2321</v>
      </c>
      <c r="BX74" s="17" t="s">
        <v>8</v>
      </c>
      <c r="BY74" s="17" t="s">
        <v>1477</v>
      </c>
      <c r="BZ74" s="17" t="s">
        <v>2324</v>
      </c>
      <c r="CA74" s="17" t="s">
        <v>2325</v>
      </c>
      <c r="CB74" s="17" t="s">
        <v>2326</v>
      </c>
      <c r="CC74" s="17" t="s">
        <v>8</v>
      </c>
      <c r="CD74" s="17" t="s">
        <v>1477</v>
      </c>
      <c r="CE74" s="17" t="s">
        <v>2327</v>
      </c>
      <c r="CF74" s="17" t="s">
        <v>2328</v>
      </c>
      <c r="CG74" s="17" t="s">
        <v>2329</v>
      </c>
      <c r="CH74" s="17" t="s">
        <v>8</v>
      </c>
      <c r="CI74" s="17" t="s">
        <v>1477</v>
      </c>
      <c r="CJ74" s="17" t="s">
        <v>2330</v>
      </c>
      <c r="CK74" s="17" t="s">
        <v>2331</v>
      </c>
      <c r="CL74" s="17" t="s">
        <v>2332</v>
      </c>
      <c r="CM74" s="17" t="s">
        <v>6593</v>
      </c>
      <c r="CN74" s="17" t="s">
        <v>1477</v>
      </c>
      <c r="CO74" s="17" t="s">
        <v>2333</v>
      </c>
      <c r="CP74" s="17" t="s">
        <v>2334</v>
      </c>
      <c r="CQ74" s="17" t="s">
        <v>2335</v>
      </c>
      <c r="CR74" s="17" t="s">
        <v>6591</v>
      </c>
      <c r="CS74" s="17" t="s">
        <v>697</v>
      </c>
      <c r="CT74" s="17" t="s">
        <v>2336</v>
      </c>
      <c r="CU74" s="17" t="s">
        <v>2337</v>
      </c>
      <c r="CV74" s="17" t="s">
        <v>2338</v>
      </c>
      <c r="CW74" s="17" t="s">
        <v>8</v>
      </c>
      <c r="CX74" s="17" t="s">
        <v>1477</v>
      </c>
      <c r="CY74" s="17" t="s">
        <v>2339</v>
      </c>
      <c r="CZ74" s="17" t="s">
        <v>2340</v>
      </c>
      <c r="DA74" s="17" t="s">
        <v>2338</v>
      </c>
      <c r="DB74" s="17" t="s">
        <v>6591</v>
      </c>
      <c r="DC74" s="17" t="s">
        <v>1477</v>
      </c>
      <c r="DD74" s="17" t="s">
        <v>2341</v>
      </c>
      <c r="DE74" s="17" t="s">
        <v>2342</v>
      </c>
      <c r="DF74" s="17" t="s">
        <v>2343</v>
      </c>
      <c r="DG74" s="17" t="s">
        <v>9</v>
      </c>
      <c r="DH74" s="17" t="s">
        <v>1477</v>
      </c>
      <c r="DI74" s="17" t="s">
        <v>2344</v>
      </c>
      <c r="DJ74" s="17" t="s">
        <v>2345</v>
      </c>
      <c r="DK74" s="17" t="s">
        <v>2346</v>
      </c>
    </row>
    <row r="75" spans="1:160" x14ac:dyDescent="0.3">
      <c r="A75" s="25" t="s">
        <v>870</v>
      </c>
      <c r="B75" s="17" t="s">
        <v>871</v>
      </c>
      <c r="C75" s="18">
        <v>35488</v>
      </c>
      <c r="D75" s="17">
        <v>1997</v>
      </c>
      <c r="E75" s="17" t="s">
        <v>2347</v>
      </c>
      <c r="F75" s="17">
        <f t="shared" si="111"/>
        <v>372.25</v>
      </c>
      <c r="G75" s="17">
        <v>4</v>
      </c>
      <c r="H75" s="17">
        <v>1489</v>
      </c>
      <c r="I75" s="17" t="s">
        <v>60</v>
      </c>
      <c r="J75" s="17" t="s">
        <v>57</v>
      </c>
      <c r="K75" s="17" t="s">
        <v>24</v>
      </c>
      <c r="L75" s="17">
        <f>COUNTIF(U75:EO75,L1)</f>
        <v>1</v>
      </c>
      <c r="M75" s="17">
        <f>COUNTIF(U75:EO75,M1)</f>
        <v>0</v>
      </c>
      <c r="N75" s="17">
        <f>COUNTIF(U75:EO75,N1)</f>
        <v>0</v>
      </c>
      <c r="O75" s="17">
        <f>COUNTIF(U75:EO75,O1)</f>
        <v>0</v>
      </c>
      <c r="P75" s="17">
        <f>COUNTIF(U75:EO75,P1)</f>
        <v>0</v>
      </c>
      <c r="Q75" s="17" t="s">
        <v>47</v>
      </c>
      <c r="R75" s="17">
        <f t="shared" ref="R75" si="125">SUM(L75:Q75)</f>
        <v>1</v>
      </c>
      <c r="S75" s="17">
        <f t="shared" ref="S75" si="126">H75/R75</f>
        <v>1489</v>
      </c>
      <c r="T75" s="17">
        <f t="shared" si="110"/>
        <v>2511</v>
      </c>
      <c r="U75" s="17" t="s">
        <v>6593</v>
      </c>
      <c r="V75" s="17" t="s">
        <v>6631</v>
      </c>
      <c r="W75" s="17" t="s">
        <v>6632</v>
      </c>
      <c r="X75" s="17" t="s">
        <v>2348</v>
      </c>
      <c r="Y75" s="17" t="s">
        <v>2349</v>
      </c>
    </row>
    <row r="76" spans="1:160" x14ac:dyDescent="0.3">
      <c r="A76" s="25" t="s">
        <v>870</v>
      </c>
      <c r="B76" s="17" t="s">
        <v>871</v>
      </c>
      <c r="C76" s="18">
        <v>35551</v>
      </c>
      <c r="D76" s="17">
        <v>1997</v>
      </c>
      <c r="E76" s="17" t="s">
        <v>2350</v>
      </c>
      <c r="F76" s="17">
        <f t="shared" si="111"/>
        <v>298</v>
      </c>
      <c r="G76" s="17">
        <v>4</v>
      </c>
      <c r="H76" s="17">
        <v>1192</v>
      </c>
      <c r="I76" s="17" t="s">
        <v>60</v>
      </c>
      <c r="J76" s="17" t="s">
        <v>57</v>
      </c>
      <c r="K76" s="17" t="s">
        <v>24</v>
      </c>
      <c r="L76" s="17">
        <f>COUNTIF(U76:EO76,L1)</f>
        <v>0</v>
      </c>
      <c r="M76" s="17">
        <f>COUNTIF(U76:EO76,M1)</f>
        <v>0</v>
      </c>
      <c r="N76" s="17">
        <f>COUNTIF(U76:EO76,N1)</f>
        <v>1</v>
      </c>
      <c r="O76" s="17">
        <f>COUNTIF(U76:EO76,O1)</f>
        <v>0</v>
      </c>
      <c r="P76" s="17">
        <f>COUNTIF(U76:EO76,P1)</f>
        <v>1</v>
      </c>
      <c r="Q76" s="17" t="s">
        <v>47</v>
      </c>
      <c r="R76" s="17">
        <f t="shared" ref="R76" si="127">SUM(L76:Q76)</f>
        <v>2</v>
      </c>
      <c r="S76" s="17">
        <f t="shared" ref="S76" si="128">H76/R76</f>
        <v>596</v>
      </c>
      <c r="T76" s="17">
        <f t="shared" si="110"/>
        <v>3404</v>
      </c>
      <c r="U76" s="17" t="s">
        <v>9</v>
      </c>
      <c r="V76" s="17" t="s">
        <v>2352</v>
      </c>
      <c r="W76" s="17" t="s">
        <v>2351</v>
      </c>
      <c r="X76" s="17" t="s">
        <v>2353</v>
      </c>
      <c r="Y76" s="17" t="s">
        <v>2354</v>
      </c>
      <c r="Z76" s="17" t="s">
        <v>10</v>
      </c>
      <c r="AA76" s="17" t="s">
        <v>2356</v>
      </c>
      <c r="AB76" s="17" t="s">
        <v>2355</v>
      </c>
      <c r="AC76" s="17" t="s">
        <v>2357</v>
      </c>
      <c r="AD76" s="17" t="s">
        <v>2358</v>
      </c>
    </row>
    <row r="77" spans="1:160" x14ac:dyDescent="0.3">
      <c r="A77" s="25" t="s">
        <v>870</v>
      </c>
      <c r="B77" s="17" t="s">
        <v>871</v>
      </c>
      <c r="C77" s="18">
        <v>35612</v>
      </c>
      <c r="D77" s="17">
        <v>1997</v>
      </c>
      <c r="E77" s="17" t="s">
        <v>2359</v>
      </c>
      <c r="F77" s="17">
        <f t="shared" si="111"/>
        <v>314</v>
      </c>
      <c r="G77" s="17">
        <v>2</v>
      </c>
      <c r="H77" s="17">
        <v>628</v>
      </c>
      <c r="I77" s="17" t="s">
        <v>60</v>
      </c>
      <c r="J77" s="17" t="s">
        <v>23</v>
      </c>
      <c r="K77" s="17" t="s">
        <v>24</v>
      </c>
      <c r="L77" s="17">
        <f>COUNTIF(U77:EO77,L1)</f>
        <v>0</v>
      </c>
      <c r="M77" s="17">
        <f>COUNTIF(U77:EO77,M1)</f>
        <v>0</v>
      </c>
      <c r="N77" s="17">
        <f>COUNTIF(U77:EO77,N1)</f>
        <v>1</v>
      </c>
      <c r="O77" s="17">
        <f>COUNTIF(U77:EO77,O1)</f>
        <v>0</v>
      </c>
      <c r="P77" s="17">
        <f>COUNTIF(U77:EO77,P1)</f>
        <v>0</v>
      </c>
      <c r="Q77" s="17" t="s">
        <v>47</v>
      </c>
      <c r="R77" s="17">
        <f t="shared" ref="R77" si="129">SUM(L77:Q77)</f>
        <v>1</v>
      </c>
      <c r="S77" s="17">
        <f t="shared" ref="S77" si="130">H77/R77</f>
        <v>628</v>
      </c>
      <c r="T77" s="17">
        <f t="shared" si="110"/>
        <v>3372</v>
      </c>
      <c r="U77" s="17" t="s">
        <v>9</v>
      </c>
      <c r="V77" s="17" t="s">
        <v>2361</v>
      </c>
      <c r="W77" s="17" t="s">
        <v>2360</v>
      </c>
      <c r="X77" s="17" t="s">
        <v>2362</v>
      </c>
      <c r="Y77" s="17" t="s">
        <v>2363</v>
      </c>
    </row>
    <row r="78" spans="1:160" x14ac:dyDescent="0.3">
      <c r="A78" s="25" t="s">
        <v>870</v>
      </c>
      <c r="B78" s="17" t="s">
        <v>871</v>
      </c>
      <c r="C78" s="18">
        <v>35612</v>
      </c>
      <c r="D78" s="17">
        <v>1997</v>
      </c>
      <c r="E78" s="17" t="s">
        <v>2364</v>
      </c>
      <c r="F78" s="17">
        <f t="shared" si="111"/>
        <v>391.4</v>
      </c>
      <c r="G78" s="17">
        <v>5</v>
      </c>
      <c r="H78" s="17">
        <v>1957</v>
      </c>
      <c r="I78" s="17" t="s">
        <v>60</v>
      </c>
      <c r="J78" s="17" t="s">
        <v>57</v>
      </c>
      <c r="K78" s="17" t="s">
        <v>24</v>
      </c>
      <c r="L78" s="17">
        <f>COUNTIF(U78:EO78,L1)</f>
        <v>0</v>
      </c>
      <c r="M78" s="17">
        <f>COUNTIF(U78:EO78,M1)</f>
        <v>0</v>
      </c>
      <c r="N78" s="17">
        <f>COUNTIF(U78:EO78,N1)</f>
        <v>5</v>
      </c>
      <c r="O78" s="17">
        <f>COUNTIF(U78:EO78,O1)</f>
        <v>1</v>
      </c>
      <c r="P78" s="17">
        <f>COUNTIF(U78:EO78,P1)</f>
        <v>0</v>
      </c>
      <c r="Q78" s="17" t="s">
        <v>47</v>
      </c>
      <c r="R78" s="17">
        <f t="shared" ref="R78" si="131">SUM(L78:Q78)</f>
        <v>6</v>
      </c>
      <c r="S78" s="17">
        <f t="shared" ref="S78" si="132">H78/R78</f>
        <v>326.16666666666669</v>
      </c>
      <c r="T78" s="17">
        <f t="shared" si="110"/>
        <v>3673.8333333333335</v>
      </c>
      <c r="U78" s="17" t="s">
        <v>9</v>
      </c>
      <c r="V78" s="17" t="s">
        <v>2361</v>
      </c>
      <c r="W78" s="17" t="s">
        <v>2365</v>
      </c>
      <c r="X78" s="17" t="s">
        <v>2366</v>
      </c>
      <c r="Y78" s="17" t="s">
        <v>2367</v>
      </c>
      <c r="Z78" s="17" t="s">
        <v>9</v>
      </c>
      <c r="AA78" s="17" t="s">
        <v>2361</v>
      </c>
      <c r="AB78" s="17" t="s">
        <v>2368</v>
      </c>
      <c r="AC78" s="17" t="s">
        <v>2369</v>
      </c>
      <c r="AD78" s="17" t="s">
        <v>2367</v>
      </c>
      <c r="AE78" s="17" t="s">
        <v>9</v>
      </c>
      <c r="AF78" s="17" t="s">
        <v>35</v>
      </c>
      <c r="AG78" s="17" t="s">
        <v>2370</v>
      </c>
      <c r="AH78" s="17" t="s">
        <v>2371</v>
      </c>
      <c r="AI78" s="17" t="s">
        <v>2372</v>
      </c>
      <c r="AJ78" s="17" t="s">
        <v>9</v>
      </c>
      <c r="AK78" s="17" t="s">
        <v>1249</v>
      </c>
      <c r="AL78" s="17" t="s">
        <v>2373</v>
      </c>
      <c r="AM78" s="17" t="s">
        <v>2374</v>
      </c>
      <c r="AN78" s="17" t="s">
        <v>2375</v>
      </c>
      <c r="AO78" s="17" t="s">
        <v>6591</v>
      </c>
      <c r="AP78" s="17" t="s">
        <v>2361</v>
      </c>
      <c r="AQ78" s="17" t="s">
        <v>2376</v>
      </c>
      <c r="AR78" s="17" t="s">
        <v>2377</v>
      </c>
      <c r="AS78" s="17" t="s">
        <v>2378</v>
      </c>
      <c r="AT78" s="17" t="s">
        <v>9</v>
      </c>
      <c r="AU78" s="17" t="s">
        <v>2361</v>
      </c>
      <c r="AV78" s="17" t="s">
        <v>2379</v>
      </c>
      <c r="AW78" s="17" t="s">
        <v>2380</v>
      </c>
      <c r="AX78" s="17" t="s">
        <v>2378</v>
      </c>
    </row>
    <row r="79" spans="1:160" x14ac:dyDescent="0.3">
      <c r="A79" s="25" t="s">
        <v>870</v>
      </c>
      <c r="B79" s="17" t="s">
        <v>871</v>
      </c>
      <c r="C79" s="18">
        <v>35647</v>
      </c>
      <c r="D79" s="17">
        <v>1997</v>
      </c>
      <c r="E79" s="17" t="s">
        <v>2381</v>
      </c>
      <c r="F79" s="17">
        <f t="shared" si="111"/>
        <v>291</v>
      </c>
      <c r="G79" s="17">
        <v>1</v>
      </c>
      <c r="H79" s="17">
        <v>291</v>
      </c>
      <c r="I79" s="17" t="s">
        <v>60</v>
      </c>
      <c r="J79" s="17" t="s">
        <v>57</v>
      </c>
      <c r="K79" s="17" t="s">
        <v>24</v>
      </c>
      <c r="L79" s="17">
        <f>COUNTIF(U79:EO79,L1)</f>
        <v>0</v>
      </c>
      <c r="M79" s="17">
        <f>COUNTIF(U79:EO79,M1)</f>
        <v>0</v>
      </c>
      <c r="N79" s="17">
        <f>COUNTIF(U79:EO79,N1)</f>
        <v>1</v>
      </c>
      <c r="O79" s="17">
        <f>COUNTIF(U79:EO79,O1)</f>
        <v>0</v>
      </c>
      <c r="P79" s="17">
        <f>COUNTIF(U79:EO79,P1)</f>
        <v>0</v>
      </c>
      <c r="Q79" s="17" t="s">
        <v>47</v>
      </c>
      <c r="R79" s="17">
        <f t="shared" ref="R79" si="133">SUM(L79:Q79)</f>
        <v>1</v>
      </c>
      <c r="S79" s="17">
        <f t="shared" ref="S79" si="134">H79/R79</f>
        <v>291</v>
      </c>
      <c r="T79" s="17">
        <f t="shared" si="110"/>
        <v>3709</v>
      </c>
      <c r="U79" s="17" t="s">
        <v>9</v>
      </c>
      <c r="V79" s="17" t="s">
        <v>2384</v>
      </c>
      <c r="W79" s="17" t="s">
        <v>2382</v>
      </c>
      <c r="X79" s="17" t="s">
        <v>6633</v>
      </c>
      <c r="Y79" s="17" t="s">
        <v>2383</v>
      </c>
    </row>
    <row r="80" spans="1:160" x14ac:dyDescent="0.3">
      <c r="A80" s="25" t="s">
        <v>2385</v>
      </c>
      <c r="B80" s="17" t="s">
        <v>871</v>
      </c>
      <c r="C80" s="18">
        <v>35685</v>
      </c>
      <c r="D80" s="17">
        <v>1997</v>
      </c>
      <c r="E80" s="17" t="s">
        <v>2387</v>
      </c>
      <c r="F80" s="17">
        <f t="shared" si="111"/>
        <v>404.58</v>
      </c>
      <c r="G80" s="17">
        <v>50</v>
      </c>
      <c r="H80" s="17">
        <v>20229</v>
      </c>
      <c r="I80" s="17" t="s">
        <v>2386</v>
      </c>
      <c r="J80" s="17" t="s">
        <v>56</v>
      </c>
      <c r="K80" s="17" t="s">
        <v>24</v>
      </c>
      <c r="L80" s="17">
        <f>COUNTIF(U80:FD80,L1)</f>
        <v>1</v>
      </c>
      <c r="M80" s="17">
        <f>COUNTIF(U80:FD80,M1)</f>
        <v>11</v>
      </c>
      <c r="N80" s="17">
        <f>COUNTIF(U80:FD80,N1)</f>
        <v>9</v>
      </c>
      <c r="O80" s="17">
        <f>COUNTIF(U80:FD80,O1)</f>
        <v>6</v>
      </c>
      <c r="P80" s="17">
        <f>COUNTIF(U80:FD80,P1)</f>
        <v>1</v>
      </c>
      <c r="Q80" s="17" t="s">
        <v>47</v>
      </c>
      <c r="R80" s="17">
        <f t="shared" ref="R80" si="135">SUM(L80:Q80)</f>
        <v>28</v>
      </c>
      <c r="S80" s="17">
        <f t="shared" ref="S80" si="136">H80/R80</f>
        <v>722.46428571428567</v>
      </c>
      <c r="T80" s="17">
        <f t="shared" si="110"/>
        <v>3277.5357142857142</v>
      </c>
      <c r="U80" s="17" t="s">
        <v>9</v>
      </c>
      <c r="V80" s="17" t="s">
        <v>35</v>
      </c>
      <c r="W80" s="17" t="s">
        <v>2388</v>
      </c>
      <c r="X80" s="17" t="s">
        <v>2389</v>
      </c>
      <c r="Y80" s="17" t="s">
        <v>149</v>
      </c>
      <c r="Z80" s="17" t="s">
        <v>9</v>
      </c>
      <c r="AA80" s="17" t="s">
        <v>2063</v>
      </c>
      <c r="AB80" s="17" t="s">
        <v>2390</v>
      </c>
      <c r="AC80" s="17" t="s">
        <v>2391</v>
      </c>
      <c r="AD80" s="17" t="s">
        <v>149</v>
      </c>
      <c r="AE80" s="17" t="s">
        <v>9</v>
      </c>
      <c r="AF80" s="17" t="s">
        <v>2393</v>
      </c>
      <c r="AG80" s="17" t="s">
        <v>2392</v>
      </c>
      <c r="AH80" s="17" t="s">
        <v>2394</v>
      </c>
      <c r="AI80" s="17" t="s">
        <v>149</v>
      </c>
      <c r="AJ80" s="17" t="s">
        <v>9</v>
      </c>
      <c r="AK80" s="17" t="s">
        <v>2215</v>
      </c>
      <c r="AL80" s="17" t="s">
        <v>2395</v>
      </c>
      <c r="AM80" s="17" t="s">
        <v>2396</v>
      </c>
      <c r="AN80" s="17" t="s">
        <v>149</v>
      </c>
      <c r="AO80" s="17" t="s">
        <v>8</v>
      </c>
      <c r="AP80" s="17" t="s">
        <v>392</v>
      </c>
      <c r="AQ80" s="17" t="s">
        <v>2397</v>
      </c>
      <c r="AR80" s="17" t="s">
        <v>2398</v>
      </c>
      <c r="AS80" s="17" t="s">
        <v>2399</v>
      </c>
      <c r="AT80" s="17" t="s">
        <v>8</v>
      </c>
      <c r="AU80" s="17" t="s">
        <v>1477</v>
      </c>
      <c r="AV80" s="17" t="s">
        <v>2400</v>
      </c>
      <c r="AW80" s="17" t="s">
        <v>2401</v>
      </c>
      <c r="AX80" s="17" t="s">
        <v>77</v>
      </c>
      <c r="AY80" s="17" t="s">
        <v>8</v>
      </c>
      <c r="AZ80" s="17" t="s">
        <v>835</v>
      </c>
      <c r="BA80" s="17" t="s">
        <v>2402</v>
      </c>
      <c r="BB80" s="17" t="s">
        <v>2403</v>
      </c>
      <c r="BC80" s="17" t="s">
        <v>77</v>
      </c>
      <c r="BD80" s="17" t="s">
        <v>6591</v>
      </c>
      <c r="BE80" s="17" t="s">
        <v>930</v>
      </c>
      <c r="BF80" s="17" t="s">
        <v>2404</v>
      </c>
      <c r="BG80" s="17" t="s">
        <v>2405</v>
      </c>
      <c r="BH80" s="17" t="s">
        <v>77</v>
      </c>
      <c r="BI80" s="17" t="s">
        <v>9</v>
      </c>
      <c r="BJ80" s="17" t="s">
        <v>251</v>
      </c>
      <c r="BK80" s="17" t="s">
        <v>2406</v>
      </c>
      <c r="BL80" s="17" t="s">
        <v>2407</v>
      </c>
      <c r="BM80" s="17" t="s">
        <v>2408</v>
      </c>
      <c r="BN80" s="17" t="s">
        <v>10</v>
      </c>
      <c r="BO80" s="17" t="s">
        <v>2410</v>
      </c>
      <c r="BP80" s="17" t="s">
        <v>2409</v>
      </c>
      <c r="BQ80" s="17" t="s">
        <v>2411</v>
      </c>
      <c r="BR80" s="17" t="s">
        <v>94</v>
      </c>
      <c r="BS80" s="17" t="s">
        <v>9</v>
      </c>
      <c r="BT80" s="17" t="s">
        <v>2361</v>
      </c>
      <c r="BU80" s="17" t="s">
        <v>2412</v>
      </c>
      <c r="BV80" s="17" t="s">
        <v>2413</v>
      </c>
      <c r="BW80" s="17" t="s">
        <v>184</v>
      </c>
      <c r="BX80" s="17" t="s">
        <v>8</v>
      </c>
      <c r="BY80" s="17" t="s">
        <v>1006</v>
      </c>
      <c r="BZ80" s="17" t="s">
        <v>2414</v>
      </c>
      <c r="CA80" s="17" t="s">
        <v>2415</v>
      </c>
      <c r="CB80" s="17" t="s">
        <v>133</v>
      </c>
      <c r="CC80" s="17" t="s">
        <v>8</v>
      </c>
      <c r="CD80" s="17" t="s">
        <v>1006</v>
      </c>
      <c r="CE80" s="17" t="s">
        <v>2416</v>
      </c>
      <c r="CF80" s="17" t="s">
        <v>2417</v>
      </c>
      <c r="CG80" s="17" t="s">
        <v>2418</v>
      </c>
      <c r="CH80" s="17" t="s">
        <v>6591</v>
      </c>
      <c r="CI80" s="17" t="s">
        <v>930</v>
      </c>
      <c r="CJ80" s="17" t="s">
        <v>2419</v>
      </c>
      <c r="CK80" s="17" t="s">
        <v>2420</v>
      </c>
      <c r="CL80" s="17" t="s">
        <v>286</v>
      </c>
      <c r="CM80" s="17" t="s">
        <v>8</v>
      </c>
      <c r="CN80" s="17" t="s">
        <v>1477</v>
      </c>
      <c r="CO80" s="17" t="s">
        <v>2421</v>
      </c>
      <c r="CP80" s="17" t="s">
        <v>2422</v>
      </c>
      <c r="CQ80" s="17" t="s">
        <v>286</v>
      </c>
      <c r="CR80" s="17" t="s">
        <v>8</v>
      </c>
      <c r="CS80" s="17" t="s">
        <v>392</v>
      </c>
      <c r="CT80" s="17" t="s">
        <v>2423</v>
      </c>
      <c r="CU80" s="17" t="s">
        <v>2424</v>
      </c>
      <c r="CV80" s="17" t="s">
        <v>223</v>
      </c>
      <c r="CW80" s="17" t="s">
        <v>8</v>
      </c>
      <c r="CX80" s="17" t="s">
        <v>1477</v>
      </c>
      <c r="CY80" s="17" t="s">
        <v>2425</v>
      </c>
      <c r="CZ80" s="17" t="s">
        <v>2426</v>
      </c>
      <c r="DA80" s="17" t="s">
        <v>298</v>
      </c>
      <c r="DB80" s="17" t="s">
        <v>8</v>
      </c>
      <c r="DC80" s="17" t="s">
        <v>2428</v>
      </c>
      <c r="DD80" s="17" t="s">
        <v>2427</v>
      </c>
      <c r="DE80" s="17" t="s">
        <v>2429</v>
      </c>
      <c r="DF80" s="17" t="s">
        <v>2430</v>
      </c>
      <c r="DG80" s="17" t="s">
        <v>6593</v>
      </c>
      <c r="DH80" s="17" t="s">
        <v>881</v>
      </c>
      <c r="DI80" s="17" t="s">
        <v>2431</v>
      </c>
      <c r="DJ80" s="17" t="s">
        <v>2126</v>
      </c>
      <c r="DK80" s="17" t="s">
        <v>247</v>
      </c>
      <c r="DL80" s="17" t="s">
        <v>9</v>
      </c>
      <c r="DM80" s="17" t="s">
        <v>1244</v>
      </c>
      <c r="DN80" s="17" t="s">
        <v>2432</v>
      </c>
      <c r="DO80" s="17" t="s">
        <v>2433</v>
      </c>
      <c r="DP80" s="17" t="s">
        <v>1691</v>
      </c>
      <c r="DQ80" s="17" t="s">
        <v>9</v>
      </c>
      <c r="DR80" s="17" t="s">
        <v>2435</v>
      </c>
      <c r="DS80" s="17" t="s">
        <v>2434</v>
      </c>
      <c r="DT80" s="17" t="s">
        <v>2436</v>
      </c>
      <c r="DU80" s="17" t="s">
        <v>902</v>
      </c>
      <c r="DV80" s="17" t="s">
        <v>8</v>
      </c>
      <c r="DW80" s="17" t="s">
        <v>1010</v>
      </c>
      <c r="DX80" s="17" t="s">
        <v>2437</v>
      </c>
      <c r="DY80" s="17" t="s">
        <v>2438</v>
      </c>
      <c r="DZ80" s="17" t="s">
        <v>902</v>
      </c>
      <c r="EA80" s="17" t="s">
        <v>9</v>
      </c>
      <c r="EB80" s="17" t="s">
        <v>387</v>
      </c>
      <c r="EC80" s="17" t="s">
        <v>2444</v>
      </c>
      <c r="ED80" s="17" t="s">
        <v>2445</v>
      </c>
      <c r="EE80" s="17" t="s">
        <v>2446</v>
      </c>
      <c r="EF80" s="17" t="s">
        <v>6591</v>
      </c>
      <c r="EG80" s="17" t="s">
        <v>930</v>
      </c>
      <c r="EH80" s="17" t="s">
        <v>2458</v>
      </c>
      <c r="EI80" s="17" t="s">
        <v>2452</v>
      </c>
      <c r="EJ80" s="17" t="s">
        <v>2446</v>
      </c>
      <c r="EK80" s="17" t="s">
        <v>6591</v>
      </c>
      <c r="EL80" s="17" t="s">
        <v>2460</v>
      </c>
      <c r="EM80" s="17" t="s">
        <v>2459</v>
      </c>
      <c r="EN80" s="17" t="s">
        <v>2461</v>
      </c>
      <c r="EO80" s="17" t="s">
        <v>906</v>
      </c>
      <c r="EP80" s="17" t="s">
        <v>6591</v>
      </c>
      <c r="EQ80" s="17" t="s">
        <v>2468</v>
      </c>
      <c r="ER80" s="17" t="s">
        <v>2467</v>
      </c>
      <c r="ES80" s="17" t="s">
        <v>2469</v>
      </c>
      <c r="ET80" s="17" t="s">
        <v>917</v>
      </c>
      <c r="EU80" s="17" t="s">
        <v>6591</v>
      </c>
      <c r="EV80" s="17" t="s">
        <v>2476</v>
      </c>
      <c r="EW80" s="17" t="s">
        <v>2475</v>
      </c>
      <c r="EX80" s="17" t="s">
        <v>6619</v>
      </c>
      <c r="EY80" s="17" t="s">
        <v>917</v>
      </c>
      <c r="EZ80" s="17" t="s">
        <v>8</v>
      </c>
      <c r="FA80" s="17" t="s">
        <v>1006</v>
      </c>
      <c r="FB80" s="17" t="s">
        <v>2477</v>
      </c>
      <c r="FC80" s="17" t="s">
        <v>2478</v>
      </c>
      <c r="FD80" s="17" t="s">
        <v>2479</v>
      </c>
    </row>
    <row r="81" spans="1:145" x14ac:dyDescent="0.3">
      <c r="A81" s="25" t="s">
        <v>2385</v>
      </c>
      <c r="B81" s="17" t="s">
        <v>871</v>
      </c>
      <c r="C81" s="18">
        <v>35732</v>
      </c>
      <c r="D81" s="17">
        <v>1997</v>
      </c>
      <c r="E81" s="17" t="s">
        <v>2485</v>
      </c>
      <c r="F81" s="17">
        <f t="shared" si="111"/>
        <v>381</v>
      </c>
      <c r="G81" s="17">
        <v>1</v>
      </c>
      <c r="H81" s="17">
        <v>381</v>
      </c>
      <c r="I81" s="17" t="s">
        <v>839</v>
      </c>
      <c r="J81" s="17" t="s">
        <v>23</v>
      </c>
      <c r="K81" s="17" t="s">
        <v>24</v>
      </c>
      <c r="L81" s="17">
        <f>COUNTIF(U81:FS81,L1)</f>
        <v>0</v>
      </c>
      <c r="M81" s="17">
        <f>COUNTIF(U81:FS81,M1)</f>
        <v>0</v>
      </c>
      <c r="N81" s="17">
        <f>COUNTIF(U81:FS81,N1)</f>
        <v>0</v>
      </c>
      <c r="O81" s="17">
        <f>COUNTIF(U81:FS81,O1)</f>
        <v>0</v>
      </c>
      <c r="P81" s="17">
        <f>COUNTIF(U81:FS81,P1)</f>
        <v>1</v>
      </c>
      <c r="Q81" s="17" t="s">
        <v>47</v>
      </c>
      <c r="R81" s="17">
        <f t="shared" ref="R81" si="137">SUM(L81:Q81)</f>
        <v>1</v>
      </c>
      <c r="S81" s="17">
        <f t="shared" ref="S81" si="138">H81/R81</f>
        <v>381</v>
      </c>
      <c r="T81" s="17">
        <f t="shared" si="110"/>
        <v>3619</v>
      </c>
      <c r="U81" s="17" t="s">
        <v>10</v>
      </c>
      <c r="V81" s="17" t="s">
        <v>2487</v>
      </c>
      <c r="W81" s="17" t="s">
        <v>2486</v>
      </c>
      <c r="X81" s="17" t="s">
        <v>2488</v>
      </c>
      <c r="Y81" s="17" t="s">
        <v>950</v>
      </c>
    </row>
    <row r="82" spans="1:145" x14ac:dyDescent="0.3">
      <c r="A82" s="25" t="s">
        <v>2385</v>
      </c>
      <c r="B82" s="17" t="s">
        <v>871</v>
      </c>
      <c r="C82" s="18">
        <v>35733</v>
      </c>
      <c r="D82" s="17">
        <v>1997</v>
      </c>
      <c r="E82" s="17" t="s">
        <v>2489</v>
      </c>
      <c r="F82" s="17">
        <f t="shared" si="111"/>
        <v>270.5</v>
      </c>
      <c r="G82" s="17">
        <v>2</v>
      </c>
      <c r="H82" s="17">
        <v>541</v>
      </c>
      <c r="I82" s="17" t="s">
        <v>839</v>
      </c>
      <c r="J82" s="17" t="s">
        <v>23</v>
      </c>
      <c r="K82" s="17" t="s">
        <v>24</v>
      </c>
      <c r="L82" s="17">
        <f>COUNTIF(U82:FS82,L1)</f>
        <v>1</v>
      </c>
      <c r="M82" s="17">
        <f>COUNTIF(U82:FS82,M1)</f>
        <v>0</v>
      </c>
      <c r="N82" s="17">
        <f>COUNTIF(U82:FS82,N1)</f>
        <v>2</v>
      </c>
      <c r="O82" s="17">
        <f>COUNTIF(U82:FS82,O1)</f>
        <v>0</v>
      </c>
      <c r="P82" s="17">
        <f>COUNTIF(U82:FS82,P1)</f>
        <v>1</v>
      </c>
      <c r="Q82" s="17" t="s">
        <v>47</v>
      </c>
      <c r="R82" s="17">
        <f t="shared" ref="R82" si="139">SUM(L82:Q82)</f>
        <v>4</v>
      </c>
      <c r="S82" s="17">
        <f t="shared" ref="S82" si="140">H82/R82</f>
        <v>135.25</v>
      </c>
      <c r="T82" s="17">
        <f t="shared" si="110"/>
        <v>3864.75</v>
      </c>
      <c r="U82" s="17" t="s">
        <v>6593</v>
      </c>
      <c r="V82" s="17" t="s">
        <v>2491</v>
      </c>
      <c r="W82" s="17" t="s">
        <v>2490</v>
      </c>
      <c r="X82" s="17" t="s">
        <v>2492</v>
      </c>
      <c r="Y82" s="17" t="s">
        <v>2493</v>
      </c>
      <c r="Z82" s="17" t="s">
        <v>9</v>
      </c>
      <c r="AA82" s="17" t="s">
        <v>2491</v>
      </c>
      <c r="AB82" s="17" t="s">
        <v>2494</v>
      </c>
      <c r="AC82" s="17" t="s">
        <v>2495</v>
      </c>
      <c r="AD82" s="17" t="s">
        <v>2493</v>
      </c>
      <c r="AE82" s="17" t="s">
        <v>9</v>
      </c>
      <c r="AF82" s="17" t="s">
        <v>813</v>
      </c>
      <c r="AG82" s="17" t="s">
        <v>2496</v>
      </c>
      <c r="AH82" s="17" t="s">
        <v>2497</v>
      </c>
      <c r="AI82" s="17" t="s">
        <v>2498</v>
      </c>
      <c r="AJ82" s="17" t="s">
        <v>10</v>
      </c>
      <c r="AK82" s="17" t="s">
        <v>2499</v>
      </c>
      <c r="AL82" s="17" t="s">
        <v>2500</v>
      </c>
      <c r="AM82" s="17" t="s">
        <v>2501</v>
      </c>
      <c r="AN82" s="17" t="s">
        <v>2498</v>
      </c>
    </row>
    <row r="83" spans="1:145" x14ac:dyDescent="0.3">
      <c r="A83" s="25" t="s">
        <v>2385</v>
      </c>
      <c r="B83" s="17" t="s">
        <v>871</v>
      </c>
      <c r="C83" s="18">
        <v>35735</v>
      </c>
      <c r="D83" s="17">
        <v>1997</v>
      </c>
      <c r="E83" s="17" t="s">
        <v>2528</v>
      </c>
      <c r="F83" s="17">
        <f t="shared" si="111"/>
        <v>375.375</v>
      </c>
      <c r="G83" s="17">
        <v>8</v>
      </c>
      <c r="H83" s="17">
        <v>3003</v>
      </c>
      <c r="I83" s="17" t="s">
        <v>2529</v>
      </c>
      <c r="J83" s="17" t="s">
        <v>23</v>
      </c>
      <c r="K83" s="17" t="s">
        <v>24</v>
      </c>
      <c r="L83" s="17">
        <f>COUNTIF(U83:FS83,L1)</f>
        <v>1</v>
      </c>
      <c r="M83" s="17">
        <f>COUNTIF(U83:FS83,M1)</f>
        <v>0</v>
      </c>
      <c r="N83" s="17">
        <f>COUNTIF(U83:FS83,N1)</f>
        <v>14</v>
      </c>
      <c r="O83" s="17">
        <f>COUNTIF(U83:FS83,O1)</f>
        <v>4</v>
      </c>
      <c r="P83" s="17">
        <f>COUNTIF(U83:FS83,P1)</f>
        <v>6</v>
      </c>
      <c r="Q83" s="17" t="s">
        <v>47</v>
      </c>
      <c r="R83" s="17">
        <f t="shared" ref="R83" si="141">SUM(L83:Q83)</f>
        <v>25</v>
      </c>
      <c r="S83" s="17">
        <f t="shared" ref="S83" si="142">H83/R83</f>
        <v>120.12</v>
      </c>
      <c r="T83" s="17">
        <f t="shared" si="110"/>
        <v>3879.88</v>
      </c>
      <c r="U83" s="17" t="s">
        <v>10</v>
      </c>
      <c r="V83" s="17" t="s">
        <v>2530</v>
      </c>
      <c r="W83" s="17" t="s">
        <v>2531</v>
      </c>
      <c r="X83" s="17" t="s">
        <v>2532</v>
      </c>
      <c r="Y83" s="17" t="s">
        <v>937</v>
      </c>
      <c r="Z83" s="17" t="s">
        <v>10</v>
      </c>
      <c r="AA83" s="17" t="s">
        <v>2530</v>
      </c>
      <c r="AB83" s="17" t="s">
        <v>2533</v>
      </c>
      <c r="AC83" s="17" t="s">
        <v>2534</v>
      </c>
      <c r="AD83" s="17" t="s">
        <v>937</v>
      </c>
      <c r="AE83" s="17" t="s">
        <v>10</v>
      </c>
      <c r="AF83" s="17" t="s">
        <v>984</v>
      </c>
      <c r="AG83" s="17" t="s">
        <v>2535</v>
      </c>
      <c r="AH83" s="17" t="s">
        <v>2536</v>
      </c>
      <c r="AI83" s="17" t="s">
        <v>937</v>
      </c>
      <c r="AJ83" s="17" t="s">
        <v>9</v>
      </c>
      <c r="AK83" s="17" t="s">
        <v>2538</v>
      </c>
      <c r="AL83" s="17" t="s">
        <v>2537</v>
      </c>
      <c r="AM83" s="17" t="s">
        <v>289</v>
      </c>
      <c r="AN83" s="17" t="s">
        <v>937</v>
      </c>
      <c r="AO83" s="17" t="s">
        <v>6593</v>
      </c>
      <c r="AP83" s="17" t="s">
        <v>2539</v>
      </c>
      <c r="AQ83" s="17" t="s">
        <v>2542</v>
      </c>
      <c r="AR83" s="17" t="s">
        <v>2540</v>
      </c>
      <c r="AS83" s="17" t="s">
        <v>2541</v>
      </c>
      <c r="AT83" s="17" t="s">
        <v>9</v>
      </c>
      <c r="AU83" s="17" t="s">
        <v>2544</v>
      </c>
      <c r="AV83" s="17" t="s">
        <v>2543</v>
      </c>
      <c r="AW83" s="17" t="s">
        <v>2545</v>
      </c>
      <c r="AX83" s="17" t="s">
        <v>941</v>
      </c>
      <c r="AY83" s="17" t="s">
        <v>9</v>
      </c>
      <c r="AZ83" s="17" t="s">
        <v>2547</v>
      </c>
      <c r="BA83" s="17" t="s">
        <v>2548</v>
      </c>
      <c r="BB83" s="17" t="s">
        <v>2546</v>
      </c>
      <c r="BC83" s="17" t="s">
        <v>941</v>
      </c>
      <c r="BD83" s="17" t="s">
        <v>9</v>
      </c>
      <c r="BE83" s="17" t="s">
        <v>2550</v>
      </c>
      <c r="BF83" s="17" t="s">
        <v>2549</v>
      </c>
      <c r="BG83" s="17" t="s">
        <v>2551</v>
      </c>
      <c r="BH83" s="17" t="s">
        <v>941</v>
      </c>
      <c r="BI83" s="17" t="s">
        <v>9</v>
      </c>
      <c r="BJ83" s="17" t="s">
        <v>2553</v>
      </c>
      <c r="BK83" s="17" t="s">
        <v>2552</v>
      </c>
      <c r="BL83" s="17" t="s">
        <v>2554</v>
      </c>
      <c r="BM83" s="17" t="s">
        <v>2555</v>
      </c>
      <c r="BN83" s="17" t="s">
        <v>10</v>
      </c>
      <c r="BO83" s="17" t="s">
        <v>2557</v>
      </c>
      <c r="BP83" s="17" t="s">
        <v>2556</v>
      </c>
      <c r="BQ83" s="17" t="s">
        <v>2558</v>
      </c>
      <c r="BR83" s="17" t="s">
        <v>946</v>
      </c>
      <c r="BS83" s="17" t="s">
        <v>6591</v>
      </c>
      <c r="BT83" s="17" t="s">
        <v>357</v>
      </c>
      <c r="BU83" s="17" t="s">
        <v>2559</v>
      </c>
      <c r="BV83" s="17" t="s">
        <v>2560</v>
      </c>
      <c r="BW83" s="17" t="s">
        <v>946</v>
      </c>
      <c r="BX83" s="17" t="s">
        <v>9</v>
      </c>
      <c r="BY83" s="17" t="s">
        <v>2562</v>
      </c>
      <c r="BZ83" s="17" t="s">
        <v>2561</v>
      </c>
      <c r="CA83" s="17" t="s">
        <v>2563</v>
      </c>
      <c r="CB83" s="17" t="s">
        <v>946</v>
      </c>
      <c r="CC83" s="17" t="s">
        <v>9</v>
      </c>
      <c r="CD83" s="17" t="s">
        <v>1338</v>
      </c>
      <c r="CE83" s="17" t="s">
        <v>2564</v>
      </c>
      <c r="CF83" s="17" t="s">
        <v>2565</v>
      </c>
      <c r="CG83" s="17" t="s">
        <v>946</v>
      </c>
      <c r="CH83" s="17" t="s">
        <v>9</v>
      </c>
      <c r="CI83" s="17" t="s">
        <v>511</v>
      </c>
      <c r="CJ83" s="17" t="s">
        <v>2566</v>
      </c>
      <c r="CK83" s="17" t="s">
        <v>2567</v>
      </c>
      <c r="CL83" s="17" t="s">
        <v>955</v>
      </c>
      <c r="CM83" s="17" t="s">
        <v>9</v>
      </c>
      <c r="CN83" s="17" t="s">
        <v>2569</v>
      </c>
      <c r="CO83" s="17" t="s">
        <v>2568</v>
      </c>
      <c r="CP83" s="17" t="s">
        <v>2570</v>
      </c>
      <c r="CQ83" s="17" t="s">
        <v>955</v>
      </c>
      <c r="CR83" s="17" t="s">
        <v>9</v>
      </c>
      <c r="CS83" s="17" t="s">
        <v>35</v>
      </c>
      <c r="CT83" s="17" t="s">
        <v>2572</v>
      </c>
      <c r="CU83" s="17" t="s">
        <v>2573</v>
      </c>
      <c r="CV83" s="17" t="s">
        <v>955</v>
      </c>
      <c r="CW83" s="17" t="s">
        <v>9</v>
      </c>
      <c r="CX83" s="17" t="s">
        <v>2575</v>
      </c>
      <c r="CY83" s="17" t="s">
        <v>2574</v>
      </c>
      <c r="CZ83" s="17" t="s">
        <v>2576</v>
      </c>
      <c r="DA83" s="17" t="s">
        <v>955</v>
      </c>
      <c r="DB83" s="17" t="s">
        <v>6591</v>
      </c>
      <c r="DC83" s="17" t="s">
        <v>1783</v>
      </c>
      <c r="DD83" s="17" t="s">
        <v>2577</v>
      </c>
      <c r="DE83" s="17" t="s">
        <v>2578</v>
      </c>
      <c r="DF83" s="17" t="s">
        <v>955</v>
      </c>
      <c r="DG83" s="17" t="s">
        <v>9</v>
      </c>
      <c r="DH83" s="17" t="s">
        <v>2579</v>
      </c>
      <c r="DI83" s="17" t="s">
        <v>2580</v>
      </c>
      <c r="DJ83" s="17" t="s">
        <v>2581</v>
      </c>
      <c r="DK83" s="17" t="s">
        <v>2571</v>
      </c>
      <c r="DL83" s="17" t="s">
        <v>9</v>
      </c>
      <c r="DM83" s="17" t="s">
        <v>2582</v>
      </c>
      <c r="DN83" s="17" t="s">
        <v>2583</v>
      </c>
      <c r="DO83" s="17" t="s">
        <v>2584</v>
      </c>
      <c r="DP83" s="17" t="s">
        <v>2571</v>
      </c>
      <c r="DQ83" s="17" t="s">
        <v>9</v>
      </c>
      <c r="DR83" s="17" t="s">
        <v>2585</v>
      </c>
      <c r="DS83" s="17" t="s">
        <v>2586</v>
      </c>
      <c r="DT83" s="17" t="s">
        <v>2587</v>
      </c>
      <c r="DU83" s="17" t="s">
        <v>2588</v>
      </c>
      <c r="DV83" s="17" t="s">
        <v>6591</v>
      </c>
      <c r="DW83" s="17" t="s">
        <v>930</v>
      </c>
      <c r="DX83" s="17" t="s">
        <v>2589</v>
      </c>
      <c r="DY83" s="17" t="s">
        <v>2590</v>
      </c>
      <c r="DZ83" s="17" t="s">
        <v>2588</v>
      </c>
      <c r="EA83" s="17" t="s">
        <v>10</v>
      </c>
      <c r="EB83" s="17" t="s">
        <v>984</v>
      </c>
      <c r="EC83" s="17" t="s">
        <v>2591</v>
      </c>
      <c r="ED83" s="17" t="s">
        <v>2592</v>
      </c>
      <c r="EE83" s="17" t="s">
        <v>2588</v>
      </c>
      <c r="EF83" s="17" t="s">
        <v>10</v>
      </c>
      <c r="EG83" s="17" t="s">
        <v>2594</v>
      </c>
      <c r="EH83" s="17" t="s">
        <v>2593</v>
      </c>
      <c r="EI83" s="17" t="s">
        <v>2595</v>
      </c>
      <c r="EJ83" s="17" t="s">
        <v>967</v>
      </c>
      <c r="EK83" s="17" t="s">
        <v>6591</v>
      </c>
      <c r="EL83" s="17" t="s">
        <v>2597</v>
      </c>
      <c r="EM83" s="17" t="s">
        <v>2596</v>
      </c>
      <c r="EN83" s="17" t="s">
        <v>2598</v>
      </c>
      <c r="EO83" s="17" t="s">
        <v>967</v>
      </c>
    </row>
    <row r="84" spans="1:145" x14ac:dyDescent="0.3">
      <c r="A84" s="25" t="s">
        <v>2385</v>
      </c>
      <c r="B84" s="17" t="s">
        <v>871</v>
      </c>
      <c r="C84" s="18">
        <v>35742</v>
      </c>
      <c r="D84" s="17">
        <v>1997</v>
      </c>
      <c r="E84" s="17" t="s">
        <v>2599</v>
      </c>
      <c r="F84" s="17">
        <f t="shared" si="111"/>
        <v>375</v>
      </c>
      <c r="G84" s="17">
        <v>3</v>
      </c>
      <c r="H84" s="17">
        <v>1125</v>
      </c>
      <c r="I84" s="17" t="s">
        <v>60</v>
      </c>
      <c r="J84" s="17" t="s">
        <v>57</v>
      </c>
      <c r="K84" s="17" t="s">
        <v>24</v>
      </c>
      <c r="L84" s="17">
        <f>COUNTIF(U84:FS84,L1)</f>
        <v>0</v>
      </c>
      <c r="M84" s="17">
        <f>COUNTIF(U84:FS84,M1)</f>
        <v>0</v>
      </c>
      <c r="N84" s="17">
        <f>COUNTIF(U84:FS84,N1)</f>
        <v>3</v>
      </c>
      <c r="O84" s="17">
        <f>COUNTIF(U84:FS84,O1)</f>
        <v>0</v>
      </c>
      <c r="P84" s="17">
        <f>COUNTIF(U84:FS84,P1)</f>
        <v>0</v>
      </c>
      <c r="Q84" s="17" t="s">
        <v>47</v>
      </c>
      <c r="R84" s="17">
        <f t="shared" ref="R84" si="143">SUM(L84:Q84)</f>
        <v>3</v>
      </c>
      <c r="S84" s="17">
        <f t="shared" ref="S84" si="144">H84/R84</f>
        <v>375</v>
      </c>
      <c r="T84" s="17">
        <f t="shared" si="110"/>
        <v>3625</v>
      </c>
      <c r="U84" s="17" t="s">
        <v>9</v>
      </c>
      <c r="V84" s="17" t="s">
        <v>2393</v>
      </c>
      <c r="W84" s="17" t="s">
        <v>2600</v>
      </c>
      <c r="X84" s="17" t="s">
        <v>2601</v>
      </c>
      <c r="Y84" s="17" t="s">
        <v>980</v>
      </c>
      <c r="Z84" s="17" t="s">
        <v>9</v>
      </c>
      <c r="AA84" s="17" t="s">
        <v>2603</v>
      </c>
      <c r="AB84" s="17" t="s">
        <v>2602</v>
      </c>
      <c r="AC84" s="17" t="s">
        <v>2604</v>
      </c>
      <c r="AD84" s="17" t="s">
        <v>2605</v>
      </c>
      <c r="AE84" s="17" t="s">
        <v>9</v>
      </c>
      <c r="AF84" s="17" t="s">
        <v>2607</v>
      </c>
      <c r="AG84" s="17" t="s">
        <v>2606</v>
      </c>
      <c r="AH84" s="17" t="s">
        <v>2608</v>
      </c>
      <c r="AI84" s="17" t="s">
        <v>991</v>
      </c>
    </row>
    <row r="85" spans="1:145" x14ac:dyDescent="0.3">
      <c r="A85" s="25" t="s">
        <v>2385</v>
      </c>
      <c r="B85" s="17" t="s">
        <v>871</v>
      </c>
      <c r="C85" s="18">
        <v>35753</v>
      </c>
      <c r="D85" s="17">
        <v>1997</v>
      </c>
      <c r="E85" s="17" t="s">
        <v>2609</v>
      </c>
      <c r="F85" s="17">
        <f t="shared" si="111"/>
        <v>370.57142857142856</v>
      </c>
      <c r="G85" s="17">
        <v>7</v>
      </c>
      <c r="H85" s="17">
        <v>2594</v>
      </c>
      <c r="I85" s="17" t="s">
        <v>60</v>
      </c>
      <c r="J85" s="17" t="s">
        <v>57</v>
      </c>
      <c r="K85" s="17" t="s">
        <v>24</v>
      </c>
      <c r="L85" s="17">
        <f>COUNTIF(U85:FS85,L1)</f>
        <v>0</v>
      </c>
      <c r="M85" s="17">
        <f>COUNTIF(U85:FS85,M1)</f>
        <v>0</v>
      </c>
      <c r="N85" s="17">
        <f>COUNTIF(U85:FS85,N1)</f>
        <v>0</v>
      </c>
      <c r="O85" s="17">
        <f>COUNTIF(U85:FS85,O1)</f>
        <v>0</v>
      </c>
      <c r="P85" s="17">
        <f>COUNTIF(U85:FS85,P1)</f>
        <v>0</v>
      </c>
      <c r="Q85" s="17" t="s">
        <v>47</v>
      </c>
      <c r="R85" s="17">
        <f t="shared" ref="R85" si="145">SUM(L85:Q85)</f>
        <v>0</v>
      </c>
      <c r="S85" s="17">
        <v>0</v>
      </c>
      <c r="T85" s="17">
        <v>0</v>
      </c>
    </row>
    <row r="86" spans="1:145" x14ac:dyDescent="0.3">
      <c r="A86" s="25" t="s">
        <v>2385</v>
      </c>
      <c r="B86" s="17" t="s">
        <v>871</v>
      </c>
      <c r="C86" s="18">
        <v>35759</v>
      </c>
      <c r="D86" s="17">
        <v>1997</v>
      </c>
      <c r="E86" s="17" t="s">
        <v>2610</v>
      </c>
      <c r="F86" s="17">
        <f t="shared" si="111"/>
        <v>265.5</v>
      </c>
      <c r="G86" s="17">
        <v>4</v>
      </c>
      <c r="H86" s="17">
        <v>1062</v>
      </c>
      <c r="I86" s="17" t="s">
        <v>2611</v>
      </c>
      <c r="J86" s="17" t="s">
        <v>23</v>
      </c>
      <c r="K86" s="17" t="s">
        <v>24</v>
      </c>
      <c r="L86" s="17">
        <f>COUNTIF(U86:FS86,L1)</f>
        <v>0</v>
      </c>
      <c r="M86" s="17">
        <f>COUNTIF(U86:FS86,M1)</f>
        <v>0</v>
      </c>
      <c r="N86" s="17">
        <f>COUNTIF(U86:FS86,N1)</f>
        <v>0</v>
      </c>
      <c r="O86" s="17">
        <f>COUNTIF(U86:FS86,O1)</f>
        <v>0</v>
      </c>
      <c r="P86" s="17">
        <f>COUNTIF(U86:FS86,P1)</f>
        <v>0</v>
      </c>
      <c r="Q86" s="17" t="s">
        <v>47</v>
      </c>
      <c r="R86" s="17">
        <f t="shared" ref="R86" si="146">SUM(L86:Q86)</f>
        <v>0</v>
      </c>
      <c r="S86" s="17">
        <v>0</v>
      </c>
      <c r="T86" s="17">
        <v>0</v>
      </c>
    </row>
    <row r="87" spans="1:145" x14ac:dyDescent="0.3">
      <c r="A87" s="25" t="s">
        <v>2385</v>
      </c>
      <c r="B87" s="17" t="s">
        <v>871</v>
      </c>
      <c r="C87" s="18">
        <v>35771</v>
      </c>
      <c r="D87" s="17">
        <v>1997</v>
      </c>
      <c r="E87" s="17" t="s">
        <v>2612</v>
      </c>
      <c r="F87" s="17">
        <f t="shared" si="111"/>
        <v>395.77777777777777</v>
      </c>
      <c r="G87" s="17">
        <v>9</v>
      </c>
      <c r="H87" s="17">
        <v>3562</v>
      </c>
      <c r="I87" s="17" t="s">
        <v>996</v>
      </c>
      <c r="J87" s="17" t="s">
        <v>56</v>
      </c>
      <c r="K87" s="17" t="s">
        <v>24</v>
      </c>
      <c r="L87" s="17">
        <f>COUNTIF(U87:FS87,L1)</f>
        <v>0</v>
      </c>
      <c r="M87" s="17">
        <f>COUNTIF(U87:FS87,M1)</f>
        <v>1</v>
      </c>
      <c r="N87" s="17">
        <f>COUNTIF(U87:FS87,N1)</f>
        <v>0</v>
      </c>
      <c r="O87" s="17">
        <f>COUNTIF(U87:FS87,O1)</f>
        <v>0</v>
      </c>
      <c r="P87" s="17">
        <f>COUNTIF(U87:FS87,P1)</f>
        <v>2</v>
      </c>
      <c r="Q87" s="17" t="s">
        <v>47</v>
      </c>
      <c r="R87" s="17">
        <f t="shared" ref="R87" si="147">SUM(L87:Q87)</f>
        <v>3</v>
      </c>
      <c r="S87" s="17">
        <f t="shared" ref="S87" si="148">H87/R87</f>
        <v>1187.3333333333333</v>
      </c>
      <c r="T87" s="17">
        <f t="shared" si="110"/>
        <v>2812.666666666667</v>
      </c>
      <c r="U87" s="17" t="s">
        <v>10</v>
      </c>
      <c r="V87" s="17" t="s">
        <v>1477</v>
      </c>
      <c r="W87" s="17" t="s">
        <v>2613</v>
      </c>
      <c r="X87" s="17" t="s">
        <v>2614</v>
      </c>
      <c r="Y87" s="17" t="s">
        <v>1046</v>
      </c>
      <c r="Z87" s="17" t="s">
        <v>10</v>
      </c>
      <c r="AA87" s="17" t="s">
        <v>392</v>
      </c>
      <c r="AB87" s="17" t="s">
        <v>2615</v>
      </c>
      <c r="AC87" s="17" t="s">
        <v>2616</v>
      </c>
      <c r="AD87" s="17" t="s">
        <v>1049</v>
      </c>
      <c r="AE87" s="17" t="s">
        <v>8</v>
      </c>
      <c r="AF87" s="17" t="s">
        <v>2618</v>
      </c>
      <c r="AG87" s="17" t="s">
        <v>2617</v>
      </c>
      <c r="AH87" s="17" t="s">
        <v>2619</v>
      </c>
      <c r="AI87" s="17" t="s">
        <v>1064</v>
      </c>
    </row>
    <row r="88" spans="1:145" x14ac:dyDescent="0.3">
      <c r="A88" s="25" t="s">
        <v>2385</v>
      </c>
      <c r="B88" s="17" t="s">
        <v>871</v>
      </c>
      <c r="C88" s="18">
        <v>35788</v>
      </c>
      <c r="D88" s="17">
        <v>1997</v>
      </c>
      <c r="E88" s="17" t="s">
        <v>2620</v>
      </c>
      <c r="F88" s="17">
        <f t="shared" si="111"/>
        <v>316.5</v>
      </c>
      <c r="G88" s="17">
        <v>4</v>
      </c>
      <c r="H88" s="17">
        <v>1266</v>
      </c>
      <c r="I88" s="17" t="s">
        <v>60</v>
      </c>
      <c r="J88" s="17" t="s">
        <v>57</v>
      </c>
      <c r="K88" s="17" t="s">
        <v>24</v>
      </c>
      <c r="L88" s="17">
        <f>COUNTIF(U88:FS88,L1)</f>
        <v>0</v>
      </c>
      <c r="M88" s="17">
        <f>COUNTIF(U88:FS88,M1)</f>
        <v>0</v>
      </c>
      <c r="N88" s="17">
        <f>COUNTIF(U88:FS88,N1)</f>
        <v>1</v>
      </c>
      <c r="O88" s="17">
        <f>COUNTIF(U88:FS88,O1)</f>
        <v>0</v>
      </c>
      <c r="P88" s="17">
        <f>COUNTIF(U88:FS88,P1)</f>
        <v>0</v>
      </c>
      <c r="Q88" s="17" t="s">
        <v>47</v>
      </c>
      <c r="R88" s="17">
        <f t="shared" ref="R88" si="149">SUM(L88:Q88)</f>
        <v>1</v>
      </c>
      <c r="S88" s="17">
        <f t="shared" ref="S88" si="150">H88/R88</f>
        <v>1266</v>
      </c>
      <c r="T88" s="17">
        <f t="shared" si="110"/>
        <v>2734</v>
      </c>
      <c r="U88" s="17" t="s">
        <v>9</v>
      </c>
      <c r="V88" s="17" t="s">
        <v>2622</v>
      </c>
      <c r="W88" s="17" t="s">
        <v>2621</v>
      </c>
      <c r="X88" s="17" t="s">
        <v>2623</v>
      </c>
      <c r="Y88" s="17" t="s">
        <v>2624</v>
      </c>
    </row>
    <row r="89" spans="1:145" x14ac:dyDescent="0.3">
      <c r="A89" s="25" t="s">
        <v>2385</v>
      </c>
      <c r="B89" s="17" t="s">
        <v>871</v>
      </c>
      <c r="C89" s="18">
        <v>35819</v>
      </c>
      <c r="D89" s="17">
        <v>1998</v>
      </c>
      <c r="E89" s="17" t="s">
        <v>2625</v>
      </c>
      <c r="F89" s="17">
        <f t="shared" si="111"/>
        <v>385.75</v>
      </c>
      <c r="G89" s="17">
        <v>4</v>
      </c>
      <c r="H89" s="17">
        <v>1543</v>
      </c>
      <c r="I89" s="17" t="s">
        <v>60</v>
      </c>
      <c r="J89" s="17" t="s">
        <v>57</v>
      </c>
      <c r="K89" s="17" t="s">
        <v>24</v>
      </c>
      <c r="L89" s="17">
        <f>COUNTIF(U89:FS89,L1)</f>
        <v>1</v>
      </c>
      <c r="M89" s="17">
        <f>COUNTIF(U89:FS89,M1)</f>
        <v>5</v>
      </c>
      <c r="N89" s="17">
        <f>COUNTIF(U89:FS89,N1)</f>
        <v>0</v>
      </c>
      <c r="O89" s="17">
        <f>COUNTIF(U89:FS89,O1)</f>
        <v>1</v>
      </c>
      <c r="P89" s="17">
        <f>COUNTIF(U89:FS89,P1)</f>
        <v>0</v>
      </c>
      <c r="Q89" s="17" t="s">
        <v>47</v>
      </c>
      <c r="R89" s="17">
        <f t="shared" ref="R89" si="151">SUM(L89:Q89)</f>
        <v>7</v>
      </c>
      <c r="S89" s="17">
        <f t="shared" ref="S89" si="152">H89/R89</f>
        <v>220.42857142857142</v>
      </c>
      <c r="T89" s="17">
        <f t="shared" si="110"/>
        <v>3779.5714285714284</v>
      </c>
      <c r="U89" s="17" t="s">
        <v>6591</v>
      </c>
      <c r="V89" s="17" t="s">
        <v>2627</v>
      </c>
      <c r="W89" s="17" t="s">
        <v>2626</v>
      </c>
      <c r="X89" s="17" t="s">
        <v>2628</v>
      </c>
      <c r="Y89" s="17" t="s">
        <v>1087</v>
      </c>
      <c r="Z89" s="17" t="s">
        <v>6593</v>
      </c>
      <c r="AA89" s="17" t="s">
        <v>2630</v>
      </c>
      <c r="AB89" s="17" t="s">
        <v>2629</v>
      </c>
      <c r="AC89" s="17" t="s">
        <v>6634</v>
      </c>
      <c r="AD89" s="17" t="s">
        <v>1087</v>
      </c>
      <c r="AE89" s="17" t="s">
        <v>8</v>
      </c>
      <c r="AF89" s="17" t="s">
        <v>2632</v>
      </c>
      <c r="AG89" s="17" t="s">
        <v>2631</v>
      </c>
      <c r="AH89" s="17" t="s">
        <v>2633</v>
      </c>
      <c r="AI89" s="17" t="s">
        <v>1087</v>
      </c>
      <c r="AJ89" s="17" t="s">
        <v>8</v>
      </c>
      <c r="AK89" s="17" t="s">
        <v>2635</v>
      </c>
      <c r="AL89" s="17" t="s">
        <v>2634</v>
      </c>
      <c r="AM89" s="17" t="s">
        <v>2636</v>
      </c>
      <c r="AN89" s="17" t="s">
        <v>1087</v>
      </c>
      <c r="AO89" s="17" t="s">
        <v>8</v>
      </c>
      <c r="AP89" s="17" t="s">
        <v>1401</v>
      </c>
      <c r="AQ89" s="17" t="s">
        <v>2637</v>
      </c>
      <c r="AR89" s="17" t="s">
        <v>2638</v>
      </c>
      <c r="AS89" s="17" t="s">
        <v>2639</v>
      </c>
      <c r="AT89" s="17" t="s">
        <v>8</v>
      </c>
      <c r="AU89" s="17" t="s">
        <v>1006</v>
      </c>
      <c r="AV89" s="17" t="s">
        <v>2640</v>
      </c>
      <c r="AW89" s="17" t="s">
        <v>2641</v>
      </c>
      <c r="AX89" s="17" t="s">
        <v>2642</v>
      </c>
      <c r="AY89" s="17" t="s">
        <v>8</v>
      </c>
      <c r="AZ89" s="17" t="s">
        <v>2644</v>
      </c>
      <c r="BA89" s="17" t="s">
        <v>2643</v>
      </c>
      <c r="BB89" s="17" t="s">
        <v>2645</v>
      </c>
      <c r="BC89" s="17" t="s">
        <v>2642</v>
      </c>
    </row>
    <row r="90" spans="1:145" x14ac:dyDescent="0.3">
      <c r="A90" s="25" t="s">
        <v>2385</v>
      </c>
      <c r="B90" s="17" t="s">
        <v>871</v>
      </c>
      <c r="C90" s="18">
        <v>35852</v>
      </c>
      <c r="D90" s="17">
        <v>1998</v>
      </c>
      <c r="E90" s="17" t="s">
        <v>2646</v>
      </c>
      <c r="F90" s="17">
        <f t="shared" si="111"/>
        <v>396.66666666666669</v>
      </c>
      <c r="G90" s="17">
        <v>6</v>
      </c>
      <c r="H90" s="17">
        <v>2380</v>
      </c>
      <c r="I90" s="17" t="s">
        <v>60</v>
      </c>
      <c r="J90" s="17" t="s">
        <v>56</v>
      </c>
      <c r="K90" s="17" t="s">
        <v>24</v>
      </c>
      <c r="L90" s="17">
        <f>COUNTIF(U90:FS90,L1)</f>
        <v>0</v>
      </c>
      <c r="M90" s="17">
        <f>COUNTIF(U90:FS90,M1)</f>
        <v>0</v>
      </c>
      <c r="N90" s="17">
        <f>COUNTIF(U90:FS90,N1)</f>
        <v>0</v>
      </c>
      <c r="O90" s="17">
        <f>COUNTIF(U90:FS90,O1)</f>
        <v>2</v>
      </c>
      <c r="P90" s="17">
        <f>COUNTIF(U90:FS90,P1)</f>
        <v>0</v>
      </c>
      <c r="Q90" s="17" t="s">
        <v>47</v>
      </c>
      <c r="R90" s="17">
        <f t="shared" ref="R90" si="153">SUM(L90:Q90)</f>
        <v>2</v>
      </c>
      <c r="S90" s="17">
        <f t="shared" ref="S90" si="154">H90/R90</f>
        <v>1190</v>
      </c>
      <c r="T90" s="17">
        <f t="shared" si="110"/>
        <v>2810</v>
      </c>
      <c r="U90" s="17" t="s">
        <v>6591</v>
      </c>
      <c r="V90" s="17" t="s">
        <v>2522</v>
      </c>
      <c r="W90" s="17" t="s">
        <v>2647</v>
      </c>
      <c r="X90" s="17" t="s">
        <v>2648</v>
      </c>
      <c r="Y90" s="17" t="s">
        <v>1103</v>
      </c>
      <c r="Z90" s="17" t="s">
        <v>6591</v>
      </c>
      <c r="AA90" s="17" t="s">
        <v>2650</v>
      </c>
      <c r="AB90" s="17" t="s">
        <v>2649</v>
      </c>
      <c r="AC90" s="17" t="s">
        <v>2651</v>
      </c>
      <c r="AD90" s="17" t="s">
        <v>1113</v>
      </c>
    </row>
    <row r="91" spans="1:145" x14ac:dyDescent="0.3">
      <c r="A91" s="25" t="s">
        <v>2385</v>
      </c>
      <c r="B91" s="17" t="s">
        <v>871</v>
      </c>
      <c r="C91" s="18">
        <v>35853</v>
      </c>
      <c r="D91" s="17">
        <v>1998</v>
      </c>
      <c r="E91" s="17" t="s">
        <v>2652</v>
      </c>
      <c r="F91" s="17">
        <f t="shared" si="111"/>
        <v>353</v>
      </c>
      <c r="G91" s="17">
        <v>4</v>
      </c>
      <c r="H91" s="17">
        <v>1412</v>
      </c>
      <c r="I91" s="17" t="s">
        <v>60</v>
      </c>
      <c r="J91" s="17" t="s">
        <v>56</v>
      </c>
      <c r="K91" s="17" t="s">
        <v>24</v>
      </c>
      <c r="L91" s="17">
        <f>COUNTIF(U91:FS91,L1)</f>
        <v>0</v>
      </c>
      <c r="M91" s="17">
        <f>COUNTIF(U91:FS91,M1)</f>
        <v>1</v>
      </c>
      <c r="N91" s="17">
        <f>COUNTIF(U91:FS91,N1)</f>
        <v>0</v>
      </c>
      <c r="O91" s="17">
        <f>COUNTIF(U91:FS91,O1)</f>
        <v>0</v>
      </c>
      <c r="P91" s="17">
        <f>COUNTIF(U91:FS91,P1)</f>
        <v>1</v>
      </c>
      <c r="Q91" s="17" t="s">
        <v>47</v>
      </c>
      <c r="R91" s="17">
        <f t="shared" ref="R91" si="155">SUM(L91:Q91)</f>
        <v>2</v>
      </c>
      <c r="S91" s="17">
        <f t="shared" ref="S91" si="156">H91/R91</f>
        <v>706</v>
      </c>
      <c r="T91" s="17">
        <f t="shared" si="110"/>
        <v>3294</v>
      </c>
      <c r="U91" s="17" t="s">
        <v>8</v>
      </c>
      <c r="V91" s="17" t="s">
        <v>2656</v>
      </c>
      <c r="W91" s="17" t="s">
        <v>2655</v>
      </c>
      <c r="X91" s="17" t="s">
        <v>2657</v>
      </c>
      <c r="Y91" s="17" t="s">
        <v>2658</v>
      </c>
      <c r="Z91" s="17" t="s">
        <v>10</v>
      </c>
      <c r="AA91" s="17" t="s">
        <v>2660</v>
      </c>
      <c r="AB91" s="17" t="s">
        <v>2659</v>
      </c>
      <c r="AC91" s="17" t="s">
        <v>2661</v>
      </c>
      <c r="AD91" s="17" t="s">
        <v>2658</v>
      </c>
    </row>
    <row r="92" spans="1:145" x14ac:dyDescent="0.3">
      <c r="A92" s="25" t="s">
        <v>2385</v>
      </c>
      <c r="B92" s="17" t="s">
        <v>871</v>
      </c>
      <c r="C92" s="18">
        <v>35897</v>
      </c>
      <c r="D92" s="17">
        <v>1998</v>
      </c>
      <c r="E92" s="17" t="s">
        <v>2662</v>
      </c>
      <c r="F92" s="17">
        <f t="shared" si="111"/>
        <v>306.75</v>
      </c>
      <c r="G92" s="17">
        <v>4</v>
      </c>
      <c r="H92" s="17">
        <v>1227</v>
      </c>
      <c r="I92" s="17" t="s">
        <v>60</v>
      </c>
      <c r="J92" s="17" t="s">
        <v>56</v>
      </c>
      <c r="K92" s="17" t="s">
        <v>24</v>
      </c>
      <c r="L92" s="17">
        <f>COUNTIF(U92:FS92,L1)</f>
        <v>1</v>
      </c>
      <c r="M92" s="17">
        <f>COUNTIF(U92:FS92,M1)</f>
        <v>1</v>
      </c>
      <c r="N92" s="17">
        <f>COUNTIF(U92:FS92,N1)</f>
        <v>0</v>
      </c>
      <c r="O92" s="17">
        <f>COUNTIF(U92:FS92,O1)</f>
        <v>0</v>
      </c>
      <c r="P92" s="17">
        <f>COUNTIF(U92:FS92,P1)</f>
        <v>0</v>
      </c>
      <c r="Q92" s="17" t="s">
        <v>47</v>
      </c>
      <c r="R92" s="17">
        <f t="shared" ref="R92" si="157">SUM(L92:Q92)</f>
        <v>2</v>
      </c>
      <c r="S92" s="17">
        <f t="shared" ref="S92" si="158">H92/R92</f>
        <v>613.5</v>
      </c>
      <c r="T92" s="17">
        <f t="shared" si="110"/>
        <v>3386.5</v>
      </c>
      <c r="U92" s="17" t="s">
        <v>8</v>
      </c>
      <c r="V92" s="17" t="s">
        <v>2663</v>
      </c>
      <c r="W92" s="17" t="s">
        <v>2664</v>
      </c>
      <c r="X92" s="17" t="s">
        <v>2665</v>
      </c>
      <c r="Y92" s="17" t="s">
        <v>1146</v>
      </c>
      <c r="Z92" s="17" t="s">
        <v>6593</v>
      </c>
      <c r="AA92" s="17" t="s">
        <v>2667</v>
      </c>
      <c r="AB92" s="17" t="s">
        <v>2666</v>
      </c>
      <c r="AC92" s="17" t="s">
        <v>2668</v>
      </c>
      <c r="AD92" s="17" t="s">
        <v>2669</v>
      </c>
    </row>
    <row r="93" spans="1:145" x14ac:dyDescent="0.3">
      <c r="A93" s="25" t="s">
        <v>2385</v>
      </c>
      <c r="B93" s="17" t="s">
        <v>871</v>
      </c>
      <c r="C93" s="18">
        <v>35906</v>
      </c>
      <c r="D93" s="17">
        <v>1998</v>
      </c>
      <c r="E93" s="17" t="s">
        <v>2670</v>
      </c>
      <c r="F93" s="17">
        <f t="shared" si="111"/>
        <v>343.85714285714283</v>
      </c>
      <c r="G93" s="17">
        <v>7</v>
      </c>
      <c r="H93" s="17">
        <v>2407</v>
      </c>
      <c r="I93" s="17" t="s">
        <v>2671</v>
      </c>
      <c r="J93" s="17" t="s">
        <v>57</v>
      </c>
      <c r="K93" s="17" t="s">
        <v>24</v>
      </c>
      <c r="L93" s="17">
        <f>COUNTIF(U93:FS93,L1)</f>
        <v>0</v>
      </c>
      <c r="M93" s="17">
        <f>COUNTIF(U93:FS93,M1)</f>
        <v>0</v>
      </c>
      <c r="N93" s="17">
        <f>COUNTIF(U93:FS93,N1)</f>
        <v>0</v>
      </c>
      <c r="O93" s="17">
        <f>COUNTIF(U93:FS93,O1)</f>
        <v>0</v>
      </c>
      <c r="P93" s="17">
        <f>COUNTIF(U93:FS93,P1)</f>
        <v>0</v>
      </c>
      <c r="Q93" s="17" t="s">
        <v>47</v>
      </c>
      <c r="R93" s="17">
        <f t="shared" ref="R93" si="159">SUM(L93:Q93)</f>
        <v>0</v>
      </c>
      <c r="S93" s="17">
        <v>0</v>
      </c>
      <c r="T93" s="17">
        <v>0</v>
      </c>
    </row>
    <row r="94" spans="1:145" x14ac:dyDescent="0.3">
      <c r="A94" s="25" t="s">
        <v>2385</v>
      </c>
      <c r="B94" s="17" t="s">
        <v>871</v>
      </c>
      <c r="C94" s="18">
        <v>35919</v>
      </c>
      <c r="D94" s="17">
        <v>1998</v>
      </c>
      <c r="E94" s="17" t="s">
        <v>2672</v>
      </c>
      <c r="F94" s="17">
        <f t="shared" si="111"/>
        <v>398.4</v>
      </c>
      <c r="G94" s="17">
        <v>5</v>
      </c>
      <c r="H94" s="17">
        <v>1992</v>
      </c>
      <c r="I94" s="17" t="s">
        <v>2673</v>
      </c>
      <c r="J94" s="17" t="s">
        <v>57</v>
      </c>
      <c r="K94" s="17" t="s">
        <v>61</v>
      </c>
      <c r="L94" s="17">
        <f>COUNTIF(U94:FS94,L1)</f>
        <v>0</v>
      </c>
      <c r="M94" s="17">
        <f>COUNTIF(U94:FS94,M1)</f>
        <v>1</v>
      </c>
      <c r="N94" s="17">
        <f>COUNTIF(U94:FS94,N1)</f>
        <v>5</v>
      </c>
      <c r="O94" s="17">
        <f>COUNTIF(U94:FS94,O1)</f>
        <v>0</v>
      </c>
      <c r="P94" s="17">
        <f>COUNTIF(U94:FS94,P1)</f>
        <v>1</v>
      </c>
      <c r="Q94" s="17" t="s">
        <v>47</v>
      </c>
      <c r="R94" s="17">
        <f t="shared" ref="R94" si="160">SUM(L94:Q94)</f>
        <v>7</v>
      </c>
      <c r="S94" s="17">
        <f t="shared" ref="S94" si="161">H94/R94</f>
        <v>284.57142857142856</v>
      </c>
      <c r="T94" s="17">
        <f t="shared" si="110"/>
        <v>3715.4285714285716</v>
      </c>
      <c r="U94" s="17" t="s">
        <v>9</v>
      </c>
      <c r="V94" s="17" t="s">
        <v>2674</v>
      </c>
      <c r="W94" s="17" t="s">
        <v>2675</v>
      </c>
      <c r="X94" s="17" t="s">
        <v>2676</v>
      </c>
      <c r="Y94" s="17" t="s">
        <v>1198</v>
      </c>
      <c r="Z94" s="17" t="s">
        <v>9</v>
      </c>
      <c r="AA94" s="17" t="s">
        <v>2678</v>
      </c>
      <c r="AB94" s="17" t="s">
        <v>2677</v>
      </c>
      <c r="AC94" s="17" t="s">
        <v>2679</v>
      </c>
      <c r="AD94" s="17" t="s">
        <v>1198</v>
      </c>
      <c r="AE94" s="17" t="s">
        <v>8</v>
      </c>
      <c r="AF94" s="17" t="s">
        <v>2674</v>
      </c>
      <c r="AG94" s="17" t="s">
        <v>2682</v>
      </c>
      <c r="AH94" s="17" t="s">
        <v>2680</v>
      </c>
      <c r="AI94" s="17" t="s">
        <v>2681</v>
      </c>
      <c r="AJ94" s="17" t="s">
        <v>9</v>
      </c>
      <c r="AK94" s="17" t="s">
        <v>1271</v>
      </c>
      <c r="AL94" s="17" t="s">
        <v>2683</v>
      </c>
      <c r="AM94" s="17" t="s">
        <v>2684</v>
      </c>
      <c r="AN94" s="17" t="s">
        <v>1201</v>
      </c>
      <c r="AO94" s="17" t="s">
        <v>10</v>
      </c>
      <c r="AP94" s="17" t="s">
        <v>2539</v>
      </c>
      <c r="AQ94" s="17" t="s">
        <v>2685</v>
      </c>
      <c r="AR94" s="17" t="s">
        <v>2686</v>
      </c>
      <c r="AS94" s="17" t="s">
        <v>1201</v>
      </c>
      <c r="AT94" s="17" t="s">
        <v>9</v>
      </c>
      <c r="AU94" s="17" t="s">
        <v>911</v>
      </c>
      <c r="AV94" s="17" t="s">
        <v>2687</v>
      </c>
      <c r="AW94" s="17" t="s">
        <v>2689</v>
      </c>
      <c r="AX94" s="17" t="s">
        <v>2688</v>
      </c>
      <c r="AY94" s="17" t="s">
        <v>9</v>
      </c>
      <c r="AZ94" s="17" t="s">
        <v>2691</v>
      </c>
      <c r="BA94" s="17" t="s">
        <v>2690</v>
      </c>
      <c r="BB94" s="17" t="s">
        <v>2692</v>
      </c>
      <c r="BC94" s="17" t="s">
        <v>2693</v>
      </c>
    </row>
    <row r="95" spans="1:145" x14ac:dyDescent="0.3">
      <c r="A95" s="25" t="s">
        <v>2385</v>
      </c>
      <c r="B95" s="17" t="s">
        <v>871</v>
      </c>
      <c r="C95" s="18">
        <v>35926</v>
      </c>
      <c r="D95" s="17">
        <v>1998</v>
      </c>
      <c r="E95" s="17" t="s">
        <v>2694</v>
      </c>
      <c r="F95" s="17">
        <f t="shared" si="111"/>
        <v>343.2</v>
      </c>
      <c r="G95" s="17">
        <v>5</v>
      </c>
      <c r="H95" s="17">
        <v>1716</v>
      </c>
      <c r="I95" s="17" t="s">
        <v>60</v>
      </c>
      <c r="J95" s="17" t="s">
        <v>56</v>
      </c>
      <c r="K95" s="17" t="s">
        <v>24</v>
      </c>
      <c r="L95" s="17">
        <f>COUNTIF(U95:FS95,L1)</f>
        <v>0</v>
      </c>
      <c r="M95" s="17">
        <f>COUNTIF(U95:FS95,M1)</f>
        <v>0</v>
      </c>
      <c r="N95" s="17">
        <f>COUNTIF(U95:FS95,N1)</f>
        <v>1</v>
      </c>
      <c r="O95" s="17">
        <f>COUNTIF(U95:FS95,O1)</f>
        <v>0</v>
      </c>
      <c r="P95" s="17">
        <f>COUNTIF(U95:FS95,P1)</f>
        <v>1</v>
      </c>
      <c r="Q95" s="17" t="s">
        <v>47</v>
      </c>
      <c r="R95" s="17">
        <f t="shared" ref="R95" si="162">SUM(L95:Q95)</f>
        <v>2</v>
      </c>
      <c r="S95" s="17">
        <f t="shared" ref="S95" si="163">H95/R95</f>
        <v>858</v>
      </c>
      <c r="T95" s="17">
        <f t="shared" si="110"/>
        <v>3142</v>
      </c>
      <c r="U95" s="17" t="s">
        <v>9</v>
      </c>
      <c r="V95" s="17" t="s">
        <v>2696</v>
      </c>
      <c r="W95" s="17" t="s">
        <v>2695</v>
      </c>
      <c r="X95" s="17" t="s">
        <v>2697</v>
      </c>
      <c r="Y95" s="17" t="s">
        <v>2698</v>
      </c>
      <c r="Z95" s="17" t="s">
        <v>10</v>
      </c>
      <c r="AA95" s="17" t="s">
        <v>2700</v>
      </c>
      <c r="AB95" s="17" t="s">
        <v>2699</v>
      </c>
      <c r="AC95" s="17" t="s">
        <v>2701</v>
      </c>
      <c r="AD95" s="17" t="s">
        <v>2702</v>
      </c>
    </row>
    <row r="96" spans="1:145" x14ac:dyDescent="0.3">
      <c r="A96" s="25" t="s">
        <v>2385</v>
      </c>
      <c r="B96" s="17" t="s">
        <v>871</v>
      </c>
      <c r="C96" s="18">
        <v>35947</v>
      </c>
      <c r="D96" s="17">
        <v>1998</v>
      </c>
      <c r="E96" s="17" t="s">
        <v>2703</v>
      </c>
      <c r="F96" s="17">
        <f t="shared" si="111"/>
        <v>376</v>
      </c>
      <c r="G96" s="17">
        <v>5</v>
      </c>
      <c r="H96" s="17">
        <v>1880</v>
      </c>
      <c r="I96" s="17" t="s">
        <v>60</v>
      </c>
      <c r="J96" s="17" t="s">
        <v>23</v>
      </c>
      <c r="K96" s="17" t="s">
        <v>24</v>
      </c>
      <c r="L96" s="17">
        <f>COUNTIF(U96:FS96,L1)</f>
        <v>2</v>
      </c>
      <c r="M96" s="17">
        <f>COUNTIF(U96:FS96,M1)</f>
        <v>1</v>
      </c>
      <c r="N96" s="17">
        <f>COUNTIF(U96:FS96,N1)</f>
        <v>2</v>
      </c>
      <c r="O96" s="17">
        <f>COUNTIF(U96:FS96,O1)</f>
        <v>0</v>
      </c>
      <c r="P96" s="17">
        <f>COUNTIF(U96:FS96,P1)</f>
        <v>1</v>
      </c>
      <c r="Q96" s="17" t="s">
        <v>47</v>
      </c>
      <c r="R96" s="17">
        <f t="shared" ref="R96" si="164">SUM(L96:Q96)</f>
        <v>6</v>
      </c>
      <c r="S96" s="17">
        <f t="shared" ref="S96" si="165">H96/R96</f>
        <v>313.33333333333331</v>
      </c>
      <c r="T96" s="17">
        <f t="shared" si="110"/>
        <v>3686.6666666666665</v>
      </c>
      <c r="U96" s="17" t="s">
        <v>9</v>
      </c>
      <c r="V96" s="17" t="s">
        <v>2705</v>
      </c>
      <c r="W96" s="17" t="s">
        <v>2704</v>
      </c>
      <c r="X96" s="17" t="s">
        <v>2706</v>
      </c>
      <c r="Y96" s="17" t="s">
        <v>1227</v>
      </c>
      <c r="Z96" s="17" t="s">
        <v>6593</v>
      </c>
      <c r="AA96" s="17" t="s">
        <v>2708</v>
      </c>
      <c r="AB96" s="17" t="s">
        <v>2707</v>
      </c>
      <c r="AC96" s="17" t="s">
        <v>2709</v>
      </c>
      <c r="AD96" s="17" t="s">
        <v>2710</v>
      </c>
      <c r="AE96" s="17" t="s">
        <v>10</v>
      </c>
      <c r="AF96" s="17" t="s">
        <v>2711</v>
      </c>
      <c r="AG96" s="17" t="s">
        <v>2712</v>
      </c>
      <c r="AH96" s="17" t="s">
        <v>2713</v>
      </c>
      <c r="AI96" s="17" t="s">
        <v>2714</v>
      </c>
      <c r="AJ96" s="17" t="s">
        <v>8</v>
      </c>
      <c r="AK96" s="17" t="s">
        <v>2715</v>
      </c>
      <c r="AL96" s="17" t="s">
        <v>2716</v>
      </c>
      <c r="AM96" s="17" t="s">
        <v>2717</v>
      </c>
      <c r="AN96" s="17" t="s">
        <v>2718</v>
      </c>
      <c r="AO96" s="17" t="s">
        <v>9</v>
      </c>
      <c r="AP96" s="17" t="s">
        <v>2720</v>
      </c>
      <c r="AQ96" s="17" t="s">
        <v>2719</v>
      </c>
      <c r="AR96" s="17" t="s">
        <v>2721</v>
      </c>
      <c r="AS96" s="17" t="s">
        <v>2722</v>
      </c>
      <c r="AT96" s="17" t="s">
        <v>6593</v>
      </c>
      <c r="AU96" s="17" t="s">
        <v>2724</v>
      </c>
      <c r="AV96" s="17" t="s">
        <v>2723</v>
      </c>
      <c r="AW96" s="17" t="s">
        <v>2725</v>
      </c>
      <c r="AX96" s="17" t="s">
        <v>2722</v>
      </c>
    </row>
    <row r="97" spans="1:90" x14ac:dyDescent="0.3">
      <c r="A97" s="25" t="s">
        <v>2385</v>
      </c>
      <c r="B97" s="17" t="s">
        <v>871</v>
      </c>
      <c r="C97" s="18">
        <v>35948</v>
      </c>
      <c r="D97" s="17">
        <v>1998</v>
      </c>
      <c r="E97" s="17" t="s">
        <v>2726</v>
      </c>
      <c r="F97" s="17">
        <f t="shared" si="111"/>
        <v>415.54545454545456</v>
      </c>
      <c r="G97" s="17">
        <v>11</v>
      </c>
      <c r="H97" s="17">
        <v>4571</v>
      </c>
      <c r="I97" s="17" t="s">
        <v>60</v>
      </c>
      <c r="J97" s="17" t="s">
        <v>56</v>
      </c>
      <c r="K97" s="17" t="s">
        <v>24</v>
      </c>
      <c r="L97" s="17">
        <f>COUNTIF(U97:FS97,L1)</f>
        <v>4</v>
      </c>
      <c r="M97" s="17">
        <f>COUNTIF(U97:FS97,M1)</f>
        <v>4</v>
      </c>
      <c r="N97" s="17">
        <f>COUNTIF(U97:FS97,N1)</f>
        <v>1</v>
      </c>
      <c r="O97" s="17">
        <f>COUNTIF(U97:FS97,O1)</f>
        <v>1</v>
      </c>
      <c r="P97" s="17">
        <f>COUNTIF(U97:FS97,P1)</f>
        <v>0</v>
      </c>
      <c r="Q97" s="17" t="s">
        <v>47</v>
      </c>
      <c r="R97" s="17">
        <f t="shared" ref="R97" si="166">SUM(L97:Q97)</f>
        <v>10</v>
      </c>
      <c r="S97" s="17">
        <f t="shared" ref="S97" si="167">H97/R97</f>
        <v>457.1</v>
      </c>
      <c r="T97" s="17">
        <f t="shared" si="110"/>
        <v>3542.9</v>
      </c>
      <c r="U97" s="17" t="s">
        <v>8</v>
      </c>
      <c r="V97" s="17" t="s">
        <v>2728</v>
      </c>
      <c r="W97" s="17" t="s">
        <v>2727</v>
      </c>
      <c r="X97" s="17" t="s">
        <v>2729</v>
      </c>
      <c r="Y97" s="17" t="s">
        <v>2730</v>
      </c>
      <c r="Z97" s="17" t="s">
        <v>8</v>
      </c>
      <c r="AA97" s="17" t="s">
        <v>2732</v>
      </c>
      <c r="AB97" s="17" t="s">
        <v>2731</v>
      </c>
      <c r="AC97" s="17" t="s">
        <v>2734</v>
      </c>
      <c r="AD97" s="17" t="s">
        <v>2733</v>
      </c>
      <c r="AE97" s="17" t="s">
        <v>6593</v>
      </c>
      <c r="AF97" s="17" t="s">
        <v>2736</v>
      </c>
      <c r="AG97" s="17" t="s">
        <v>2735</v>
      </c>
      <c r="AH97" s="17" t="s">
        <v>2737</v>
      </c>
      <c r="AI97" s="17" t="s">
        <v>2738</v>
      </c>
      <c r="AJ97" s="17" t="s">
        <v>9</v>
      </c>
      <c r="AK97" s="17" t="s">
        <v>2740</v>
      </c>
      <c r="AL97" s="17" t="s">
        <v>2739</v>
      </c>
      <c r="AM97" s="17" t="s">
        <v>2741</v>
      </c>
      <c r="AN97" s="17" t="s">
        <v>2738</v>
      </c>
      <c r="AO97" s="17" t="s">
        <v>6593</v>
      </c>
      <c r="AP97" s="17" t="s">
        <v>2743</v>
      </c>
      <c r="AQ97" s="17" t="s">
        <v>2742</v>
      </c>
      <c r="AR97" s="17" t="s">
        <v>2744</v>
      </c>
      <c r="AS97" s="17" t="s">
        <v>1251</v>
      </c>
      <c r="AT97" s="17" t="s">
        <v>6593</v>
      </c>
      <c r="AU97" s="17" t="s">
        <v>368</v>
      </c>
      <c r="AV97" s="17" t="s">
        <v>2745</v>
      </c>
      <c r="AW97" s="17" t="s">
        <v>2746</v>
      </c>
      <c r="AX97" s="17" t="s">
        <v>1252</v>
      </c>
      <c r="AY97" s="17" t="s">
        <v>6591</v>
      </c>
      <c r="AZ97" s="17" t="s">
        <v>2748</v>
      </c>
      <c r="BA97" s="17" t="s">
        <v>2747</v>
      </c>
      <c r="BB97" s="17" t="s">
        <v>2749</v>
      </c>
      <c r="BC97" s="17" t="s">
        <v>2750</v>
      </c>
      <c r="BD97" s="17" t="s">
        <v>6593</v>
      </c>
      <c r="BE97" s="17" t="s">
        <v>2751</v>
      </c>
      <c r="BF97" s="17" t="s">
        <v>2752</v>
      </c>
      <c r="BG97" s="17" t="s">
        <v>2753</v>
      </c>
      <c r="BH97" s="17" t="s">
        <v>2754</v>
      </c>
      <c r="BI97" s="17" t="s">
        <v>8</v>
      </c>
      <c r="BJ97" s="17" t="s">
        <v>2756</v>
      </c>
      <c r="BK97" s="17" t="s">
        <v>2755</v>
      </c>
      <c r="BL97" s="17" t="s">
        <v>2757</v>
      </c>
      <c r="BM97" s="17" t="s">
        <v>2758</v>
      </c>
      <c r="BN97" s="17" t="s">
        <v>8</v>
      </c>
      <c r="BO97" s="17" t="s">
        <v>2760</v>
      </c>
      <c r="BP97" s="17" t="s">
        <v>2759</v>
      </c>
      <c r="BQ97" s="17" t="s">
        <v>2761</v>
      </c>
      <c r="BR97" s="17" t="s">
        <v>1256</v>
      </c>
    </row>
    <row r="98" spans="1:90" x14ac:dyDescent="0.3">
      <c r="A98" s="25" t="s">
        <v>2385</v>
      </c>
      <c r="B98" s="17" t="s">
        <v>871</v>
      </c>
      <c r="C98" s="18">
        <v>35973</v>
      </c>
      <c r="D98" s="17">
        <v>1998</v>
      </c>
      <c r="E98" s="17" t="s">
        <v>2762</v>
      </c>
      <c r="F98" s="17">
        <f t="shared" si="111"/>
        <v>372.6</v>
      </c>
      <c r="G98" s="17">
        <v>5</v>
      </c>
      <c r="H98" s="17">
        <v>1863</v>
      </c>
      <c r="I98" s="17" t="s">
        <v>60</v>
      </c>
      <c r="J98" s="17" t="s">
        <v>23</v>
      </c>
      <c r="K98" s="17" t="s">
        <v>24</v>
      </c>
      <c r="L98" s="17">
        <f>COUNTIF(U98:FS98,L1)</f>
        <v>0</v>
      </c>
      <c r="M98" s="17">
        <f>COUNTIF(U98:FS98,M1)</f>
        <v>0</v>
      </c>
      <c r="N98" s="17">
        <f>COUNTIF(U98:FS98,N1)</f>
        <v>5</v>
      </c>
      <c r="O98" s="17">
        <f>COUNTIF(U98:FS98,O1)</f>
        <v>2</v>
      </c>
      <c r="P98" s="17">
        <f>COUNTIF(U98:FS98,P1)</f>
        <v>0</v>
      </c>
      <c r="Q98" s="17" t="s">
        <v>47</v>
      </c>
      <c r="R98" s="17">
        <f t="shared" ref="R98" si="168">SUM(L98:Q98)</f>
        <v>7</v>
      </c>
      <c r="S98" s="17">
        <f t="shared" ref="S98" si="169">H98/R98</f>
        <v>266.14285714285717</v>
      </c>
      <c r="T98" s="17">
        <f t="shared" si="110"/>
        <v>3733.8571428571427</v>
      </c>
      <c r="U98" s="17" t="s">
        <v>9</v>
      </c>
      <c r="V98" s="17" t="s">
        <v>2764</v>
      </c>
      <c r="W98" s="17" t="s">
        <v>2763</v>
      </c>
      <c r="X98" s="17" t="s">
        <v>2765</v>
      </c>
      <c r="Y98" s="17" t="s">
        <v>1258</v>
      </c>
      <c r="Z98" s="17" t="s">
        <v>9</v>
      </c>
      <c r="AA98" s="17" t="s">
        <v>2767</v>
      </c>
      <c r="AB98" s="17" t="s">
        <v>2766</v>
      </c>
      <c r="AC98" s="17" t="s">
        <v>2768</v>
      </c>
      <c r="AD98" s="17" t="s">
        <v>2769</v>
      </c>
      <c r="AE98" s="17" t="s">
        <v>9</v>
      </c>
      <c r="AF98" s="17" t="s">
        <v>387</v>
      </c>
      <c r="AG98" s="17" t="s">
        <v>2770</v>
      </c>
      <c r="AH98" s="17" t="s">
        <v>2771</v>
      </c>
      <c r="AI98" s="17" t="s">
        <v>1260</v>
      </c>
      <c r="AJ98" s="17" t="s">
        <v>9</v>
      </c>
      <c r="AK98" s="17" t="s">
        <v>387</v>
      </c>
      <c r="AL98" s="17" t="s">
        <v>2772</v>
      </c>
      <c r="AM98" s="17" t="s">
        <v>2773</v>
      </c>
      <c r="AN98" s="17" t="s">
        <v>1265</v>
      </c>
      <c r="AO98" s="17" t="s">
        <v>9</v>
      </c>
      <c r="AP98" s="17" t="s">
        <v>387</v>
      </c>
      <c r="AQ98" s="17" t="s">
        <v>2774</v>
      </c>
      <c r="AR98" s="17" t="s">
        <v>2775</v>
      </c>
      <c r="AS98" s="17" t="s">
        <v>2776</v>
      </c>
      <c r="AT98" s="17" t="s">
        <v>6591</v>
      </c>
      <c r="AU98" s="17" t="s">
        <v>2778</v>
      </c>
      <c r="AV98" s="17" t="s">
        <v>2777</v>
      </c>
      <c r="AW98" s="17" t="s">
        <v>930</v>
      </c>
      <c r="AX98" s="17" t="s">
        <v>2779</v>
      </c>
      <c r="AY98" s="17" t="s">
        <v>6591</v>
      </c>
      <c r="AZ98" s="17" t="s">
        <v>2780</v>
      </c>
      <c r="BA98" s="17" t="s">
        <v>2781</v>
      </c>
      <c r="BB98" s="17" t="s">
        <v>2783</v>
      </c>
      <c r="BC98" s="17" t="s">
        <v>2782</v>
      </c>
    </row>
    <row r="99" spans="1:90" x14ac:dyDescent="0.3">
      <c r="A99" s="25" t="s">
        <v>2385</v>
      </c>
      <c r="B99" s="17" t="s">
        <v>871</v>
      </c>
      <c r="C99" s="18">
        <v>35985</v>
      </c>
      <c r="D99" s="17">
        <v>1998</v>
      </c>
      <c r="E99" s="17" t="s">
        <v>2784</v>
      </c>
      <c r="F99" s="17">
        <f t="shared" si="111"/>
        <v>372.42857142857144</v>
      </c>
      <c r="G99" s="17">
        <v>7</v>
      </c>
      <c r="H99" s="17">
        <v>2607</v>
      </c>
      <c r="I99" s="17" t="s">
        <v>60</v>
      </c>
      <c r="J99" s="17" t="s">
        <v>57</v>
      </c>
      <c r="K99" s="17" t="s">
        <v>24</v>
      </c>
      <c r="L99" s="17">
        <f>COUNTIF(U99:FS99,L1)</f>
        <v>0</v>
      </c>
      <c r="M99" s="17">
        <f>COUNTIF(U99:FS99,M1)</f>
        <v>2</v>
      </c>
      <c r="N99" s="17">
        <f>COUNTIF(U99:FS99,N1)</f>
        <v>8</v>
      </c>
      <c r="O99" s="17">
        <f>COUNTIF(U99:FS99,O1)</f>
        <v>0</v>
      </c>
      <c r="P99" s="17">
        <f>COUNTIF(U99:FS99,P1)</f>
        <v>1</v>
      </c>
      <c r="Q99" s="17" t="s">
        <v>47</v>
      </c>
      <c r="R99" s="17">
        <f t="shared" ref="R99" si="170">SUM(L99:Q99)</f>
        <v>11</v>
      </c>
      <c r="S99" s="17">
        <f t="shared" ref="S99" si="171">H99/R99</f>
        <v>237</v>
      </c>
      <c r="T99" s="17">
        <f t="shared" si="110"/>
        <v>3763</v>
      </c>
      <c r="U99" s="17" t="s">
        <v>9</v>
      </c>
      <c r="V99" s="17" t="s">
        <v>2785</v>
      </c>
      <c r="W99" s="17" t="s">
        <v>2786</v>
      </c>
      <c r="X99" s="17" t="s">
        <v>2787</v>
      </c>
      <c r="Y99" s="17" t="s">
        <v>2788</v>
      </c>
      <c r="Z99" s="17" t="s">
        <v>9</v>
      </c>
      <c r="AA99" s="17" t="s">
        <v>2790</v>
      </c>
      <c r="AB99" s="17" t="s">
        <v>2789</v>
      </c>
      <c r="AC99" s="17" t="s">
        <v>2791</v>
      </c>
      <c r="AD99" s="17" t="s">
        <v>2792</v>
      </c>
      <c r="AE99" s="17" t="s">
        <v>8</v>
      </c>
      <c r="AF99" s="17" t="s">
        <v>2794</v>
      </c>
      <c r="AG99" s="17" t="s">
        <v>2793</v>
      </c>
      <c r="AH99" s="17" t="s">
        <v>2795</v>
      </c>
      <c r="AI99" s="17" t="s">
        <v>2796</v>
      </c>
      <c r="AJ99" s="17" t="s">
        <v>9</v>
      </c>
      <c r="AK99" s="17" t="s">
        <v>2798</v>
      </c>
      <c r="AL99" s="17" t="s">
        <v>2797</v>
      </c>
      <c r="AM99" s="17" t="s">
        <v>2799</v>
      </c>
      <c r="AN99" s="17" t="s">
        <v>2796</v>
      </c>
      <c r="AO99" s="17" t="s">
        <v>9</v>
      </c>
      <c r="AP99" s="17" t="s">
        <v>1314</v>
      </c>
      <c r="AQ99" s="17" t="s">
        <v>2800</v>
      </c>
      <c r="AR99" s="17" t="s">
        <v>2801</v>
      </c>
      <c r="AS99" s="17" t="s">
        <v>2796</v>
      </c>
      <c r="AT99" s="17" t="s">
        <v>8</v>
      </c>
      <c r="AU99" s="17" t="s">
        <v>2653</v>
      </c>
      <c r="AV99" s="17" t="s">
        <v>2802</v>
      </c>
      <c r="AW99" s="17" t="s">
        <v>2803</v>
      </c>
      <c r="AX99" s="17" t="s">
        <v>1273</v>
      </c>
      <c r="AY99" s="17" t="s">
        <v>9</v>
      </c>
      <c r="AZ99" s="17" t="s">
        <v>2806</v>
      </c>
      <c r="BA99" s="17" t="s">
        <v>2805</v>
      </c>
      <c r="BB99" s="17" t="s">
        <v>2807</v>
      </c>
      <c r="BC99" s="17" t="s">
        <v>1281</v>
      </c>
      <c r="BD99" s="17" t="s">
        <v>9</v>
      </c>
      <c r="BE99" s="17" t="s">
        <v>2790</v>
      </c>
      <c r="BF99" s="17" t="s">
        <v>2808</v>
      </c>
      <c r="BG99" s="17" t="s">
        <v>2809</v>
      </c>
      <c r="BH99" s="17" t="s">
        <v>1288</v>
      </c>
      <c r="BI99" s="17" t="s">
        <v>9</v>
      </c>
      <c r="BJ99" s="17" t="s">
        <v>35</v>
      </c>
      <c r="BK99" s="17" t="s">
        <v>2810</v>
      </c>
      <c r="BL99" s="17" t="s">
        <v>2811</v>
      </c>
      <c r="BM99" s="17" t="s">
        <v>1288</v>
      </c>
      <c r="BN99" s="17" t="s">
        <v>10</v>
      </c>
      <c r="BO99" s="17" t="s">
        <v>2790</v>
      </c>
      <c r="BP99" s="17" t="s">
        <v>2812</v>
      </c>
      <c r="BQ99" s="17" t="s">
        <v>2813</v>
      </c>
      <c r="BR99" s="17" t="s">
        <v>1288</v>
      </c>
      <c r="BS99" s="17" t="s">
        <v>9</v>
      </c>
      <c r="BT99" s="17" t="s">
        <v>2815</v>
      </c>
      <c r="BU99" s="17" t="s">
        <v>2814</v>
      </c>
      <c r="BV99" s="17" t="s">
        <v>2816</v>
      </c>
      <c r="BW99" s="17" t="s">
        <v>1288</v>
      </c>
    </row>
    <row r="100" spans="1:90" x14ac:dyDescent="0.3">
      <c r="A100" s="25" t="s">
        <v>2385</v>
      </c>
      <c r="B100" s="17" t="s">
        <v>871</v>
      </c>
      <c r="C100" s="18">
        <v>35989</v>
      </c>
      <c r="D100" s="17">
        <v>1998</v>
      </c>
      <c r="E100" s="17" t="s">
        <v>2817</v>
      </c>
      <c r="F100" s="17">
        <f t="shared" ref="F100:F132" si="172">H100/G100</f>
        <v>401.25</v>
      </c>
      <c r="G100" s="17">
        <v>8</v>
      </c>
      <c r="H100" s="17">
        <v>3210</v>
      </c>
      <c r="I100" s="17" t="s">
        <v>60</v>
      </c>
      <c r="J100" s="17" t="s">
        <v>57</v>
      </c>
      <c r="K100" s="17" t="s">
        <v>24</v>
      </c>
      <c r="L100" s="17">
        <f>COUNTIF(U100:FS100,L1)</f>
        <v>0</v>
      </c>
      <c r="M100" s="17">
        <f>COUNTIF(U100:FS100,M1)</f>
        <v>3</v>
      </c>
      <c r="N100" s="17">
        <f>COUNTIF(U100:FS100,N1)</f>
        <v>0</v>
      </c>
      <c r="O100" s="17">
        <f>COUNTIF(U100:FS100,O1)</f>
        <v>0</v>
      </c>
      <c r="P100" s="17">
        <f>COUNTIF(U100:FS100,P1)</f>
        <v>0</v>
      </c>
      <c r="Q100" s="17" t="s">
        <v>47</v>
      </c>
      <c r="R100" s="17">
        <f t="shared" ref="R100" si="173">SUM(L100:Q100)</f>
        <v>3</v>
      </c>
      <c r="S100" s="17">
        <f t="shared" ref="S100" si="174">H100/R100</f>
        <v>1070</v>
      </c>
      <c r="T100" s="17">
        <f t="shared" si="110"/>
        <v>2930</v>
      </c>
      <c r="U100" s="17" t="s">
        <v>8</v>
      </c>
      <c r="V100" s="17" t="s">
        <v>832</v>
      </c>
      <c r="W100" s="17" t="s">
        <v>2818</v>
      </c>
      <c r="X100" s="17" t="s">
        <v>2819</v>
      </c>
      <c r="Y100" s="17" t="s">
        <v>2820</v>
      </c>
      <c r="Z100" s="17" t="s">
        <v>8</v>
      </c>
      <c r="AA100" s="17" t="s">
        <v>196</v>
      </c>
      <c r="AB100" s="17" t="s">
        <v>2821</v>
      </c>
      <c r="AC100" s="17" t="s">
        <v>2822</v>
      </c>
      <c r="AD100" s="17" t="s">
        <v>2823</v>
      </c>
      <c r="AE100" s="17" t="s">
        <v>8</v>
      </c>
      <c r="AF100" s="17" t="s">
        <v>2825</v>
      </c>
      <c r="AG100" s="17" t="s">
        <v>2824</v>
      </c>
      <c r="AH100" s="17" t="s">
        <v>2826</v>
      </c>
      <c r="AI100" s="17" t="s">
        <v>1328</v>
      </c>
    </row>
    <row r="101" spans="1:90" x14ac:dyDescent="0.3">
      <c r="A101" s="25" t="s">
        <v>2385</v>
      </c>
      <c r="B101" s="17" t="s">
        <v>871</v>
      </c>
      <c r="C101" s="18">
        <v>35993</v>
      </c>
      <c r="D101" s="17">
        <v>1998</v>
      </c>
      <c r="E101" s="17" t="s">
        <v>4950</v>
      </c>
      <c r="F101" s="17">
        <f t="shared" si="172"/>
        <v>384</v>
      </c>
      <c r="G101" s="17">
        <v>3</v>
      </c>
      <c r="H101" s="17">
        <v>1152</v>
      </c>
      <c r="I101" s="17" t="s">
        <v>2827</v>
      </c>
      <c r="J101" s="17" t="s">
        <v>56</v>
      </c>
      <c r="K101" s="17" t="s">
        <v>24</v>
      </c>
      <c r="L101" s="17">
        <f>COUNTIF(U101:FS101,L1)</f>
        <v>2</v>
      </c>
      <c r="M101" s="17">
        <f>COUNTIF(U101:FS101,M1)</f>
        <v>1</v>
      </c>
      <c r="N101" s="17">
        <f>COUNTIF(U101:FS101,N1)</f>
        <v>3</v>
      </c>
      <c r="O101" s="17">
        <f>COUNTIF(U101:FS101,O1)</f>
        <v>0</v>
      </c>
      <c r="P101" s="17">
        <f>COUNTIF(U101:FS101,P1)</f>
        <v>0</v>
      </c>
      <c r="Q101" s="17" t="s">
        <v>47</v>
      </c>
      <c r="R101" s="17">
        <f t="shared" ref="R101" si="175">SUM(L101:Q101)</f>
        <v>6</v>
      </c>
      <c r="S101" s="17">
        <f t="shared" ref="S101" si="176">H101/R101</f>
        <v>192</v>
      </c>
      <c r="T101" s="17">
        <f t="shared" si="110"/>
        <v>3808</v>
      </c>
      <c r="U101" s="17" t="s">
        <v>9</v>
      </c>
      <c r="V101" s="17" t="s">
        <v>368</v>
      </c>
      <c r="W101" s="17" t="s">
        <v>2828</v>
      </c>
      <c r="X101" s="17" t="s">
        <v>2829</v>
      </c>
      <c r="Y101" s="17" t="s">
        <v>1336</v>
      </c>
      <c r="Z101" s="17" t="s">
        <v>9</v>
      </c>
      <c r="AA101" s="17" t="s">
        <v>2831</v>
      </c>
      <c r="AB101" s="17" t="s">
        <v>2830</v>
      </c>
      <c r="AC101" s="17" t="s">
        <v>2832</v>
      </c>
      <c r="AD101" s="17" t="s">
        <v>1336</v>
      </c>
      <c r="AE101" s="17" t="s">
        <v>9</v>
      </c>
      <c r="AF101" s="17" t="s">
        <v>35</v>
      </c>
      <c r="AG101" s="17" t="s">
        <v>2833</v>
      </c>
      <c r="AH101" s="17" t="s">
        <v>2834</v>
      </c>
      <c r="AI101" s="17" t="s">
        <v>2835</v>
      </c>
      <c r="AJ101" s="17" t="s">
        <v>8</v>
      </c>
      <c r="AK101" s="17" t="s">
        <v>2836</v>
      </c>
      <c r="AL101" s="17" t="s">
        <v>2837</v>
      </c>
      <c r="AM101" s="17" t="s">
        <v>2838</v>
      </c>
      <c r="AN101" s="17" t="s">
        <v>1340</v>
      </c>
      <c r="AO101" s="17" t="s">
        <v>6593</v>
      </c>
      <c r="AP101" s="17" t="s">
        <v>2539</v>
      </c>
      <c r="AQ101" s="17" t="s">
        <v>2839</v>
      </c>
      <c r="AR101" s="17" t="s">
        <v>2840</v>
      </c>
      <c r="AS101" s="17" t="s">
        <v>2841</v>
      </c>
      <c r="AT101" s="17" t="s">
        <v>6593</v>
      </c>
      <c r="AU101" s="17" t="s">
        <v>2842</v>
      </c>
      <c r="AV101" s="17" t="s">
        <v>2843</v>
      </c>
      <c r="AW101" s="17" t="s">
        <v>2844</v>
      </c>
      <c r="AX101" s="17" t="s">
        <v>2841</v>
      </c>
    </row>
    <row r="102" spans="1:90" x14ac:dyDescent="0.3">
      <c r="A102" s="25" t="s">
        <v>2385</v>
      </c>
      <c r="B102" s="17" t="s">
        <v>871</v>
      </c>
      <c r="C102" s="18">
        <v>35997</v>
      </c>
      <c r="D102" s="17">
        <v>1998</v>
      </c>
      <c r="E102" s="17" t="s">
        <v>2845</v>
      </c>
      <c r="F102" s="17">
        <f t="shared" si="172"/>
        <v>394.375</v>
      </c>
      <c r="G102" s="17">
        <v>8</v>
      </c>
      <c r="H102" s="17">
        <v>3155</v>
      </c>
      <c r="I102" s="17" t="s">
        <v>996</v>
      </c>
      <c r="J102" s="17" t="s">
        <v>56</v>
      </c>
      <c r="K102" s="17" t="s">
        <v>24</v>
      </c>
      <c r="L102" s="17">
        <f>COUNTIF(U102:FS102,L1)</f>
        <v>3</v>
      </c>
      <c r="M102" s="17">
        <f>COUNTIF(U102:FS102,M1)</f>
        <v>0</v>
      </c>
      <c r="N102" s="17">
        <f>COUNTIF(U102:FS102,N1)</f>
        <v>1</v>
      </c>
      <c r="O102" s="17">
        <f>COUNTIF(U102:FS102,O1)</f>
        <v>0</v>
      </c>
      <c r="P102" s="17">
        <f>COUNTIF(U102:FS102,P1)</f>
        <v>0</v>
      </c>
      <c r="Q102" s="17" t="s">
        <v>47</v>
      </c>
      <c r="R102" s="17">
        <f t="shared" ref="R102" si="177">SUM(L102:Q102)</f>
        <v>4</v>
      </c>
      <c r="S102" s="17">
        <f t="shared" ref="S102" si="178">H102/R102</f>
        <v>788.75</v>
      </c>
      <c r="T102" s="17">
        <f t="shared" si="110"/>
        <v>3211.25</v>
      </c>
      <c r="U102" s="17" t="s">
        <v>9</v>
      </c>
      <c r="V102" s="17" t="s">
        <v>1010</v>
      </c>
      <c r="W102" s="17" t="s">
        <v>2846</v>
      </c>
      <c r="X102" s="17" t="s">
        <v>2847</v>
      </c>
      <c r="Y102" s="17" t="s">
        <v>2848</v>
      </c>
      <c r="Z102" s="17" t="s">
        <v>6593</v>
      </c>
      <c r="AA102" s="17" t="s">
        <v>2850</v>
      </c>
      <c r="AB102" s="17" t="s">
        <v>2849</v>
      </c>
      <c r="AC102" s="17" t="s">
        <v>2851</v>
      </c>
      <c r="AD102" s="17" t="s">
        <v>2852</v>
      </c>
      <c r="AE102" s="17" t="s">
        <v>6593</v>
      </c>
      <c r="AF102" s="17" t="s">
        <v>392</v>
      </c>
      <c r="AG102" s="17" t="s">
        <v>2853</v>
      </c>
      <c r="AH102" s="17" t="s">
        <v>2854</v>
      </c>
      <c r="AI102" s="17" t="s">
        <v>1359</v>
      </c>
      <c r="AJ102" s="17" t="s">
        <v>6593</v>
      </c>
      <c r="AK102" s="17" t="s">
        <v>392</v>
      </c>
      <c r="AL102" s="17" t="s">
        <v>2855</v>
      </c>
      <c r="AM102" s="17" t="s">
        <v>2856</v>
      </c>
      <c r="AN102" s="17" t="s">
        <v>2857</v>
      </c>
    </row>
    <row r="103" spans="1:90" x14ac:dyDescent="0.3">
      <c r="A103" s="25" t="s">
        <v>2385</v>
      </c>
      <c r="B103" s="17" t="s">
        <v>871</v>
      </c>
      <c r="C103" s="18">
        <v>35997</v>
      </c>
      <c r="D103" s="17">
        <v>1998</v>
      </c>
      <c r="E103" s="17" t="s">
        <v>2858</v>
      </c>
      <c r="F103" s="17">
        <f t="shared" si="172"/>
        <v>367.5</v>
      </c>
      <c r="G103" s="17">
        <v>4</v>
      </c>
      <c r="H103" s="17">
        <v>1470</v>
      </c>
      <c r="I103" s="17" t="s">
        <v>996</v>
      </c>
      <c r="J103" s="17" t="s">
        <v>56</v>
      </c>
      <c r="K103" s="17" t="s">
        <v>24</v>
      </c>
      <c r="L103" s="17">
        <f>COUNTIF(U103:FS103,L1)</f>
        <v>2</v>
      </c>
      <c r="M103" s="17">
        <f>COUNTIF(U103:FS103,M1)</f>
        <v>3</v>
      </c>
      <c r="N103" s="17">
        <f>COUNTIF(U103:FS103,N1)</f>
        <v>0</v>
      </c>
      <c r="O103" s="17">
        <f>COUNTIF(U103:FS103,O1)</f>
        <v>0</v>
      </c>
      <c r="P103" s="17">
        <f>COUNTIF(U103:FS103,P1)</f>
        <v>0</v>
      </c>
      <c r="Q103" s="17" t="s">
        <v>47</v>
      </c>
      <c r="R103" s="17">
        <f t="shared" ref="R103" si="179">SUM(L103:Q103)</f>
        <v>5</v>
      </c>
      <c r="S103" s="17">
        <f t="shared" ref="S103" si="180">H103/R103</f>
        <v>294</v>
      </c>
      <c r="T103" s="17">
        <f t="shared" si="110"/>
        <v>3706</v>
      </c>
      <c r="U103" s="17" t="s">
        <v>6593</v>
      </c>
      <c r="V103" s="17" t="s">
        <v>2859</v>
      </c>
      <c r="W103" s="17" t="s">
        <v>2860</v>
      </c>
      <c r="X103" s="17" t="s">
        <v>2861</v>
      </c>
      <c r="Y103" s="17" t="s">
        <v>2862</v>
      </c>
      <c r="Z103" s="17" t="s">
        <v>6593</v>
      </c>
      <c r="AA103" s="17" t="s">
        <v>1710</v>
      </c>
      <c r="AB103" s="17" t="s">
        <v>2863</v>
      </c>
      <c r="AC103" s="17" t="s">
        <v>2864</v>
      </c>
      <c r="AD103" s="17" t="s">
        <v>2865</v>
      </c>
      <c r="AE103" s="17" t="s">
        <v>8</v>
      </c>
      <c r="AF103" s="17" t="s">
        <v>1006</v>
      </c>
      <c r="AG103" s="17" t="s">
        <v>2866</v>
      </c>
      <c r="AH103" s="17" t="s">
        <v>2867</v>
      </c>
      <c r="AI103" s="17" t="s">
        <v>2865</v>
      </c>
      <c r="AJ103" s="17" t="s">
        <v>8</v>
      </c>
      <c r="AK103" s="17" t="s">
        <v>2868</v>
      </c>
      <c r="AL103" s="17" t="s">
        <v>2869</v>
      </c>
      <c r="AM103" s="17" t="s">
        <v>2870</v>
      </c>
      <c r="AN103" s="17" t="s">
        <v>2871</v>
      </c>
      <c r="AO103" s="17" t="s">
        <v>8</v>
      </c>
      <c r="AP103" s="17" t="s">
        <v>2873</v>
      </c>
      <c r="AQ103" s="17" t="s">
        <v>2872</v>
      </c>
      <c r="AR103" s="17" t="s">
        <v>2874</v>
      </c>
      <c r="AS103" s="17" t="s">
        <v>2875</v>
      </c>
    </row>
    <row r="104" spans="1:90" x14ac:dyDescent="0.3">
      <c r="A104" s="25" t="s">
        <v>2385</v>
      </c>
      <c r="B104" s="17" t="s">
        <v>871</v>
      </c>
      <c r="C104" s="18">
        <v>35997</v>
      </c>
      <c r="D104" s="17">
        <v>1998</v>
      </c>
      <c r="E104" s="17" t="s">
        <v>2876</v>
      </c>
      <c r="F104" s="17">
        <f t="shared" si="172"/>
        <v>299.33333333333331</v>
      </c>
      <c r="G104" s="17">
        <v>3</v>
      </c>
      <c r="H104" s="17">
        <v>898</v>
      </c>
      <c r="I104" s="17" t="s">
        <v>60</v>
      </c>
      <c r="J104" s="17" t="s">
        <v>23</v>
      </c>
      <c r="K104" s="17" t="s">
        <v>24</v>
      </c>
      <c r="L104" s="17">
        <f>COUNTIF(U104:FS104,L1)</f>
        <v>0</v>
      </c>
      <c r="M104" s="17">
        <f>COUNTIF(U104:FS104,M1)</f>
        <v>4</v>
      </c>
      <c r="N104" s="17">
        <f>COUNTIF(U104:FS104,N1)</f>
        <v>0</v>
      </c>
      <c r="O104" s="17">
        <f>COUNTIF(U104:FS104,O1)</f>
        <v>0</v>
      </c>
      <c r="P104" s="17">
        <f>COUNTIF(U104:FS104,P1)</f>
        <v>0</v>
      </c>
      <c r="Q104" s="17" t="s">
        <v>47</v>
      </c>
      <c r="R104" s="17">
        <f t="shared" ref="R104" si="181">SUM(L104:Q104)</f>
        <v>4</v>
      </c>
      <c r="S104" s="17">
        <f t="shared" ref="S104" si="182">H104/R104</f>
        <v>224.5</v>
      </c>
      <c r="T104" s="17">
        <f t="shared" si="110"/>
        <v>3775.5</v>
      </c>
      <c r="U104" s="17" t="s">
        <v>8</v>
      </c>
      <c r="V104" s="17" t="s">
        <v>175</v>
      </c>
      <c r="W104" s="17" t="s">
        <v>2877</v>
      </c>
      <c r="X104" s="17" t="s">
        <v>2878</v>
      </c>
      <c r="Y104" s="17" t="s">
        <v>1369</v>
      </c>
      <c r="Z104" s="17" t="s">
        <v>8</v>
      </c>
      <c r="AA104" s="17" t="s">
        <v>2880</v>
      </c>
      <c r="AB104" s="17" t="s">
        <v>2879</v>
      </c>
      <c r="AC104" s="17" t="s">
        <v>2881</v>
      </c>
      <c r="AD104" s="17" t="s">
        <v>1372</v>
      </c>
      <c r="AE104" s="17" t="s">
        <v>8</v>
      </c>
      <c r="AF104" s="17" t="s">
        <v>2632</v>
      </c>
      <c r="AG104" s="17" t="s">
        <v>2882</v>
      </c>
      <c r="AH104" s="17" t="s">
        <v>2883</v>
      </c>
      <c r="AI104" s="17" t="s">
        <v>1372</v>
      </c>
      <c r="AJ104" s="17" t="s">
        <v>8</v>
      </c>
      <c r="AK104" s="17" t="s">
        <v>2885</v>
      </c>
      <c r="AL104" s="17" t="s">
        <v>2884</v>
      </c>
      <c r="AM104" s="17" t="s">
        <v>2886</v>
      </c>
      <c r="AN104" s="17" t="s">
        <v>2887</v>
      </c>
    </row>
    <row r="105" spans="1:90" x14ac:dyDescent="0.3">
      <c r="A105" s="25" t="s">
        <v>2385</v>
      </c>
      <c r="B105" s="17" t="s">
        <v>871</v>
      </c>
      <c r="C105" s="18">
        <v>36035</v>
      </c>
      <c r="D105" s="17">
        <v>1998</v>
      </c>
      <c r="E105" s="17" t="s">
        <v>2888</v>
      </c>
      <c r="F105" s="17">
        <f t="shared" si="172"/>
        <v>389.45454545454544</v>
      </c>
      <c r="G105" s="17">
        <v>11</v>
      </c>
      <c r="H105" s="17">
        <v>4284</v>
      </c>
      <c r="I105" s="17" t="s">
        <v>60</v>
      </c>
      <c r="J105" s="17" t="s">
        <v>57</v>
      </c>
      <c r="K105" s="17" t="s">
        <v>24</v>
      </c>
      <c r="L105" s="17">
        <f>COUNTIF(U105:FS105,L1)</f>
        <v>0</v>
      </c>
      <c r="M105" s="17">
        <f>COUNTIF(U105:FS105,M1)</f>
        <v>2</v>
      </c>
      <c r="N105" s="17">
        <f>COUNTIF(U105:FS105,N1)</f>
        <v>1</v>
      </c>
      <c r="O105" s="17">
        <f>COUNTIF(U105:FS105,O1)</f>
        <v>5</v>
      </c>
      <c r="P105" s="17">
        <f>COUNTIF(U105:FS105,P1)</f>
        <v>1</v>
      </c>
      <c r="Q105" s="17" t="s">
        <v>47</v>
      </c>
      <c r="R105" s="17">
        <f t="shared" ref="R105" si="183">SUM(L105:Q105)</f>
        <v>9</v>
      </c>
      <c r="S105" s="17">
        <f t="shared" ref="S105" si="184">H105/R105</f>
        <v>476</v>
      </c>
      <c r="T105" s="17">
        <f t="shared" si="110"/>
        <v>3524</v>
      </c>
      <c r="U105" s="17" t="s">
        <v>6591</v>
      </c>
      <c r="V105" s="17" t="s">
        <v>1496</v>
      </c>
      <c r="W105" s="17" t="s">
        <v>2889</v>
      </c>
      <c r="X105" s="17" t="s">
        <v>2890</v>
      </c>
      <c r="Y105" s="17" t="s">
        <v>2891</v>
      </c>
      <c r="Z105" s="17" t="s">
        <v>10</v>
      </c>
      <c r="AA105" s="17" t="s">
        <v>1510</v>
      </c>
      <c r="AB105" s="17" t="s">
        <v>2892</v>
      </c>
      <c r="AC105" s="17" t="s">
        <v>2893</v>
      </c>
      <c r="AD105" s="17" t="s">
        <v>2894</v>
      </c>
      <c r="AE105" s="17" t="s">
        <v>6591</v>
      </c>
      <c r="AF105" s="17" t="s">
        <v>930</v>
      </c>
      <c r="AG105" s="17" t="s">
        <v>2895</v>
      </c>
      <c r="AH105" s="17" t="s">
        <v>930</v>
      </c>
      <c r="AI105" s="17" t="s">
        <v>2896</v>
      </c>
      <c r="AJ105" s="17" t="s">
        <v>6591</v>
      </c>
      <c r="AK105" s="17" t="s">
        <v>2650</v>
      </c>
      <c r="AL105" s="17" t="s">
        <v>2897</v>
      </c>
      <c r="AM105" s="17" t="s">
        <v>2898</v>
      </c>
      <c r="AN105" s="17" t="s">
        <v>2899</v>
      </c>
      <c r="AO105" s="17" t="s">
        <v>8</v>
      </c>
      <c r="AP105" s="17" t="s">
        <v>2901</v>
      </c>
      <c r="AQ105" s="17" t="s">
        <v>2900</v>
      </c>
      <c r="AR105" s="17" t="s">
        <v>2902</v>
      </c>
      <c r="AS105" s="17" t="s">
        <v>2903</v>
      </c>
      <c r="AT105" s="17" t="s">
        <v>8</v>
      </c>
      <c r="AU105" s="17" t="s">
        <v>2905</v>
      </c>
      <c r="AV105" s="17" t="s">
        <v>2904</v>
      </c>
      <c r="AW105" s="17" t="s">
        <v>2906</v>
      </c>
      <c r="AX105" s="17" t="s">
        <v>2907</v>
      </c>
      <c r="AY105" s="17" t="s">
        <v>6591</v>
      </c>
      <c r="AZ105" s="17" t="s">
        <v>2650</v>
      </c>
      <c r="BA105" s="17" t="s">
        <v>2908</v>
      </c>
      <c r="BB105" s="17" t="s">
        <v>2909</v>
      </c>
      <c r="BC105" s="17" t="s">
        <v>2910</v>
      </c>
      <c r="BD105" s="17" t="s">
        <v>9</v>
      </c>
      <c r="BE105" s="17" t="s">
        <v>2911</v>
      </c>
      <c r="BF105" s="17" t="s">
        <v>2913</v>
      </c>
      <c r="BG105" s="17" t="s">
        <v>2912</v>
      </c>
      <c r="BH105" s="17" t="s">
        <v>2914</v>
      </c>
      <c r="BI105" s="17" t="s">
        <v>6591</v>
      </c>
      <c r="BJ105" s="17" t="s">
        <v>2916</v>
      </c>
      <c r="BK105" s="17" t="s">
        <v>2915</v>
      </c>
      <c r="BL105" s="17" t="s">
        <v>2917</v>
      </c>
      <c r="BM105" s="17" t="s">
        <v>1389</v>
      </c>
    </row>
    <row r="106" spans="1:90" x14ac:dyDescent="0.3">
      <c r="A106" s="25" t="s">
        <v>2385</v>
      </c>
      <c r="B106" s="17" t="s">
        <v>871</v>
      </c>
      <c r="C106" s="18">
        <v>36063</v>
      </c>
      <c r="D106" s="17">
        <v>1998</v>
      </c>
      <c r="E106" s="17" t="s">
        <v>2918</v>
      </c>
      <c r="F106" s="17">
        <f t="shared" si="172"/>
        <v>404.26666666666665</v>
      </c>
      <c r="G106" s="17">
        <v>15</v>
      </c>
      <c r="H106" s="17">
        <v>6064</v>
      </c>
      <c r="I106" s="17" t="s">
        <v>2919</v>
      </c>
      <c r="J106" s="17" t="s">
        <v>57</v>
      </c>
      <c r="K106" s="17" t="s">
        <v>24</v>
      </c>
      <c r="L106" s="17">
        <f>COUNTIF(U106:FS106,L1)</f>
        <v>1</v>
      </c>
      <c r="M106" s="17">
        <f>COUNTIF(U106:FS106,M1)</f>
        <v>2</v>
      </c>
      <c r="N106" s="17">
        <f>COUNTIF(U106:FS106,N1)</f>
        <v>0</v>
      </c>
      <c r="O106" s="17">
        <f>COUNTIF(U106:FS106,O1)</f>
        <v>2</v>
      </c>
      <c r="P106" s="17">
        <f>COUNTIF(U106:FS106,P1)</f>
        <v>3</v>
      </c>
      <c r="Q106" s="17" t="s">
        <v>47</v>
      </c>
      <c r="R106" s="17">
        <f t="shared" ref="R106" si="185">SUM(L106:Q106)</f>
        <v>8</v>
      </c>
      <c r="S106" s="17">
        <f t="shared" ref="S106" si="186">H106/R106</f>
        <v>758</v>
      </c>
      <c r="T106" s="17">
        <f t="shared" si="110"/>
        <v>3242</v>
      </c>
      <c r="U106" s="17" t="s">
        <v>6591</v>
      </c>
      <c r="V106" s="17" t="s">
        <v>927</v>
      </c>
      <c r="W106" s="17" t="s">
        <v>2920</v>
      </c>
      <c r="X106" s="17" t="s">
        <v>2921</v>
      </c>
      <c r="Y106" s="17" t="s">
        <v>2922</v>
      </c>
      <c r="Z106" s="17" t="s">
        <v>6591</v>
      </c>
      <c r="AA106" s="17" t="s">
        <v>251</v>
      </c>
      <c r="AB106" s="17" t="s">
        <v>2923</v>
      </c>
      <c r="AC106" s="17" t="s">
        <v>2924</v>
      </c>
      <c r="AD106" s="17" t="s">
        <v>2925</v>
      </c>
      <c r="AE106" s="17" t="s">
        <v>8</v>
      </c>
      <c r="AF106" s="17" t="s">
        <v>2926</v>
      </c>
      <c r="AG106" s="17" t="s">
        <v>2927</v>
      </c>
      <c r="AH106" s="17" t="s">
        <v>2928</v>
      </c>
      <c r="AI106" s="17" t="s">
        <v>2929</v>
      </c>
      <c r="AJ106" s="17" t="s">
        <v>10</v>
      </c>
      <c r="AK106" s="17" t="s">
        <v>2931</v>
      </c>
      <c r="AL106" s="17" t="s">
        <v>2930</v>
      </c>
      <c r="AM106" s="17" t="s">
        <v>2932</v>
      </c>
      <c r="AN106" s="17" t="s">
        <v>1402</v>
      </c>
      <c r="AO106" s="17" t="s">
        <v>8</v>
      </c>
      <c r="AP106" s="17" t="s">
        <v>687</v>
      </c>
      <c r="AQ106" s="17" t="s">
        <v>2933</v>
      </c>
      <c r="AR106" s="17" t="s">
        <v>2934</v>
      </c>
      <c r="AS106" s="17" t="s">
        <v>1405</v>
      </c>
      <c r="AT106" s="17" t="s">
        <v>6593</v>
      </c>
      <c r="AU106" s="17" t="s">
        <v>2936</v>
      </c>
      <c r="AV106" s="17" t="s">
        <v>2937</v>
      </c>
      <c r="AW106" s="17" t="s">
        <v>2935</v>
      </c>
      <c r="AX106" s="17" t="s">
        <v>2938</v>
      </c>
      <c r="AY106" s="17" t="s">
        <v>10</v>
      </c>
      <c r="AZ106" s="17" t="s">
        <v>2931</v>
      </c>
      <c r="BA106" s="17" t="s">
        <v>2939</v>
      </c>
      <c r="BB106" s="17" t="s">
        <v>2940</v>
      </c>
      <c r="BC106" s="17" t="s">
        <v>2941</v>
      </c>
      <c r="BD106" s="17" t="s">
        <v>10</v>
      </c>
      <c r="BE106" s="17" t="s">
        <v>2943</v>
      </c>
      <c r="BF106" s="17" t="s">
        <v>2942</v>
      </c>
      <c r="BG106" s="17" t="s">
        <v>2944</v>
      </c>
      <c r="BH106" s="17" t="s">
        <v>2945</v>
      </c>
    </row>
    <row r="107" spans="1:90" x14ac:dyDescent="0.3">
      <c r="A107" s="25" t="s">
        <v>2385</v>
      </c>
      <c r="B107" s="17" t="s">
        <v>871</v>
      </c>
      <c r="C107" s="18">
        <v>36066</v>
      </c>
      <c r="D107" s="17">
        <v>1998</v>
      </c>
      <c r="E107" s="17" t="s">
        <v>2946</v>
      </c>
      <c r="F107" s="17">
        <f t="shared" si="172"/>
        <v>411.61538461538464</v>
      </c>
      <c r="G107" s="17">
        <v>13</v>
      </c>
      <c r="H107" s="17">
        <v>5351</v>
      </c>
      <c r="I107" s="17" t="s">
        <v>60</v>
      </c>
      <c r="J107" s="17" t="s">
        <v>57</v>
      </c>
      <c r="K107" s="17" t="s">
        <v>24</v>
      </c>
      <c r="L107" s="17">
        <f>COUNTIF(U107:FS107,L1)</f>
        <v>1</v>
      </c>
      <c r="M107" s="17">
        <f>COUNTIF(U107:FS107,M1)</f>
        <v>2</v>
      </c>
      <c r="N107" s="17">
        <f>COUNTIF(U107:FS107,N1)</f>
        <v>9</v>
      </c>
      <c r="O107" s="17">
        <f>COUNTIF(U107:FS107,O1)</f>
        <v>0</v>
      </c>
      <c r="P107" s="17">
        <f>COUNTIF(U107:FS107,P1)</f>
        <v>2</v>
      </c>
      <c r="Q107" s="17" t="s">
        <v>47</v>
      </c>
      <c r="R107" s="17">
        <f t="shared" ref="R107" si="187">SUM(L107:Q107)</f>
        <v>14</v>
      </c>
      <c r="S107" s="17">
        <f t="shared" ref="S107" si="188">H107/R107</f>
        <v>382.21428571428572</v>
      </c>
      <c r="T107" s="17">
        <f t="shared" si="110"/>
        <v>3617.7857142857142</v>
      </c>
      <c r="U107" s="17" t="s">
        <v>10</v>
      </c>
      <c r="V107" s="17" t="s">
        <v>2948</v>
      </c>
      <c r="W107" s="17" t="s">
        <v>2947</v>
      </c>
      <c r="X107" s="17" t="s">
        <v>2949</v>
      </c>
      <c r="Y107" s="17" t="s">
        <v>2950</v>
      </c>
      <c r="Z107" s="17" t="s">
        <v>9</v>
      </c>
      <c r="AA107" s="17" t="s">
        <v>1338</v>
      </c>
      <c r="AB107" s="17" t="s">
        <v>2951</v>
      </c>
      <c r="AC107" s="17" t="s">
        <v>2952</v>
      </c>
      <c r="AD107" s="17" t="s">
        <v>2953</v>
      </c>
      <c r="AE107" s="17" t="s">
        <v>6593</v>
      </c>
      <c r="AF107" s="17" t="s">
        <v>1567</v>
      </c>
      <c r="AG107" s="17" t="s">
        <v>2954</v>
      </c>
      <c r="AH107" s="17" t="s">
        <v>2955</v>
      </c>
      <c r="AI107" s="17" t="s">
        <v>2953</v>
      </c>
      <c r="AJ107" s="17" t="s">
        <v>9</v>
      </c>
      <c r="AK107" s="17" t="s">
        <v>2957</v>
      </c>
      <c r="AL107" s="17" t="s">
        <v>2956</v>
      </c>
      <c r="AM107" s="17" t="s">
        <v>2958</v>
      </c>
      <c r="AN107" s="17" t="s">
        <v>2959</v>
      </c>
      <c r="AO107" s="17" t="s">
        <v>8</v>
      </c>
      <c r="AP107" s="17" t="s">
        <v>1974</v>
      </c>
      <c r="AQ107" s="17" t="s">
        <v>2963</v>
      </c>
      <c r="AR107" s="17" t="s">
        <v>2961</v>
      </c>
      <c r="AS107" s="17" t="s">
        <v>2962</v>
      </c>
      <c r="AT107" s="17" t="s">
        <v>9</v>
      </c>
      <c r="AU107" s="17" t="s">
        <v>1338</v>
      </c>
      <c r="AV107" s="17" t="s">
        <v>2964</v>
      </c>
      <c r="AW107" s="17" t="s">
        <v>2965</v>
      </c>
      <c r="AX107" s="17" t="s">
        <v>2966</v>
      </c>
      <c r="AY107" s="17" t="s">
        <v>9</v>
      </c>
      <c r="AZ107" s="17" t="s">
        <v>2967</v>
      </c>
      <c r="BA107" s="17" t="s">
        <v>2968</v>
      </c>
      <c r="BB107" s="17" t="s">
        <v>2969</v>
      </c>
      <c r="BC107" s="17" t="s">
        <v>2970</v>
      </c>
      <c r="BD107" s="17" t="s">
        <v>9</v>
      </c>
      <c r="BE107" s="17" t="s">
        <v>2971</v>
      </c>
      <c r="BF107" s="17" t="s">
        <v>2972</v>
      </c>
      <c r="BG107" s="17" t="s">
        <v>2973</v>
      </c>
      <c r="BH107" s="17" t="s">
        <v>2970</v>
      </c>
      <c r="BI107" s="17" t="s">
        <v>9</v>
      </c>
      <c r="BJ107" s="17" t="s">
        <v>2974</v>
      </c>
      <c r="BK107" s="17" t="s">
        <v>2975</v>
      </c>
      <c r="BL107" s="17" t="s">
        <v>2976</v>
      </c>
      <c r="BM107" s="17" t="s">
        <v>2970</v>
      </c>
      <c r="BN107" s="17" t="s">
        <v>9</v>
      </c>
      <c r="BO107" s="17" t="s">
        <v>1244</v>
      </c>
      <c r="BP107" s="17" t="s">
        <v>2977</v>
      </c>
      <c r="BQ107" s="17" t="s">
        <v>2978</v>
      </c>
      <c r="BR107" s="17" t="s">
        <v>2979</v>
      </c>
      <c r="BS107" s="17" t="s">
        <v>10</v>
      </c>
      <c r="BT107" s="17" t="s">
        <v>2981</v>
      </c>
      <c r="BU107" s="17" t="s">
        <v>2980</v>
      </c>
      <c r="BV107" s="17" t="s">
        <v>2982</v>
      </c>
      <c r="BW107" s="17" t="s">
        <v>2983</v>
      </c>
      <c r="BX107" s="17" t="s">
        <v>8</v>
      </c>
      <c r="BY107" s="17" t="s">
        <v>1116</v>
      </c>
      <c r="BZ107" s="17" t="s">
        <v>2984</v>
      </c>
      <c r="CA107" s="17" t="s">
        <v>2985</v>
      </c>
      <c r="CB107" s="17" t="s">
        <v>2986</v>
      </c>
      <c r="CC107" s="17" t="s">
        <v>9</v>
      </c>
      <c r="CD107" s="17" t="s">
        <v>2988</v>
      </c>
      <c r="CE107" s="17" t="s">
        <v>2987</v>
      </c>
      <c r="CF107" s="17" t="s">
        <v>2989</v>
      </c>
      <c r="CG107" s="17" t="s">
        <v>2986</v>
      </c>
      <c r="CH107" s="17" t="s">
        <v>9</v>
      </c>
      <c r="CI107" s="17" t="s">
        <v>2990</v>
      </c>
      <c r="CJ107" s="17" t="s">
        <v>2991</v>
      </c>
      <c r="CK107" s="17" t="s">
        <v>2992</v>
      </c>
      <c r="CL107" s="17" t="s">
        <v>2993</v>
      </c>
    </row>
    <row r="108" spans="1:90" x14ac:dyDescent="0.3">
      <c r="A108" s="25" t="s">
        <v>2385</v>
      </c>
      <c r="B108" s="17" t="s">
        <v>871</v>
      </c>
      <c r="C108" s="18">
        <v>36123</v>
      </c>
      <c r="D108" s="17">
        <v>1998</v>
      </c>
      <c r="E108" s="17" t="s">
        <v>2994</v>
      </c>
      <c r="F108" s="17">
        <f t="shared" si="172"/>
        <v>347.4</v>
      </c>
      <c r="G108" s="17">
        <v>5</v>
      </c>
      <c r="H108" s="17">
        <v>1737</v>
      </c>
      <c r="I108" s="17" t="s">
        <v>2995</v>
      </c>
      <c r="J108" s="17" t="s">
        <v>23</v>
      </c>
      <c r="K108" s="17" t="s">
        <v>24</v>
      </c>
      <c r="L108" s="17">
        <f>COUNTIF(U108:FS108,L1)</f>
        <v>0</v>
      </c>
      <c r="M108" s="17">
        <f>COUNTIF(U108:FS108,M1)</f>
        <v>0</v>
      </c>
      <c r="N108" s="17">
        <f>COUNTIF(U108:FS108,N1)</f>
        <v>3</v>
      </c>
      <c r="O108" s="17">
        <f>COUNTIF(U108:FS108,O1)</f>
        <v>3</v>
      </c>
      <c r="P108" s="17">
        <f>COUNTIF(U108:FS108,P1)</f>
        <v>4</v>
      </c>
      <c r="Q108" s="17" t="s">
        <v>47</v>
      </c>
      <c r="R108" s="17">
        <f t="shared" ref="R108" si="189">SUM(L108:Q108)</f>
        <v>10</v>
      </c>
      <c r="S108" s="17">
        <f t="shared" ref="S108" si="190">H108/R108</f>
        <v>173.7</v>
      </c>
      <c r="T108" s="17">
        <f t="shared" si="110"/>
        <v>3826.3</v>
      </c>
      <c r="U108" s="17" t="s">
        <v>10</v>
      </c>
      <c r="V108" s="17" t="s">
        <v>2996</v>
      </c>
      <c r="W108" s="17" t="s">
        <v>2997</v>
      </c>
      <c r="X108" s="17" t="s">
        <v>2998</v>
      </c>
      <c r="Y108" s="17" t="s">
        <v>2999</v>
      </c>
      <c r="Z108" s="17" t="s">
        <v>10</v>
      </c>
      <c r="AA108" s="17" t="s">
        <v>3001</v>
      </c>
      <c r="AB108" s="17" t="s">
        <v>3000</v>
      </c>
      <c r="AC108" s="17" t="s">
        <v>3002</v>
      </c>
      <c r="AD108" s="17" t="s">
        <v>2999</v>
      </c>
      <c r="AE108" s="17" t="s">
        <v>6591</v>
      </c>
      <c r="AF108" s="17" t="s">
        <v>2522</v>
      </c>
      <c r="AG108" s="17" t="s">
        <v>3003</v>
      </c>
      <c r="AH108" s="17" t="s">
        <v>3004</v>
      </c>
      <c r="AI108" s="17" t="s">
        <v>2999</v>
      </c>
      <c r="AJ108" s="17" t="s">
        <v>10</v>
      </c>
      <c r="AK108" s="17" t="s">
        <v>1510</v>
      </c>
      <c r="AL108" s="17" t="s">
        <v>3005</v>
      </c>
      <c r="AM108" s="17" t="s">
        <v>3006</v>
      </c>
      <c r="AN108" s="17" t="s">
        <v>3007</v>
      </c>
      <c r="AO108" s="17" t="s">
        <v>6591</v>
      </c>
      <c r="AP108" s="17" t="s">
        <v>3009</v>
      </c>
      <c r="AQ108" s="17" t="s">
        <v>3008</v>
      </c>
      <c r="AR108" s="17" t="s">
        <v>3010</v>
      </c>
      <c r="AS108" s="17" t="s">
        <v>1416</v>
      </c>
      <c r="AT108" s="17" t="s">
        <v>6591</v>
      </c>
      <c r="AU108" s="17" t="s">
        <v>3012</v>
      </c>
      <c r="AV108" s="17" t="s">
        <v>3011</v>
      </c>
      <c r="AW108" s="17" t="s">
        <v>3013</v>
      </c>
      <c r="AX108" s="17" t="s">
        <v>1423</v>
      </c>
      <c r="AY108" s="17" t="s">
        <v>9</v>
      </c>
      <c r="AZ108" s="17" t="s">
        <v>3015</v>
      </c>
      <c r="BA108" s="17" t="s">
        <v>3014</v>
      </c>
      <c r="BB108" s="17" t="s">
        <v>3016</v>
      </c>
      <c r="BC108" s="17" t="s">
        <v>1423</v>
      </c>
      <c r="BD108" s="17" t="s">
        <v>9</v>
      </c>
      <c r="BE108" s="17" t="s">
        <v>3018</v>
      </c>
      <c r="BF108" s="17" t="s">
        <v>3017</v>
      </c>
      <c r="BG108" s="17" t="s">
        <v>3019</v>
      </c>
      <c r="BH108" s="17" t="s">
        <v>1423</v>
      </c>
      <c r="BI108" s="17" t="s">
        <v>10</v>
      </c>
      <c r="BJ108" s="17" t="s">
        <v>3020</v>
      </c>
      <c r="BK108" s="17" t="s">
        <v>3021</v>
      </c>
      <c r="BL108" s="17" t="s">
        <v>3022</v>
      </c>
      <c r="BM108" s="17" t="s">
        <v>1426</v>
      </c>
      <c r="BN108" s="17" t="s">
        <v>9</v>
      </c>
      <c r="BO108" s="17" t="s">
        <v>3023</v>
      </c>
      <c r="BP108" s="17" t="s">
        <v>3024</v>
      </c>
      <c r="BQ108" s="17" t="s">
        <v>3025</v>
      </c>
      <c r="BR108" s="17" t="s">
        <v>1432</v>
      </c>
    </row>
    <row r="109" spans="1:90" x14ac:dyDescent="0.3">
      <c r="A109" s="25" t="s">
        <v>2385</v>
      </c>
      <c r="B109" s="17" t="s">
        <v>871</v>
      </c>
      <c r="C109" s="18">
        <v>36125</v>
      </c>
      <c r="D109" s="17">
        <v>1998</v>
      </c>
      <c r="E109" s="17" t="s">
        <v>3027</v>
      </c>
      <c r="F109" s="17">
        <f t="shared" si="172"/>
        <v>371.66666666666669</v>
      </c>
      <c r="G109" s="17">
        <v>6</v>
      </c>
      <c r="H109" s="17">
        <v>2230</v>
      </c>
      <c r="I109" s="17" t="s">
        <v>3026</v>
      </c>
      <c r="J109" s="17" t="s">
        <v>23</v>
      </c>
      <c r="K109" s="17" t="s">
        <v>24</v>
      </c>
      <c r="L109" s="17">
        <f>COUNTIF(U109:FS109,L1)</f>
        <v>0</v>
      </c>
      <c r="M109" s="17">
        <f>COUNTIF(U109:FS109,M1)</f>
        <v>0</v>
      </c>
      <c r="N109" s="17">
        <f>COUNTIF(U109:FS109,N1)</f>
        <v>6</v>
      </c>
      <c r="O109" s="17">
        <f>COUNTIF(U109:FS109,O1)</f>
        <v>1</v>
      </c>
      <c r="P109" s="17">
        <f>COUNTIF(U109:FS109,P1)</f>
        <v>5</v>
      </c>
      <c r="Q109" s="17" t="s">
        <v>47</v>
      </c>
      <c r="R109" s="17">
        <f t="shared" ref="R109" si="191">SUM(L109:Q109)</f>
        <v>12</v>
      </c>
      <c r="S109" s="17">
        <f t="shared" ref="S109" si="192">H109/R109</f>
        <v>185.83333333333334</v>
      </c>
      <c r="T109" s="17">
        <f t="shared" si="110"/>
        <v>3814.1666666666665</v>
      </c>
      <c r="U109" s="17" t="s">
        <v>9</v>
      </c>
      <c r="V109" s="17" t="s">
        <v>3029</v>
      </c>
      <c r="W109" s="17" t="s">
        <v>3028</v>
      </c>
      <c r="X109" s="17" t="s">
        <v>3030</v>
      </c>
      <c r="Y109" s="17" t="s">
        <v>1439</v>
      </c>
      <c r="Z109" s="17" t="s">
        <v>10</v>
      </c>
      <c r="AA109" s="17" t="s">
        <v>3032</v>
      </c>
      <c r="AB109" s="17" t="s">
        <v>3031</v>
      </c>
      <c r="AC109" s="17" t="s">
        <v>3033</v>
      </c>
      <c r="AD109" s="17" t="s">
        <v>1439</v>
      </c>
      <c r="AE109" s="17" t="s">
        <v>9</v>
      </c>
      <c r="AF109" s="17" t="s">
        <v>3035</v>
      </c>
      <c r="AG109" s="17" t="s">
        <v>3034</v>
      </c>
      <c r="AH109" s="17" t="s">
        <v>3036</v>
      </c>
      <c r="AI109" s="17" t="s">
        <v>1439</v>
      </c>
      <c r="AJ109" s="17" t="s">
        <v>10</v>
      </c>
      <c r="AK109" s="17" t="s">
        <v>3038</v>
      </c>
      <c r="AL109" s="17" t="s">
        <v>3037</v>
      </c>
      <c r="AM109" s="17" t="s">
        <v>3039</v>
      </c>
      <c r="AN109" s="17" t="s">
        <v>1439</v>
      </c>
      <c r="AO109" s="17" t="s">
        <v>9</v>
      </c>
      <c r="AP109" s="17" t="s">
        <v>3040</v>
      </c>
      <c r="AQ109" s="17" t="s">
        <v>3042</v>
      </c>
      <c r="AR109" s="17" t="s">
        <v>3041</v>
      </c>
      <c r="AS109" s="17" t="s">
        <v>3043</v>
      </c>
      <c r="AT109" s="17" t="s">
        <v>10</v>
      </c>
      <c r="AU109" s="17" t="s">
        <v>3044</v>
      </c>
      <c r="AV109" s="17" t="s">
        <v>3045</v>
      </c>
      <c r="AW109" s="17" t="s">
        <v>3046</v>
      </c>
      <c r="AX109" s="17" t="s">
        <v>3043</v>
      </c>
      <c r="AY109" s="17" t="s">
        <v>6591</v>
      </c>
      <c r="AZ109" s="17" t="s">
        <v>3047</v>
      </c>
      <c r="BA109" s="17" t="s">
        <v>3048</v>
      </c>
      <c r="BB109" s="17" t="s">
        <v>3049</v>
      </c>
      <c r="BC109" s="17" t="s">
        <v>3050</v>
      </c>
      <c r="BD109" s="17" t="s">
        <v>10</v>
      </c>
      <c r="BE109" s="17" t="s">
        <v>3051</v>
      </c>
      <c r="BF109" s="17" t="s">
        <v>3052</v>
      </c>
      <c r="BG109" s="17" t="s">
        <v>3053</v>
      </c>
      <c r="BH109" s="17" t="s">
        <v>3050</v>
      </c>
      <c r="BI109" s="17" t="s">
        <v>10</v>
      </c>
      <c r="BJ109" s="17" t="s">
        <v>3054</v>
      </c>
      <c r="BK109" s="17" t="s">
        <v>3055</v>
      </c>
      <c r="BL109" s="17" t="s">
        <v>3056</v>
      </c>
      <c r="BM109" s="17" t="s">
        <v>3050</v>
      </c>
      <c r="BN109" s="17" t="s">
        <v>9</v>
      </c>
      <c r="BO109" s="17" t="s">
        <v>3058</v>
      </c>
      <c r="BP109" s="17" t="s">
        <v>3057</v>
      </c>
      <c r="BQ109" s="17" t="s">
        <v>3059</v>
      </c>
      <c r="BR109" s="17" t="s">
        <v>3050</v>
      </c>
      <c r="BS109" s="17" t="s">
        <v>9</v>
      </c>
      <c r="BT109" s="17" t="s">
        <v>387</v>
      </c>
      <c r="BU109" s="17" t="s">
        <v>3060</v>
      </c>
      <c r="BV109" s="17" t="s">
        <v>3061</v>
      </c>
      <c r="BW109" s="17" t="s">
        <v>3062</v>
      </c>
      <c r="BX109" s="17" t="s">
        <v>9</v>
      </c>
      <c r="BY109" s="17" t="s">
        <v>387</v>
      </c>
      <c r="BZ109" s="17" t="s">
        <v>3063</v>
      </c>
      <c r="CA109" s="17" t="s">
        <v>3064</v>
      </c>
      <c r="CB109" s="17" t="s">
        <v>3065</v>
      </c>
    </row>
    <row r="110" spans="1:90" x14ac:dyDescent="0.3">
      <c r="A110" s="25" t="s">
        <v>2385</v>
      </c>
      <c r="B110" s="17" t="s">
        <v>871</v>
      </c>
      <c r="C110" s="18">
        <v>36139</v>
      </c>
      <c r="D110" s="17">
        <v>1998</v>
      </c>
      <c r="E110" s="17" t="s">
        <v>2502</v>
      </c>
      <c r="F110" s="17">
        <f t="shared" si="172"/>
        <v>289</v>
      </c>
      <c r="G110" s="17">
        <v>1</v>
      </c>
      <c r="H110" s="17">
        <v>289</v>
      </c>
      <c r="I110" s="17" t="s">
        <v>60</v>
      </c>
      <c r="J110" s="17" t="s">
        <v>57</v>
      </c>
      <c r="K110" s="17" t="s">
        <v>61</v>
      </c>
      <c r="L110" s="17">
        <f>COUNTIF(U110:FS110,L1)</f>
        <v>0</v>
      </c>
      <c r="M110" s="17">
        <f>COUNTIF(U110:FS110,M1)</f>
        <v>0</v>
      </c>
      <c r="N110" s="17">
        <f>COUNTIF(U110:FS110,N1)</f>
        <v>2</v>
      </c>
      <c r="O110" s="17">
        <f>COUNTIF(U110:FS110,O1)</f>
        <v>1</v>
      </c>
      <c r="P110" s="17">
        <f>COUNTIF(U110:FS110,P1)</f>
        <v>0</v>
      </c>
      <c r="Q110" s="17" t="s">
        <v>47</v>
      </c>
      <c r="R110" s="17">
        <f t="shared" ref="R110" si="193">SUM(L110:Q110)</f>
        <v>3</v>
      </c>
      <c r="S110" s="17">
        <f t="shared" ref="S110" si="194">H110/R110</f>
        <v>96.333333333333329</v>
      </c>
      <c r="T110" s="17">
        <f t="shared" si="110"/>
        <v>3903.6666666666665</v>
      </c>
      <c r="U110" s="17" t="s">
        <v>6591</v>
      </c>
      <c r="V110" s="17" t="s">
        <v>2504</v>
      </c>
      <c r="W110" s="17" t="s">
        <v>2503</v>
      </c>
      <c r="X110" s="17" t="s">
        <v>2505</v>
      </c>
      <c r="Y110" s="17" t="s">
        <v>2498</v>
      </c>
      <c r="Z110" s="17" t="s">
        <v>9</v>
      </c>
      <c r="AA110" s="17" t="s">
        <v>2507</v>
      </c>
      <c r="AB110" s="17" t="s">
        <v>2506</v>
      </c>
      <c r="AC110" s="17" t="s">
        <v>2508</v>
      </c>
      <c r="AD110" s="17" t="s">
        <v>2509</v>
      </c>
      <c r="AE110" s="17" t="s">
        <v>9</v>
      </c>
      <c r="AF110" s="17" t="s">
        <v>2511</v>
      </c>
      <c r="AG110" s="17" t="s">
        <v>2510</v>
      </c>
      <c r="AH110" s="17" t="s">
        <v>2512</v>
      </c>
      <c r="AI110" s="17" t="s">
        <v>2498</v>
      </c>
    </row>
    <row r="111" spans="1:90" x14ac:dyDescent="0.3">
      <c r="A111" s="25" t="s">
        <v>2385</v>
      </c>
      <c r="B111" s="17" t="s">
        <v>871</v>
      </c>
      <c r="C111" s="18">
        <v>36147</v>
      </c>
      <c r="D111" s="17">
        <v>1998</v>
      </c>
      <c r="E111" s="17" t="s">
        <v>3066</v>
      </c>
      <c r="F111" s="17">
        <f t="shared" si="172"/>
        <v>406.33333333333331</v>
      </c>
      <c r="G111" s="17">
        <v>15</v>
      </c>
      <c r="H111" s="17">
        <v>6095</v>
      </c>
      <c r="I111" s="17" t="s">
        <v>60</v>
      </c>
      <c r="J111" s="17" t="s">
        <v>56</v>
      </c>
      <c r="K111" s="17" t="s">
        <v>61</v>
      </c>
      <c r="L111" s="17">
        <f>COUNTIF(U111:FS111,L1)</f>
        <v>0</v>
      </c>
      <c r="M111" s="17">
        <f>COUNTIF(U111:FS111,M1)</f>
        <v>4</v>
      </c>
      <c r="N111" s="17">
        <f>COUNTIF(U111:FS111,N1)</f>
        <v>0</v>
      </c>
      <c r="O111" s="17">
        <f>COUNTIF(U111:FS111,O1)</f>
        <v>2</v>
      </c>
      <c r="P111" s="17">
        <f>COUNTIF(U111:FS111,P1)</f>
        <v>1</v>
      </c>
      <c r="Q111" s="17" t="s">
        <v>47</v>
      </c>
      <c r="R111" s="17">
        <f t="shared" ref="R111" si="195">SUM(L111:Q111)</f>
        <v>7</v>
      </c>
      <c r="S111" s="17">
        <f t="shared" ref="S111" si="196">H111/R111</f>
        <v>870.71428571428567</v>
      </c>
      <c r="T111" s="17">
        <f t="shared" si="110"/>
        <v>3129.2857142857142</v>
      </c>
      <c r="U111" s="17" t="s">
        <v>8</v>
      </c>
      <c r="V111" s="17" t="s">
        <v>880</v>
      </c>
      <c r="W111" s="17" t="s">
        <v>3067</v>
      </c>
      <c r="X111" s="17" t="s">
        <v>3068</v>
      </c>
      <c r="Y111" s="17" t="s">
        <v>1446</v>
      </c>
      <c r="Z111" s="17" t="s">
        <v>8</v>
      </c>
      <c r="AA111" s="17" t="s">
        <v>3070</v>
      </c>
      <c r="AB111" s="17" t="s">
        <v>3069</v>
      </c>
      <c r="AC111" s="17" t="s">
        <v>3071</v>
      </c>
      <c r="AD111" s="17" t="s">
        <v>3072</v>
      </c>
      <c r="AE111" s="17" t="s">
        <v>6591</v>
      </c>
      <c r="AF111" s="17" t="s">
        <v>251</v>
      </c>
      <c r="AG111" s="17" t="s">
        <v>3073</v>
      </c>
      <c r="AH111" s="17" t="s">
        <v>3074</v>
      </c>
      <c r="AI111" s="17" t="s">
        <v>3075</v>
      </c>
      <c r="AJ111" s="17" t="s">
        <v>6591</v>
      </c>
      <c r="AK111" s="17" t="s">
        <v>3077</v>
      </c>
      <c r="AL111" s="17" t="s">
        <v>3076</v>
      </c>
      <c r="AM111" s="17" t="s">
        <v>930</v>
      </c>
      <c r="AN111" s="17" t="s">
        <v>1456</v>
      </c>
      <c r="AO111" s="17" t="s">
        <v>10</v>
      </c>
      <c r="AP111" s="17" t="s">
        <v>3079</v>
      </c>
      <c r="AQ111" s="17" t="s">
        <v>3078</v>
      </c>
      <c r="AR111" s="17" t="s">
        <v>3080</v>
      </c>
      <c r="AS111" s="17" t="s">
        <v>3081</v>
      </c>
      <c r="AT111" s="17" t="s">
        <v>8</v>
      </c>
      <c r="AU111" s="17" t="s">
        <v>3083</v>
      </c>
      <c r="AV111" s="17" t="s">
        <v>3082</v>
      </c>
      <c r="AW111" s="17" t="s">
        <v>3084</v>
      </c>
      <c r="AX111" s="17" t="s">
        <v>1467</v>
      </c>
      <c r="AY111" s="17" t="s">
        <v>8</v>
      </c>
      <c r="AZ111" s="17" t="s">
        <v>1774</v>
      </c>
      <c r="BA111" s="17" t="s">
        <v>3086</v>
      </c>
      <c r="BB111" s="17" t="s">
        <v>3087</v>
      </c>
      <c r="BC111" s="17" t="s">
        <v>3088</v>
      </c>
    </row>
    <row r="112" spans="1:90" x14ac:dyDescent="0.3">
      <c r="A112" s="25" t="s">
        <v>2385</v>
      </c>
      <c r="B112" s="17" t="s">
        <v>871</v>
      </c>
      <c r="C112" s="18">
        <v>36154</v>
      </c>
      <c r="D112" s="17">
        <v>1998</v>
      </c>
      <c r="E112" s="17" t="s">
        <v>3089</v>
      </c>
      <c r="F112" s="17">
        <f t="shared" si="172"/>
        <v>385</v>
      </c>
      <c r="G112" s="17">
        <v>6</v>
      </c>
      <c r="H112" s="17">
        <v>2310</v>
      </c>
      <c r="I112" s="17" t="s">
        <v>996</v>
      </c>
      <c r="J112" s="17" t="s">
        <v>56</v>
      </c>
      <c r="K112" s="17" t="s">
        <v>24</v>
      </c>
      <c r="L112" s="17">
        <f>COUNTIF(U112:FS112,L1)</f>
        <v>0</v>
      </c>
      <c r="M112" s="17">
        <f>COUNTIF(U112:FS112,M1)</f>
        <v>1</v>
      </c>
      <c r="N112" s="17">
        <f>COUNTIF(U112:FS112,N1)</f>
        <v>1</v>
      </c>
      <c r="O112" s="17">
        <f>COUNTIF(U112:FS112,O1)</f>
        <v>0</v>
      </c>
      <c r="P112" s="17">
        <f>COUNTIF(U112:FS112,P1)</f>
        <v>0</v>
      </c>
      <c r="Q112" s="17" t="s">
        <v>47</v>
      </c>
      <c r="R112" s="17">
        <f t="shared" ref="R112" si="197">SUM(L112:Q112)</f>
        <v>2</v>
      </c>
      <c r="S112" s="17">
        <f t="shared" ref="S112" si="198">H112/R112</f>
        <v>1155</v>
      </c>
      <c r="T112" s="17">
        <f t="shared" si="110"/>
        <v>2845</v>
      </c>
      <c r="U112" s="17" t="s">
        <v>8</v>
      </c>
      <c r="V112" s="17" t="s">
        <v>1010</v>
      </c>
      <c r="W112" s="17" t="s">
        <v>3090</v>
      </c>
      <c r="X112" s="17" t="s">
        <v>3091</v>
      </c>
      <c r="Y112" s="17" t="s">
        <v>3092</v>
      </c>
      <c r="Z112" s="17" t="s">
        <v>9</v>
      </c>
      <c r="AA112" s="17" t="s">
        <v>3093</v>
      </c>
      <c r="AB112" s="17" t="s">
        <v>3096</v>
      </c>
      <c r="AC112" s="17" t="s">
        <v>3094</v>
      </c>
      <c r="AD112" s="17" t="s">
        <v>3095</v>
      </c>
    </row>
    <row r="113" spans="1:170" x14ac:dyDescent="0.3">
      <c r="A113" s="25" t="s">
        <v>2385</v>
      </c>
      <c r="B113" s="17" t="s">
        <v>871</v>
      </c>
      <c r="C113" s="18">
        <v>36154</v>
      </c>
      <c r="D113" s="17">
        <v>1998</v>
      </c>
      <c r="E113" s="17" t="s">
        <v>3097</v>
      </c>
      <c r="F113" s="17">
        <f t="shared" si="172"/>
        <v>397.5</v>
      </c>
      <c r="G113" s="17">
        <v>8</v>
      </c>
      <c r="H113" s="17">
        <v>3180</v>
      </c>
      <c r="I113" s="17" t="s">
        <v>996</v>
      </c>
      <c r="J113" s="17" t="s">
        <v>56</v>
      </c>
      <c r="K113" s="17" t="s">
        <v>24</v>
      </c>
      <c r="L113" s="17">
        <f>COUNTIF(U113:FS113,L1)</f>
        <v>0</v>
      </c>
      <c r="M113" s="17">
        <f>COUNTIF(U113:FS113,M1)</f>
        <v>0</v>
      </c>
      <c r="N113" s="17">
        <f>COUNTIF(U113:FS113,N1)</f>
        <v>1</v>
      </c>
      <c r="O113" s="17">
        <f>COUNTIF(U113:FS113,O1)</f>
        <v>1</v>
      </c>
      <c r="P113" s="17">
        <f>COUNTIF(U113:FS113,P1)</f>
        <v>1</v>
      </c>
      <c r="Q113" s="17" t="s">
        <v>47</v>
      </c>
      <c r="R113" s="17">
        <f t="shared" ref="R113" si="199">SUM(L113:Q113)</f>
        <v>3</v>
      </c>
      <c r="S113" s="17">
        <f t="shared" ref="S113" si="200">H113/R113</f>
        <v>1060</v>
      </c>
      <c r="T113" s="17">
        <f t="shared" si="110"/>
        <v>2940</v>
      </c>
      <c r="U113" s="17" t="s">
        <v>10</v>
      </c>
      <c r="V113" s="17" t="s">
        <v>1477</v>
      </c>
      <c r="W113" s="17" t="s">
        <v>3098</v>
      </c>
      <c r="X113" s="17" t="s">
        <v>3099</v>
      </c>
      <c r="Y113" s="17" t="s">
        <v>3100</v>
      </c>
      <c r="Z113" s="17" t="s">
        <v>6591</v>
      </c>
      <c r="AA113" s="17" t="s">
        <v>2778</v>
      </c>
      <c r="AB113" s="17" t="s">
        <v>3101</v>
      </c>
      <c r="AC113" s="17" t="s">
        <v>3102</v>
      </c>
      <c r="AD113" s="17" t="s">
        <v>3103</v>
      </c>
      <c r="AE113" s="17" t="s">
        <v>9</v>
      </c>
      <c r="AF113" s="17" t="s">
        <v>3105</v>
      </c>
      <c r="AG113" s="17" t="s">
        <v>3104</v>
      </c>
      <c r="AH113" s="17" t="s">
        <v>3106</v>
      </c>
      <c r="AI113" s="17" t="s">
        <v>3107</v>
      </c>
    </row>
    <row r="114" spans="1:170" x14ac:dyDescent="0.3">
      <c r="A114" s="25" t="s">
        <v>2385</v>
      </c>
      <c r="B114" s="17" t="s">
        <v>871</v>
      </c>
      <c r="C114" s="18">
        <v>36171</v>
      </c>
      <c r="D114" s="17">
        <v>1999</v>
      </c>
      <c r="E114" s="17" t="s">
        <v>3108</v>
      </c>
      <c r="F114" s="17">
        <f t="shared" si="172"/>
        <v>419.56666666666666</v>
      </c>
      <c r="G114" s="17">
        <v>30</v>
      </c>
      <c r="H114" s="17">
        <v>12587</v>
      </c>
      <c r="I114" s="17" t="s">
        <v>60</v>
      </c>
      <c r="J114" s="17" t="s">
        <v>56</v>
      </c>
      <c r="K114" s="17" t="s">
        <v>24</v>
      </c>
      <c r="L114" s="17">
        <f>COUNTIF(U114:FN114,L1)</f>
        <v>4</v>
      </c>
      <c r="M114" s="17">
        <f>COUNTIF(U114:FN114,M1)</f>
        <v>10</v>
      </c>
      <c r="N114" s="17">
        <f>COUNTIF(U114:FN114,N1)</f>
        <v>10</v>
      </c>
      <c r="O114" s="17">
        <f>COUNTIF(U114:FN114,O1)</f>
        <v>1</v>
      </c>
      <c r="P114" s="17">
        <f>COUNTIF(U114:FN114,P1)</f>
        <v>5</v>
      </c>
      <c r="Q114" s="17" t="s">
        <v>47</v>
      </c>
      <c r="R114" s="17">
        <f t="shared" ref="R114" si="201">SUM(L114:Q114)</f>
        <v>30</v>
      </c>
      <c r="S114" s="17">
        <f t="shared" ref="S114" si="202">H114/R114</f>
        <v>419.56666666666666</v>
      </c>
      <c r="T114" s="17">
        <f t="shared" si="110"/>
        <v>3580.4333333333334</v>
      </c>
      <c r="U114" s="17" t="s">
        <v>6591</v>
      </c>
      <c r="V114" s="17" t="s">
        <v>2778</v>
      </c>
      <c r="W114" s="17" t="s">
        <v>3109</v>
      </c>
      <c r="X114" s="17" t="s">
        <v>3110</v>
      </c>
      <c r="Y114" s="17" t="s">
        <v>3111</v>
      </c>
      <c r="Z114" s="17" t="s">
        <v>10</v>
      </c>
      <c r="AA114" s="17" t="s">
        <v>3113</v>
      </c>
      <c r="AB114" s="17" t="s">
        <v>3112</v>
      </c>
      <c r="AC114" s="17" t="s">
        <v>3114</v>
      </c>
      <c r="AD114" s="17" t="s">
        <v>3115</v>
      </c>
      <c r="AE114" s="17" t="s">
        <v>8</v>
      </c>
      <c r="AF114" s="17" t="s">
        <v>3117</v>
      </c>
      <c r="AG114" s="17" t="s">
        <v>3116</v>
      </c>
      <c r="AH114" s="17" t="s">
        <v>3118</v>
      </c>
      <c r="AI114" s="17" t="s">
        <v>3119</v>
      </c>
      <c r="AJ114" s="17" t="s">
        <v>6593</v>
      </c>
      <c r="AK114" s="17" t="s">
        <v>3121</v>
      </c>
      <c r="AL114" s="17" t="s">
        <v>3120</v>
      </c>
      <c r="AM114" s="17" t="s">
        <v>3122</v>
      </c>
      <c r="AN114" s="17" t="s">
        <v>3123</v>
      </c>
      <c r="AO114" s="17" t="s">
        <v>10</v>
      </c>
      <c r="AP114" s="17" t="s">
        <v>3026</v>
      </c>
      <c r="AQ114" s="17" t="s">
        <v>3124</v>
      </c>
      <c r="AR114" s="17" t="s">
        <v>3125</v>
      </c>
      <c r="AS114" s="17" t="s">
        <v>3126</v>
      </c>
      <c r="AT114" s="17" t="s">
        <v>9</v>
      </c>
      <c r="AU114" s="17" t="s">
        <v>35</v>
      </c>
      <c r="AV114" s="17" t="s">
        <v>3127</v>
      </c>
      <c r="AW114" s="17" t="s">
        <v>3128</v>
      </c>
      <c r="AX114" s="17" t="s">
        <v>3126</v>
      </c>
      <c r="AY114" s="17" t="s">
        <v>9</v>
      </c>
      <c r="AZ114" s="17" t="s">
        <v>511</v>
      </c>
      <c r="BA114" s="17" t="s">
        <v>3129</v>
      </c>
      <c r="BB114" s="17" t="s">
        <v>3130</v>
      </c>
      <c r="BC114" s="17" t="s">
        <v>3126</v>
      </c>
      <c r="BD114" s="17" t="s">
        <v>8</v>
      </c>
      <c r="BE114" s="17" t="s">
        <v>1249</v>
      </c>
      <c r="BF114" s="17" t="s">
        <v>3131</v>
      </c>
      <c r="BG114" s="17" t="s">
        <v>3132</v>
      </c>
      <c r="BH114" s="17" t="s">
        <v>3126</v>
      </c>
      <c r="BI114" s="17" t="s">
        <v>8</v>
      </c>
      <c r="BJ114" s="17" t="s">
        <v>392</v>
      </c>
      <c r="BK114" s="17" t="s">
        <v>3133</v>
      </c>
      <c r="BL114" s="17" t="s">
        <v>3134</v>
      </c>
      <c r="BM114" s="17" t="s">
        <v>1498</v>
      </c>
      <c r="BN114" s="17" t="s">
        <v>8</v>
      </c>
      <c r="BO114" s="17" t="s">
        <v>3136</v>
      </c>
      <c r="BP114" s="17" t="s">
        <v>3135</v>
      </c>
      <c r="BQ114" s="17" t="s">
        <v>3137</v>
      </c>
      <c r="BR114" s="17" t="s">
        <v>1498</v>
      </c>
      <c r="BS114" s="17" t="s">
        <v>8</v>
      </c>
      <c r="BT114" s="17" t="s">
        <v>3139</v>
      </c>
      <c r="BU114" s="17" t="s">
        <v>3138</v>
      </c>
      <c r="BV114" s="17" t="s">
        <v>3140</v>
      </c>
      <c r="BW114" s="17" t="s">
        <v>3141</v>
      </c>
      <c r="BX114" s="17" t="s">
        <v>10</v>
      </c>
      <c r="BY114" s="17" t="s">
        <v>3143</v>
      </c>
      <c r="BZ114" s="17" t="s">
        <v>3142</v>
      </c>
      <c r="CA114" s="17" t="s">
        <v>3144</v>
      </c>
      <c r="CB114" s="17" t="s">
        <v>3145</v>
      </c>
      <c r="CC114" s="17" t="s">
        <v>8</v>
      </c>
      <c r="CD114" s="17" t="s">
        <v>3146</v>
      </c>
      <c r="CE114" s="17" t="s">
        <v>3147</v>
      </c>
      <c r="CF114" s="17" t="s">
        <v>3148</v>
      </c>
      <c r="CG114" s="17" t="s">
        <v>3149</v>
      </c>
      <c r="CH114" s="17" t="s">
        <v>10</v>
      </c>
      <c r="CI114" s="17" t="s">
        <v>35</v>
      </c>
      <c r="CJ114" s="17" t="s">
        <v>3150</v>
      </c>
      <c r="CK114" s="17" t="s">
        <v>3151</v>
      </c>
      <c r="CL114" s="17" t="s">
        <v>3152</v>
      </c>
      <c r="CM114" s="17" t="s">
        <v>9</v>
      </c>
      <c r="CN114" s="17" t="s">
        <v>3154</v>
      </c>
      <c r="CO114" s="17" t="s">
        <v>3153</v>
      </c>
      <c r="CP114" s="17" t="s">
        <v>3155</v>
      </c>
      <c r="CQ114" s="17" t="s">
        <v>1512</v>
      </c>
      <c r="CR114" s="17" t="s">
        <v>8</v>
      </c>
      <c r="CS114" s="17" t="s">
        <v>3157</v>
      </c>
      <c r="CT114" s="17" t="s">
        <v>3156</v>
      </c>
      <c r="CU114" s="17" t="s">
        <v>3158</v>
      </c>
      <c r="CV114" s="17" t="s">
        <v>3159</v>
      </c>
      <c r="CW114" s="17" t="s">
        <v>9</v>
      </c>
      <c r="CX114" s="17" t="s">
        <v>289</v>
      </c>
      <c r="CY114" s="17" t="s">
        <v>3160</v>
      </c>
      <c r="CZ114" s="17" t="s">
        <v>3161</v>
      </c>
      <c r="DA114" s="17" t="s">
        <v>3159</v>
      </c>
      <c r="DB114" s="17" t="s">
        <v>9</v>
      </c>
      <c r="DC114" s="17" t="s">
        <v>2582</v>
      </c>
      <c r="DD114" s="17" t="s">
        <v>3163</v>
      </c>
      <c r="DE114" s="17" t="s">
        <v>3162</v>
      </c>
      <c r="DF114" s="17" t="s">
        <v>3159</v>
      </c>
      <c r="DG114" s="17" t="s">
        <v>9</v>
      </c>
      <c r="DH114" s="17" t="s">
        <v>3164</v>
      </c>
      <c r="DI114" s="17" t="s">
        <v>3166</v>
      </c>
      <c r="DJ114" s="17" t="s">
        <v>3165</v>
      </c>
      <c r="DK114" s="17" t="s">
        <v>1517</v>
      </c>
      <c r="DL114" s="17" t="s">
        <v>6593</v>
      </c>
      <c r="DM114" s="17" t="s">
        <v>1810</v>
      </c>
      <c r="DN114" s="17" t="s">
        <v>3167</v>
      </c>
      <c r="DO114" s="17" t="s">
        <v>3168</v>
      </c>
      <c r="DP114" s="17" t="s">
        <v>1517</v>
      </c>
      <c r="DQ114" s="17" t="s">
        <v>8</v>
      </c>
      <c r="DR114" s="17" t="s">
        <v>3170</v>
      </c>
      <c r="DS114" s="17" t="s">
        <v>3169</v>
      </c>
      <c r="DT114" s="17" t="s">
        <v>3171</v>
      </c>
      <c r="DU114" s="17" t="s">
        <v>1517</v>
      </c>
      <c r="DV114" s="17" t="s">
        <v>9</v>
      </c>
      <c r="DW114" s="17" t="s">
        <v>1169</v>
      </c>
      <c r="DX114" s="17" t="s">
        <v>3173</v>
      </c>
      <c r="DY114" s="17" t="s">
        <v>3172</v>
      </c>
      <c r="DZ114" s="17" t="s">
        <v>1517</v>
      </c>
      <c r="EA114" s="17" t="s">
        <v>9</v>
      </c>
      <c r="EB114" s="17" t="s">
        <v>3175</v>
      </c>
      <c r="EC114" s="17" t="s">
        <v>3174</v>
      </c>
      <c r="ED114" s="17" t="s">
        <v>3176</v>
      </c>
      <c r="EE114" s="17" t="s">
        <v>1523</v>
      </c>
      <c r="EF114" s="17" t="s">
        <v>9</v>
      </c>
      <c r="EG114" s="17" t="s">
        <v>813</v>
      </c>
      <c r="EH114" s="17" t="s">
        <v>3177</v>
      </c>
      <c r="EI114" s="17" t="s">
        <v>3178</v>
      </c>
      <c r="EJ114" s="17" t="s">
        <v>1523</v>
      </c>
      <c r="EK114" s="17" t="s">
        <v>9</v>
      </c>
      <c r="EL114" s="17" t="s">
        <v>387</v>
      </c>
      <c r="EM114" s="17" t="s">
        <v>3179</v>
      </c>
      <c r="EN114" s="17" t="s">
        <v>3180</v>
      </c>
      <c r="EO114" s="17" t="s">
        <v>1523</v>
      </c>
      <c r="EP114" s="17" t="s">
        <v>10</v>
      </c>
      <c r="EQ114" s="17" t="s">
        <v>3181</v>
      </c>
      <c r="ER114" s="17" t="s">
        <v>3182</v>
      </c>
      <c r="ES114" s="17" t="s">
        <v>3183</v>
      </c>
      <c r="ET114" s="17" t="s">
        <v>1527</v>
      </c>
      <c r="EU114" s="17" t="s">
        <v>8</v>
      </c>
      <c r="EV114" s="17" t="s">
        <v>392</v>
      </c>
      <c r="EW114" s="17" t="s">
        <v>3184</v>
      </c>
      <c r="EX114" s="17" t="s">
        <v>3185</v>
      </c>
      <c r="EY114" s="17" t="s">
        <v>1527</v>
      </c>
      <c r="EZ114" s="17" t="s">
        <v>8</v>
      </c>
      <c r="FA114" s="17" t="s">
        <v>3186</v>
      </c>
      <c r="FB114" s="17" t="s">
        <v>3187</v>
      </c>
      <c r="FC114" s="17" t="s">
        <v>3188</v>
      </c>
      <c r="FD114" s="17" t="s">
        <v>1531</v>
      </c>
      <c r="FE114" s="17" t="s">
        <v>6593</v>
      </c>
      <c r="FF114" s="17" t="s">
        <v>3190</v>
      </c>
      <c r="FG114" s="17" t="s">
        <v>3189</v>
      </c>
      <c r="FH114" s="17" t="s">
        <v>3191</v>
      </c>
      <c r="FI114" s="17" t="s">
        <v>1536</v>
      </c>
      <c r="FJ114" s="17" t="s">
        <v>6593</v>
      </c>
      <c r="FK114" s="17" t="s">
        <v>3193</v>
      </c>
      <c r="FL114" s="17" t="s">
        <v>3192</v>
      </c>
      <c r="FM114" s="17" t="s">
        <v>3194</v>
      </c>
      <c r="FN114" s="17" t="s">
        <v>3195</v>
      </c>
    </row>
    <row r="115" spans="1:170" x14ac:dyDescent="0.3">
      <c r="A115" s="25" t="s">
        <v>4137</v>
      </c>
      <c r="B115" s="17" t="s">
        <v>871</v>
      </c>
      <c r="C115" s="18">
        <v>36201</v>
      </c>
      <c r="D115" s="17">
        <v>1999</v>
      </c>
      <c r="E115" s="17" t="s">
        <v>4141</v>
      </c>
      <c r="F115" s="17">
        <f t="shared" si="172"/>
        <v>265.5</v>
      </c>
      <c r="G115" s="17">
        <v>2</v>
      </c>
      <c r="H115" s="17">
        <v>531</v>
      </c>
      <c r="I115" s="17" t="s">
        <v>22</v>
      </c>
      <c r="J115" s="17" t="s">
        <v>57</v>
      </c>
      <c r="K115" s="17" t="s">
        <v>24</v>
      </c>
      <c r="L115" s="17">
        <f>COUNTIF(U115:FX115,L1)</f>
        <v>0</v>
      </c>
      <c r="M115" s="17">
        <f>COUNTIF(U115:FX115,M1)</f>
        <v>0</v>
      </c>
      <c r="N115" s="17">
        <f>COUNTIF(U115:FX115,N1)</f>
        <v>1</v>
      </c>
      <c r="O115" s="17">
        <f>COUNTIF(U115:FX115,O1)</f>
        <v>0</v>
      </c>
      <c r="P115" s="17">
        <f>COUNTIF(U115:FX115,P1)</f>
        <v>2</v>
      </c>
      <c r="Q115" s="17" t="s">
        <v>47</v>
      </c>
      <c r="R115" s="17">
        <f t="shared" ref="R115" si="203">SUM(L115:Q115)</f>
        <v>3</v>
      </c>
      <c r="S115" s="17">
        <f t="shared" ref="S115" si="204">H115/R115</f>
        <v>177</v>
      </c>
      <c r="T115" s="17">
        <f t="shared" si="110"/>
        <v>3823</v>
      </c>
      <c r="U115" s="17" t="s">
        <v>10</v>
      </c>
      <c r="V115" s="17" t="s">
        <v>2751</v>
      </c>
      <c r="W115" s="17" t="s">
        <v>4142</v>
      </c>
      <c r="X115" s="17" t="s">
        <v>4143</v>
      </c>
      <c r="Y115" s="17" t="s">
        <v>4144</v>
      </c>
      <c r="Z115" s="17" t="s">
        <v>10</v>
      </c>
      <c r="AA115" s="17" t="s">
        <v>4146</v>
      </c>
      <c r="AB115" s="17" t="s">
        <v>4145</v>
      </c>
      <c r="AC115" s="17" t="s">
        <v>4147</v>
      </c>
      <c r="AD115" s="17" t="s">
        <v>4144</v>
      </c>
      <c r="AE115" s="17" t="s">
        <v>9</v>
      </c>
      <c r="AF115" s="17" t="s">
        <v>2751</v>
      </c>
      <c r="AG115" s="17" t="s">
        <v>4148</v>
      </c>
      <c r="AH115" s="17" t="s">
        <v>4149</v>
      </c>
      <c r="AI115" s="17" t="s">
        <v>4150</v>
      </c>
    </row>
    <row r="116" spans="1:170" x14ac:dyDescent="0.3">
      <c r="A116" s="25" t="s">
        <v>2385</v>
      </c>
      <c r="B116" s="17" t="s">
        <v>871</v>
      </c>
      <c r="C116" s="18">
        <v>36245</v>
      </c>
      <c r="D116" s="17">
        <v>1999</v>
      </c>
      <c r="E116" s="17" t="s">
        <v>3201</v>
      </c>
      <c r="F116" s="17">
        <f t="shared" si="172"/>
        <v>347.16666666666669</v>
      </c>
      <c r="G116" s="17">
        <v>6</v>
      </c>
      <c r="H116" s="17">
        <v>2083</v>
      </c>
      <c r="I116" s="17" t="s">
        <v>3202</v>
      </c>
      <c r="J116" s="17" t="s">
        <v>23</v>
      </c>
      <c r="K116" s="17" t="s">
        <v>24</v>
      </c>
      <c r="L116" s="17">
        <f>COUNTIF(U116:FX116,L1)</f>
        <v>1</v>
      </c>
      <c r="M116" s="17">
        <f>COUNTIF(U116:FX116,M1)</f>
        <v>0</v>
      </c>
      <c r="N116" s="17">
        <f>COUNTIF(U116:FX116,N1)</f>
        <v>2</v>
      </c>
      <c r="O116" s="17">
        <f>COUNTIF(U116:FX116,O1)</f>
        <v>6</v>
      </c>
      <c r="P116" s="17">
        <f>COUNTIF(U116:FX116,P1)</f>
        <v>0</v>
      </c>
      <c r="Q116" s="17" t="s">
        <v>47</v>
      </c>
      <c r="R116" s="17">
        <f t="shared" ref="R116" si="205">SUM(L116:Q116)</f>
        <v>9</v>
      </c>
      <c r="S116" s="17">
        <f t="shared" ref="S116" si="206">H116/R116</f>
        <v>231.44444444444446</v>
      </c>
      <c r="T116" s="17">
        <f t="shared" si="110"/>
        <v>3768.5555555555557</v>
      </c>
      <c r="U116" s="17" t="s">
        <v>6591</v>
      </c>
      <c r="V116" s="17" t="s">
        <v>1510</v>
      </c>
      <c r="W116" s="17" t="s">
        <v>3203</v>
      </c>
      <c r="X116" s="17" t="s">
        <v>3204</v>
      </c>
      <c r="Y116" s="17" t="s">
        <v>3205</v>
      </c>
      <c r="Z116" s="17" t="s">
        <v>6591</v>
      </c>
      <c r="AA116" s="17" t="s">
        <v>2778</v>
      </c>
      <c r="AB116" s="17" t="s">
        <v>3206</v>
      </c>
      <c r="AC116" s="17" t="s">
        <v>3207</v>
      </c>
      <c r="AD116" s="17" t="s">
        <v>3205</v>
      </c>
      <c r="AE116" s="17" t="s">
        <v>6591</v>
      </c>
      <c r="AF116" s="17" t="s">
        <v>3209</v>
      </c>
      <c r="AG116" s="17" t="s">
        <v>3208</v>
      </c>
      <c r="AH116" s="17" t="s">
        <v>3210</v>
      </c>
      <c r="AI116" s="17" t="s">
        <v>3211</v>
      </c>
      <c r="AJ116" s="17" t="s">
        <v>6591</v>
      </c>
      <c r="AK116" s="17" t="s">
        <v>3212</v>
      </c>
      <c r="AL116" s="17" t="s">
        <v>3213</v>
      </c>
      <c r="AM116" s="17" t="s">
        <v>3214</v>
      </c>
      <c r="AN116" s="17" t="s">
        <v>3211</v>
      </c>
      <c r="AO116" s="17" t="s">
        <v>6591</v>
      </c>
      <c r="AP116" s="17" t="s">
        <v>3216</v>
      </c>
      <c r="AQ116" s="17" t="s">
        <v>3215</v>
      </c>
      <c r="AR116" s="17" t="s">
        <v>3217</v>
      </c>
      <c r="AS116" s="17" t="s">
        <v>1554</v>
      </c>
      <c r="AT116" s="17" t="s">
        <v>6591</v>
      </c>
      <c r="AU116" s="17" t="s">
        <v>3219</v>
      </c>
      <c r="AV116" s="17" t="s">
        <v>3218</v>
      </c>
      <c r="AW116" s="17" t="s">
        <v>3220</v>
      </c>
      <c r="AX116" s="17" t="s">
        <v>1554</v>
      </c>
      <c r="AY116" s="17" t="s">
        <v>9</v>
      </c>
      <c r="AZ116" s="17" t="s">
        <v>3222</v>
      </c>
      <c r="BA116" s="17" t="s">
        <v>3221</v>
      </c>
      <c r="BB116" s="17" t="s">
        <v>3223</v>
      </c>
      <c r="BC116" s="17" t="s">
        <v>3224</v>
      </c>
      <c r="BD116" s="17" t="s">
        <v>9</v>
      </c>
      <c r="BE116" s="17" t="s">
        <v>3226</v>
      </c>
      <c r="BF116" s="17" t="s">
        <v>3225</v>
      </c>
      <c r="BG116" s="17" t="s">
        <v>3227</v>
      </c>
      <c r="BH116" s="17" t="s">
        <v>3228</v>
      </c>
      <c r="BI116" s="17" t="s">
        <v>6593</v>
      </c>
      <c r="BJ116" s="17" t="s">
        <v>3230</v>
      </c>
      <c r="BK116" s="17" t="s">
        <v>3229</v>
      </c>
      <c r="BL116" s="17" t="s">
        <v>3231</v>
      </c>
      <c r="BM116" s="17" t="s">
        <v>3232</v>
      </c>
    </row>
    <row r="117" spans="1:170" x14ac:dyDescent="0.3">
      <c r="A117" s="25" t="s">
        <v>2385</v>
      </c>
      <c r="B117" s="17" t="s">
        <v>871</v>
      </c>
      <c r="C117" s="18">
        <v>36275</v>
      </c>
      <c r="D117" s="17">
        <v>1999</v>
      </c>
      <c r="E117" s="17" t="s">
        <v>3233</v>
      </c>
      <c r="F117" s="17">
        <f t="shared" si="172"/>
        <v>436</v>
      </c>
      <c r="G117" s="17">
        <v>1</v>
      </c>
      <c r="H117" s="17">
        <v>436</v>
      </c>
      <c r="I117" s="17" t="s">
        <v>60</v>
      </c>
      <c r="J117" s="17" t="s">
        <v>56</v>
      </c>
      <c r="K117" s="17" t="s">
        <v>24</v>
      </c>
      <c r="L117" s="17">
        <f>COUNTIF(U117:FX117,L1)</f>
        <v>0</v>
      </c>
      <c r="M117" s="17">
        <f>COUNTIF(U117:FX117,M1)</f>
        <v>0</v>
      </c>
      <c r="N117" s="17">
        <f>COUNTIF(U117:FX117,N1)</f>
        <v>0</v>
      </c>
      <c r="O117" s="17">
        <f>COUNTIF(U117:FX117,O1)</f>
        <v>0</v>
      </c>
      <c r="P117" s="17">
        <f>COUNTIF(U117:FX117,P1)</f>
        <v>0</v>
      </c>
      <c r="Q117" s="17" t="s">
        <v>47</v>
      </c>
      <c r="R117" s="17">
        <f t="shared" ref="R117" si="207">SUM(L117:Q117)</f>
        <v>0</v>
      </c>
      <c r="S117" s="17">
        <v>0</v>
      </c>
      <c r="T117" s="17">
        <v>0</v>
      </c>
    </row>
    <row r="118" spans="1:170" x14ac:dyDescent="0.3">
      <c r="A118" s="25" t="s">
        <v>2385</v>
      </c>
      <c r="B118" s="17" t="s">
        <v>871</v>
      </c>
      <c r="C118" s="18">
        <v>36288</v>
      </c>
      <c r="D118" s="17">
        <v>1999</v>
      </c>
      <c r="E118" s="17" t="s">
        <v>3234</v>
      </c>
      <c r="F118" s="17">
        <f t="shared" si="172"/>
        <v>406.5</v>
      </c>
      <c r="G118" s="17">
        <v>6</v>
      </c>
      <c r="H118" s="17">
        <v>2439</v>
      </c>
      <c r="I118" s="17" t="s">
        <v>60</v>
      </c>
      <c r="J118" s="17" t="s">
        <v>56</v>
      </c>
      <c r="K118" s="17" t="s">
        <v>24</v>
      </c>
      <c r="L118" s="17">
        <f>COUNTIF(U118:FX118,L1)</f>
        <v>0</v>
      </c>
      <c r="M118" s="17">
        <f>COUNTIF(U118:FX118,M1)</f>
        <v>0</v>
      </c>
      <c r="N118" s="17">
        <f>COUNTIF(U118:FX118,N1)</f>
        <v>1</v>
      </c>
      <c r="O118" s="17">
        <f>COUNTIF(U118:FX118,O1)</f>
        <v>0</v>
      </c>
      <c r="P118" s="17">
        <f>COUNTIF(U118:FX118,P1)</f>
        <v>2</v>
      </c>
      <c r="Q118" s="17" t="s">
        <v>47</v>
      </c>
      <c r="R118" s="17">
        <f t="shared" ref="R118" si="208">SUM(L118:Q118)</f>
        <v>3</v>
      </c>
      <c r="S118" s="17">
        <f t="shared" ref="S118" si="209">H118/R118</f>
        <v>813</v>
      </c>
      <c r="T118" s="17">
        <f t="shared" si="110"/>
        <v>3187</v>
      </c>
      <c r="U118" s="17" t="s">
        <v>10</v>
      </c>
      <c r="V118" s="17" t="s">
        <v>3236</v>
      </c>
      <c r="W118" s="17" t="s">
        <v>3235</v>
      </c>
      <c r="X118" s="17" t="s">
        <v>3237</v>
      </c>
      <c r="Y118" s="17" t="s">
        <v>3238</v>
      </c>
      <c r="Z118" s="17" t="s">
        <v>9</v>
      </c>
      <c r="AA118" s="17" t="s">
        <v>1552</v>
      </c>
      <c r="AB118" s="17" t="s">
        <v>3239</v>
      </c>
      <c r="AC118" s="17" t="s">
        <v>3240</v>
      </c>
      <c r="AD118" s="17" t="s">
        <v>1576</v>
      </c>
      <c r="AE118" s="17" t="s">
        <v>10</v>
      </c>
      <c r="AF118" s="17" t="s">
        <v>3242</v>
      </c>
      <c r="AG118" s="17" t="s">
        <v>3241</v>
      </c>
      <c r="AH118" s="17" t="s">
        <v>3243</v>
      </c>
      <c r="AI118" s="17" t="s">
        <v>3244</v>
      </c>
    </row>
    <row r="119" spans="1:170" x14ac:dyDescent="0.3">
      <c r="A119" s="25" t="s">
        <v>2385</v>
      </c>
      <c r="B119" s="17" t="s">
        <v>871</v>
      </c>
      <c r="C119" s="18">
        <v>36326</v>
      </c>
      <c r="D119" s="17">
        <v>1999</v>
      </c>
      <c r="E119" s="17" t="s">
        <v>3245</v>
      </c>
      <c r="F119" s="17">
        <f t="shared" si="172"/>
        <v>408.3</v>
      </c>
      <c r="G119" s="17">
        <v>10</v>
      </c>
      <c r="H119" s="17">
        <v>4083</v>
      </c>
      <c r="I119" s="17" t="s">
        <v>60</v>
      </c>
      <c r="J119" s="17" t="s">
        <v>57</v>
      </c>
      <c r="K119" s="17" t="s">
        <v>24</v>
      </c>
      <c r="L119" s="17">
        <f>COUNTIF(U119:FX119,L1)</f>
        <v>1</v>
      </c>
      <c r="M119" s="17">
        <f>COUNTIF(U119:FX119,M1)</f>
        <v>0</v>
      </c>
      <c r="N119" s="17">
        <f>COUNTIF(U119:FX119,N1)</f>
        <v>4</v>
      </c>
      <c r="O119" s="17">
        <f>COUNTIF(U119:FX119,O1)</f>
        <v>0</v>
      </c>
      <c r="P119" s="17">
        <f>COUNTIF(U119:FX119,P1)</f>
        <v>0</v>
      </c>
      <c r="Q119" s="17" t="s">
        <v>47</v>
      </c>
      <c r="R119" s="17">
        <f t="shared" ref="R119" si="210">SUM(L119:Q119)</f>
        <v>5</v>
      </c>
      <c r="S119" s="17">
        <f t="shared" ref="S119" si="211">H119/R119</f>
        <v>816.6</v>
      </c>
      <c r="T119" s="17">
        <f t="shared" si="110"/>
        <v>3183.4</v>
      </c>
      <c r="U119" s="17" t="s">
        <v>9</v>
      </c>
      <c r="V119" s="17" t="s">
        <v>3247</v>
      </c>
      <c r="W119" s="17" t="s">
        <v>3246</v>
      </c>
      <c r="X119" s="17" t="s">
        <v>3248</v>
      </c>
      <c r="Y119" s="17" t="s">
        <v>1581</v>
      </c>
      <c r="Z119" s="17" t="s">
        <v>9</v>
      </c>
      <c r="AA119" s="17" t="s">
        <v>3249</v>
      </c>
      <c r="AB119" s="17" t="s">
        <v>3251</v>
      </c>
      <c r="AC119" s="17" t="s">
        <v>3250</v>
      </c>
      <c r="AD119" s="17" t="s">
        <v>1587</v>
      </c>
      <c r="AE119" s="17" t="s">
        <v>9</v>
      </c>
      <c r="AF119" s="17" t="s">
        <v>962</v>
      </c>
      <c r="AG119" s="17" t="s">
        <v>3252</v>
      </c>
      <c r="AH119" s="17" t="s">
        <v>3253</v>
      </c>
      <c r="AI119" s="17" t="s">
        <v>1595</v>
      </c>
      <c r="AJ119" s="17" t="s">
        <v>9</v>
      </c>
      <c r="AK119" s="17" t="s">
        <v>3254</v>
      </c>
      <c r="AL119" s="17" t="s">
        <v>3255</v>
      </c>
      <c r="AM119" s="17" t="s">
        <v>3256</v>
      </c>
      <c r="AN119" s="17" t="s">
        <v>1598</v>
      </c>
      <c r="AO119" s="17" t="s">
        <v>6593</v>
      </c>
      <c r="AP119" s="17" t="s">
        <v>3258</v>
      </c>
      <c r="AQ119" s="17" t="s">
        <v>3257</v>
      </c>
      <c r="AR119" s="17" t="s">
        <v>3259</v>
      </c>
      <c r="AS119" s="17" t="s">
        <v>1598</v>
      </c>
    </row>
    <row r="120" spans="1:170" x14ac:dyDescent="0.3">
      <c r="A120" s="25" t="s">
        <v>2385</v>
      </c>
      <c r="B120" s="17" t="s">
        <v>871</v>
      </c>
      <c r="C120" s="18">
        <v>36328</v>
      </c>
      <c r="D120" s="17">
        <v>1999</v>
      </c>
      <c r="E120" s="17" t="s">
        <v>3261</v>
      </c>
      <c r="F120" s="17">
        <f t="shared" si="172"/>
        <v>372.71428571428572</v>
      </c>
      <c r="G120" s="17">
        <v>7</v>
      </c>
      <c r="H120" s="17">
        <v>2609</v>
      </c>
      <c r="I120" s="17" t="s">
        <v>3262</v>
      </c>
      <c r="J120" s="17" t="s">
        <v>57</v>
      </c>
      <c r="K120" s="17" t="s">
        <v>24</v>
      </c>
      <c r="L120" s="17">
        <f>COUNTIF(U120:FX120,L1)</f>
        <v>1</v>
      </c>
      <c r="M120" s="17">
        <f>COUNTIF(U120:FX120,M1)</f>
        <v>0</v>
      </c>
      <c r="N120" s="17">
        <f>COUNTIF(U120:FX120,N1)</f>
        <v>2</v>
      </c>
      <c r="O120" s="17">
        <f>COUNTIF(U120:FX120,O1)</f>
        <v>0</v>
      </c>
      <c r="P120" s="17">
        <f>COUNTIF(U120:FX120,P1)</f>
        <v>2</v>
      </c>
      <c r="Q120" s="17" t="s">
        <v>47</v>
      </c>
      <c r="R120" s="17">
        <f t="shared" ref="R120" si="212">SUM(L120:Q120)</f>
        <v>5</v>
      </c>
      <c r="S120" s="17">
        <f t="shared" ref="S120" si="213">H120/R120</f>
        <v>521.79999999999995</v>
      </c>
      <c r="T120" s="17">
        <f t="shared" si="110"/>
        <v>3478.2</v>
      </c>
      <c r="U120" s="17" t="s">
        <v>10</v>
      </c>
      <c r="V120" s="17" t="s">
        <v>365</v>
      </c>
      <c r="W120" s="17" t="s">
        <v>3263</v>
      </c>
      <c r="X120" s="17" t="s">
        <v>3264</v>
      </c>
      <c r="Y120" s="17" t="s">
        <v>1638</v>
      </c>
      <c r="Z120" s="17" t="s">
        <v>10</v>
      </c>
      <c r="AA120" s="17" t="s">
        <v>365</v>
      </c>
      <c r="AB120" s="17" t="s">
        <v>3265</v>
      </c>
      <c r="AC120" s="17" t="s">
        <v>3266</v>
      </c>
      <c r="AD120" s="17" t="s">
        <v>1649</v>
      </c>
      <c r="AE120" s="17" t="s">
        <v>6593</v>
      </c>
      <c r="AF120" s="17" t="s">
        <v>3268</v>
      </c>
      <c r="AG120" s="17" t="s">
        <v>3267</v>
      </c>
      <c r="AH120" s="17" t="s">
        <v>3269</v>
      </c>
      <c r="AI120" s="17" t="s">
        <v>1652</v>
      </c>
      <c r="AJ120" s="17" t="s">
        <v>9</v>
      </c>
      <c r="AK120" s="17" t="s">
        <v>3271</v>
      </c>
      <c r="AL120" s="17" t="s">
        <v>3270</v>
      </c>
      <c r="AM120" s="17" t="s">
        <v>3272</v>
      </c>
      <c r="AN120" s="17" t="s">
        <v>1660</v>
      </c>
      <c r="AO120" s="17" t="s">
        <v>9</v>
      </c>
      <c r="AP120" s="17" t="s">
        <v>3274</v>
      </c>
      <c r="AQ120" s="17" t="s">
        <v>3273</v>
      </c>
      <c r="AR120" s="17" t="s">
        <v>3275</v>
      </c>
      <c r="AS120" s="17" t="s">
        <v>3276</v>
      </c>
    </row>
    <row r="121" spans="1:170" x14ac:dyDescent="0.3">
      <c r="A121" s="25" t="s">
        <v>2385</v>
      </c>
      <c r="B121" s="17" t="s">
        <v>871</v>
      </c>
      <c r="C121" s="18">
        <v>36332</v>
      </c>
      <c r="D121" s="17">
        <v>1999</v>
      </c>
      <c r="E121" s="17" t="s">
        <v>3277</v>
      </c>
      <c r="F121" s="17">
        <f t="shared" si="172"/>
        <v>384.2</v>
      </c>
      <c r="G121" s="17">
        <v>10</v>
      </c>
      <c r="H121" s="17">
        <v>3842</v>
      </c>
      <c r="I121" s="17" t="s">
        <v>3278</v>
      </c>
      <c r="J121" s="17" t="s">
        <v>57</v>
      </c>
      <c r="K121" s="17" t="s">
        <v>24</v>
      </c>
      <c r="L121" s="17">
        <f>COUNTIF(U121:FX121,L1)</f>
        <v>0</v>
      </c>
      <c r="M121" s="17">
        <f>COUNTIF(U121:FX121,M1)</f>
        <v>1</v>
      </c>
      <c r="N121" s="17">
        <f>COUNTIF(U121:FX121,N1)</f>
        <v>8</v>
      </c>
      <c r="O121" s="17">
        <f>COUNTIF(U121:FX121,O1)</f>
        <v>0</v>
      </c>
      <c r="P121" s="17">
        <f>COUNTIF(U121:FX121,P1)</f>
        <v>2</v>
      </c>
      <c r="Q121" s="17" t="s">
        <v>47</v>
      </c>
      <c r="R121" s="17">
        <f t="shared" ref="R121" si="214">SUM(L121:Q121)</f>
        <v>11</v>
      </c>
      <c r="S121" s="17">
        <f t="shared" ref="S121" si="215">H121/R121</f>
        <v>349.27272727272725</v>
      </c>
      <c r="T121" s="17">
        <f t="shared" si="110"/>
        <v>3650.727272727273</v>
      </c>
      <c r="U121" s="17" t="s">
        <v>9</v>
      </c>
      <c r="V121" s="17" t="s">
        <v>3280</v>
      </c>
      <c r="W121" s="17" t="s">
        <v>3279</v>
      </c>
      <c r="X121" s="17" t="s">
        <v>3281</v>
      </c>
      <c r="Y121" s="17" t="s">
        <v>1674</v>
      </c>
      <c r="Z121" s="17" t="s">
        <v>9</v>
      </c>
      <c r="AA121" s="17" t="s">
        <v>3283</v>
      </c>
      <c r="AB121" s="17" t="s">
        <v>3282</v>
      </c>
      <c r="AC121" s="17" t="s">
        <v>3284</v>
      </c>
      <c r="AD121" s="17" t="s">
        <v>1680</v>
      </c>
      <c r="AE121" s="17" t="s">
        <v>9</v>
      </c>
      <c r="AF121" s="17" t="s">
        <v>3283</v>
      </c>
      <c r="AG121" s="17" t="s">
        <v>3285</v>
      </c>
      <c r="AH121" s="17" t="s">
        <v>3286</v>
      </c>
      <c r="AI121" s="17" t="s">
        <v>1680</v>
      </c>
      <c r="AJ121" s="17" t="s">
        <v>9</v>
      </c>
      <c r="AK121" s="17" t="s">
        <v>3283</v>
      </c>
      <c r="AL121" s="17" t="s">
        <v>3287</v>
      </c>
      <c r="AM121" s="17" t="s">
        <v>3288</v>
      </c>
      <c r="AN121" s="17" t="s">
        <v>1680</v>
      </c>
      <c r="AO121" s="17" t="s">
        <v>9</v>
      </c>
      <c r="AP121" s="17" t="s">
        <v>2550</v>
      </c>
      <c r="AQ121" s="17" t="s">
        <v>3289</v>
      </c>
      <c r="AR121" s="17" t="s">
        <v>3290</v>
      </c>
      <c r="AS121" s="17" t="s">
        <v>1680</v>
      </c>
      <c r="AT121" s="17" t="s">
        <v>9</v>
      </c>
      <c r="AU121" s="17" t="s">
        <v>3283</v>
      </c>
      <c r="AV121" s="17" t="s">
        <v>3291</v>
      </c>
      <c r="AW121" s="17" t="s">
        <v>3292</v>
      </c>
      <c r="AX121" s="17" t="s">
        <v>1683</v>
      </c>
      <c r="AY121" s="17" t="s">
        <v>10</v>
      </c>
      <c r="AZ121" s="17" t="s">
        <v>3283</v>
      </c>
      <c r="BA121" s="17" t="s">
        <v>3293</v>
      </c>
      <c r="BB121" s="17" t="s">
        <v>3294</v>
      </c>
      <c r="BC121" s="17" t="s">
        <v>1683</v>
      </c>
      <c r="BD121" s="17" t="s">
        <v>10</v>
      </c>
      <c r="BE121" s="17" t="s">
        <v>3283</v>
      </c>
      <c r="BF121" s="17" t="s">
        <v>3295</v>
      </c>
      <c r="BG121" s="17" t="s">
        <v>3296</v>
      </c>
      <c r="BH121" s="17" t="s">
        <v>1683</v>
      </c>
      <c r="BI121" s="17" t="s">
        <v>9</v>
      </c>
      <c r="BJ121" s="17" t="s">
        <v>3283</v>
      </c>
      <c r="BK121" s="17" t="s">
        <v>3297</v>
      </c>
      <c r="BL121" s="17" t="s">
        <v>3298</v>
      </c>
      <c r="BM121" s="17" t="s">
        <v>1686</v>
      </c>
      <c r="BN121" s="17" t="s">
        <v>8</v>
      </c>
      <c r="BO121" s="17" t="s">
        <v>3283</v>
      </c>
      <c r="BP121" s="17" t="s">
        <v>3299</v>
      </c>
      <c r="BQ121" s="17" t="s">
        <v>3300</v>
      </c>
      <c r="BR121" s="17" t="s">
        <v>1686</v>
      </c>
      <c r="BS121" s="17" t="s">
        <v>9</v>
      </c>
      <c r="BT121" s="17" t="s">
        <v>3283</v>
      </c>
      <c r="BU121" s="17" t="s">
        <v>3301</v>
      </c>
      <c r="BV121" s="17" t="s">
        <v>3302</v>
      </c>
      <c r="BW121" s="17" t="s">
        <v>1689</v>
      </c>
    </row>
    <row r="122" spans="1:170" x14ac:dyDescent="0.3">
      <c r="A122" s="25" t="s">
        <v>2385</v>
      </c>
      <c r="B122" s="17" t="s">
        <v>871</v>
      </c>
      <c r="C122" s="18">
        <v>36339</v>
      </c>
      <c r="D122" s="17">
        <v>1999</v>
      </c>
      <c r="E122" s="17" t="s">
        <v>3303</v>
      </c>
      <c r="F122" s="17">
        <f t="shared" si="172"/>
        <v>397.16666666666669</v>
      </c>
      <c r="G122" s="17">
        <v>12</v>
      </c>
      <c r="H122" s="17">
        <v>4766</v>
      </c>
      <c r="I122" s="17" t="s">
        <v>60</v>
      </c>
      <c r="J122" s="17" t="s">
        <v>57</v>
      </c>
      <c r="K122" s="17" t="s">
        <v>61</v>
      </c>
      <c r="L122" s="17">
        <f>COUNTIF(U122:FX122,L1)</f>
        <v>1</v>
      </c>
      <c r="M122" s="17">
        <f>COUNTIF(U122:FX122,M1)</f>
        <v>6</v>
      </c>
      <c r="N122" s="17">
        <f>COUNTIF(U122:FX122,N1)</f>
        <v>0</v>
      </c>
      <c r="O122" s="17">
        <f>COUNTIF(U122:FX122,O1)</f>
        <v>0</v>
      </c>
      <c r="P122" s="17">
        <f>COUNTIF(U122:FX122,P1)</f>
        <v>1</v>
      </c>
      <c r="Q122" s="17" t="s">
        <v>47</v>
      </c>
      <c r="R122" s="17">
        <f t="shared" ref="R122" si="216">SUM(L122:Q122)</f>
        <v>8</v>
      </c>
      <c r="S122" s="17">
        <f t="shared" ref="S122" si="217">H122/R122</f>
        <v>595.75</v>
      </c>
      <c r="T122" s="17">
        <f t="shared" si="110"/>
        <v>3404.25</v>
      </c>
      <c r="U122" s="17" t="s">
        <v>8</v>
      </c>
      <c r="V122" s="17" t="s">
        <v>717</v>
      </c>
      <c r="W122" s="17" t="s">
        <v>3304</v>
      </c>
      <c r="X122" s="17" t="s">
        <v>3305</v>
      </c>
      <c r="Y122" s="17" t="s">
        <v>1695</v>
      </c>
      <c r="Z122" s="17" t="s">
        <v>8</v>
      </c>
      <c r="AA122" s="17" t="s">
        <v>3307</v>
      </c>
      <c r="AB122" s="17" t="s">
        <v>3306</v>
      </c>
      <c r="AC122" s="17" t="s">
        <v>3308</v>
      </c>
      <c r="AD122" s="17" t="s">
        <v>1695</v>
      </c>
      <c r="AE122" s="17" t="s">
        <v>10</v>
      </c>
      <c r="AF122" s="17" t="s">
        <v>1477</v>
      </c>
      <c r="AG122" s="17" t="s">
        <v>3309</v>
      </c>
      <c r="AH122" s="17" t="s">
        <v>3310</v>
      </c>
      <c r="AI122" s="17" t="s">
        <v>3311</v>
      </c>
      <c r="AJ122" s="17" t="s">
        <v>8</v>
      </c>
      <c r="AK122" s="17" t="s">
        <v>722</v>
      </c>
      <c r="AL122" s="17" t="s">
        <v>3312</v>
      </c>
      <c r="AM122" s="17" t="s">
        <v>3313</v>
      </c>
      <c r="AN122" s="17" t="s">
        <v>3314</v>
      </c>
      <c r="AO122" s="17" t="s">
        <v>8</v>
      </c>
      <c r="AP122" s="17" t="s">
        <v>3316</v>
      </c>
      <c r="AQ122" s="17" t="s">
        <v>3315</v>
      </c>
      <c r="AR122" s="17" t="s">
        <v>3317</v>
      </c>
      <c r="AS122" s="17" t="s">
        <v>3314</v>
      </c>
      <c r="AT122" s="17" t="s">
        <v>8</v>
      </c>
      <c r="AU122" s="17" t="s">
        <v>3318</v>
      </c>
      <c r="AV122" s="17" t="s">
        <v>3320</v>
      </c>
      <c r="AW122" s="17" t="s">
        <v>3319</v>
      </c>
      <c r="AX122" s="17" t="s">
        <v>3321</v>
      </c>
      <c r="AY122" s="17" t="s">
        <v>8</v>
      </c>
      <c r="AZ122" s="17" t="s">
        <v>3323</v>
      </c>
      <c r="BA122" s="17" t="s">
        <v>3322</v>
      </c>
      <c r="BB122" s="17" t="s">
        <v>3324</v>
      </c>
      <c r="BC122" s="17" t="s">
        <v>1698</v>
      </c>
      <c r="BD122" s="17" t="s">
        <v>6593</v>
      </c>
      <c r="BE122" s="17" t="s">
        <v>1237</v>
      </c>
      <c r="BF122" s="17" t="s">
        <v>3325</v>
      </c>
      <c r="BG122" s="17" t="s">
        <v>3326</v>
      </c>
      <c r="BH122" s="17" t="s">
        <v>1698</v>
      </c>
    </row>
    <row r="123" spans="1:170" x14ac:dyDescent="0.3">
      <c r="A123" s="25" t="s">
        <v>2385</v>
      </c>
      <c r="B123" s="17" t="s">
        <v>871</v>
      </c>
      <c r="C123" s="18">
        <v>36376</v>
      </c>
      <c r="D123" s="17">
        <v>1999</v>
      </c>
      <c r="E123" s="17" t="s">
        <v>3327</v>
      </c>
      <c r="F123" s="17">
        <f t="shared" si="172"/>
        <v>380.66666666666669</v>
      </c>
      <c r="G123" s="17">
        <v>3</v>
      </c>
      <c r="H123" s="17">
        <v>1142</v>
      </c>
      <c r="I123" s="17" t="s">
        <v>60</v>
      </c>
      <c r="J123" s="17" t="s">
        <v>57</v>
      </c>
      <c r="K123" s="17" t="s">
        <v>24</v>
      </c>
      <c r="L123" s="17">
        <f>COUNTIF(U123:FX123,L1)</f>
        <v>0</v>
      </c>
      <c r="M123" s="17">
        <f>COUNTIF(U123:FX123,M1)</f>
        <v>0</v>
      </c>
      <c r="N123" s="17">
        <f>COUNTIF(U123:FX123,N1)</f>
        <v>0</v>
      </c>
      <c r="O123" s="17">
        <f>COUNTIF(U123:FX123,O1)</f>
        <v>0</v>
      </c>
      <c r="P123" s="17">
        <f>COUNTIF(U123:FX123,P1)</f>
        <v>4</v>
      </c>
      <c r="Q123" s="17" t="s">
        <v>47</v>
      </c>
      <c r="R123" s="17">
        <f t="shared" ref="R123" si="218">SUM(L123:Q123)</f>
        <v>4</v>
      </c>
      <c r="S123" s="17">
        <f t="shared" ref="S123" si="219">H123/R123</f>
        <v>285.5</v>
      </c>
      <c r="T123" s="17">
        <f t="shared" si="110"/>
        <v>3714.5</v>
      </c>
      <c r="U123" s="17" t="s">
        <v>10</v>
      </c>
      <c r="V123" s="17" t="s">
        <v>1882</v>
      </c>
      <c r="W123" s="17" t="s">
        <v>3328</v>
      </c>
      <c r="X123" s="17" t="s">
        <v>3329</v>
      </c>
      <c r="Y123" s="17" t="s">
        <v>3330</v>
      </c>
      <c r="Z123" s="17" t="s">
        <v>10</v>
      </c>
      <c r="AA123" s="17" t="s">
        <v>1882</v>
      </c>
      <c r="AB123" s="17" t="s">
        <v>3331</v>
      </c>
      <c r="AC123" s="17" t="s">
        <v>3332</v>
      </c>
      <c r="AD123" s="17" t="s">
        <v>3333</v>
      </c>
      <c r="AE123" s="17" t="s">
        <v>10</v>
      </c>
      <c r="AF123" s="17" t="s">
        <v>1006</v>
      </c>
      <c r="AG123" s="17" t="s">
        <v>3334</v>
      </c>
      <c r="AH123" s="17" t="s">
        <v>3335</v>
      </c>
      <c r="AI123" s="17" t="s">
        <v>3333</v>
      </c>
      <c r="AJ123" s="17" t="s">
        <v>10</v>
      </c>
      <c r="AK123" s="17" t="s">
        <v>3337</v>
      </c>
      <c r="AL123" s="17" t="s">
        <v>3336</v>
      </c>
      <c r="AM123" s="17" t="s">
        <v>3338</v>
      </c>
      <c r="AN123" s="17" t="s">
        <v>3339</v>
      </c>
    </row>
    <row r="124" spans="1:170" x14ac:dyDescent="0.3">
      <c r="A124" s="25" t="s">
        <v>2385</v>
      </c>
      <c r="B124" s="17" t="s">
        <v>871</v>
      </c>
      <c r="C124" s="18">
        <v>36384</v>
      </c>
      <c r="D124" s="17">
        <v>1999</v>
      </c>
      <c r="E124" s="17" t="s">
        <v>3340</v>
      </c>
      <c r="F124" s="17">
        <f t="shared" si="172"/>
        <v>387.8125</v>
      </c>
      <c r="G124" s="17">
        <v>16</v>
      </c>
      <c r="H124" s="17">
        <v>6205</v>
      </c>
      <c r="I124" s="17" t="s">
        <v>3341</v>
      </c>
      <c r="J124" s="17" t="s">
        <v>57</v>
      </c>
      <c r="K124" s="17" t="s">
        <v>24</v>
      </c>
      <c r="L124" s="17">
        <f>COUNTIF(U124:FX124,L1)</f>
        <v>0</v>
      </c>
      <c r="M124" s="17">
        <f>COUNTIF(U124:FX124,M1)</f>
        <v>0</v>
      </c>
      <c r="N124" s="17">
        <f>COUNTIF(U124:FX124,N1)</f>
        <v>1</v>
      </c>
      <c r="O124" s="17">
        <f>COUNTIF(U124:FX124,O1)</f>
        <v>1</v>
      </c>
      <c r="P124" s="17">
        <f>COUNTIF(U124:FX124,P1)</f>
        <v>1</v>
      </c>
      <c r="Q124" s="17" t="s">
        <v>47</v>
      </c>
      <c r="R124" s="17">
        <f t="shared" ref="R124" si="220">SUM(L124:Q124)</f>
        <v>3</v>
      </c>
      <c r="S124" s="17">
        <f t="shared" ref="S124" si="221">H124/R124</f>
        <v>2068.3333333333335</v>
      </c>
      <c r="T124" s="17">
        <f t="shared" si="110"/>
        <v>1931.6666666666665</v>
      </c>
      <c r="U124" s="17" t="s">
        <v>9</v>
      </c>
      <c r="V124" s="17" t="s">
        <v>3343</v>
      </c>
      <c r="W124" s="17" t="s">
        <v>3342</v>
      </c>
      <c r="X124" s="17" t="s">
        <v>3344</v>
      </c>
      <c r="Y124" s="17" t="s">
        <v>3345</v>
      </c>
      <c r="Z124" s="17" t="s">
        <v>6591</v>
      </c>
      <c r="AA124" s="17" t="s">
        <v>2778</v>
      </c>
      <c r="AB124" s="17" t="s">
        <v>3346</v>
      </c>
      <c r="AC124" s="17" t="s">
        <v>3347</v>
      </c>
      <c r="AD124" s="17" t="s">
        <v>3348</v>
      </c>
      <c r="AE124" s="17" t="s">
        <v>10</v>
      </c>
      <c r="AF124" s="17" t="s">
        <v>3343</v>
      </c>
      <c r="AG124" s="17" t="s">
        <v>3349</v>
      </c>
      <c r="AH124" s="17" t="s">
        <v>3350</v>
      </c>
      <c r="AI124" s="17" t="s">
        <v>3351</v>
      </c>
    </row>
    <row r="125" spans="1:170" x14ac:dyDescent="0.3">
      <c r="A125" s="25" t="s">
        <v>2385</v>
      </c>
      <c r="B125" s="17" t="s">
        <v>871</v>
      </c>
      <c r="C125" s="18">
        <v>36395</v>
      </c>
      <c r="D125" s="17">
        <v>1999</v>
      </c>
      <c r="E125" s="17" t="s">
        <v>3352</v>
      </c>
      <c r="F125" s="17">
        <f t="shared" si="172"/>
        <v>401.88888888888891</v>
      </c>
      <c r="G125" s="17">
        <v>9</v>
      </c>
      <c r="H125" s="17">
        <v>3617</v>
      </c>
      <c r="I125" s="17" t="s">
        <v>60</v>
      </c>
      <c r="J125" s="17" t="s">
        <v>57</v>
      </c>
      <c r="K125" s="17" t="s">
        <v>24</v>
      </c>
      <c r="L125" s="17">
        <f>COUNTIF(U125:FX125,L1)</f>
        <v>0</v>
      </c>
      <c r="M125" s="17">
        <f>COUNTIF(U125:FX125,M1)</f>
        <v>3</v>
      </c>
      <c r="N125" s="17">
        <f>COUNTIF(U125:FX125,N1)</f>
        <v>1</v>
      </c>
      <c r="O125" s="17">
        <f>COUNTIF(U125:FX125,O1)</f>
        <v>0</v>
      </c>
      <c r="P125" s="17">
        <f>COUNTIF(U125:FX125,P1)</f>
        <v>0</v>
      </c>
      <c r="Q125" s="17" t="s">
        <v>47</v>
      </c>
      <c r="R125" s="17">
        <f t="shared" ref="R125" si="222">SUM(L125:Q125)</f>
        <v>4</v>
      </c>
      <c r="S125" s="17">
        <f t="shared" ref="S125" si="223">H125/R125</f>
        <v>904.25</v>
      </c>
      <c r="T125" s="17">
        <f t="shared" si="110"/>
        <v>3095.75</v>
      </c>
      <c r="U125" s="17" t="s">
        <v>9</v>
      </c>
      <c r="V125" s="17" t="s">
        <v>3070</v>
      </c>
      <c r="W125" s="17" t="s">
        <v>3353</v>
      </c>
      <c r="X125" s="17" t="s">
        <v>3354</v>
      </c>
      <c r="Y125" s="17" t="s">
        <v>1741</v>
      </c>
      <c r="Z125" s="17" t="s">
        <v>8</v>
      </c>
      <c r="AA125" s="17" t="s">
        <v>3355</v>
      </c>
      <c r="AB125" s="17" t="s">
        <v>3356</v>
      </c>
      <c r="AC125" s="17" t="s">
        <v>3357</v>
      </c>
      <c r="AD125" s="17" t="s">
        <v>1746</v>
      </c>
      <c r="AE125" s="17" t="s">
        <v>8</v>
      </c>
      <c r="AF125" s="17" t="s">
        <v>1116</v>
      </c>
      <c r="AG125" s="17" t="s">
        <v>3358</v>
      </c>
      <c r="AH125" s="17" t="s">
        <v>3359</v>
      </c>
      <c r="AI125" s="17" t="s">
        <v>3360</v>
      </c>
      <c r="AJ125" s="17" t="s">
        <v>8</v>
      </c>
      <c r="AK125" s="17" t="s">
        <v>3362</v>
      </c>
      <c r="AL125" s="17" t="s">
        <v>3361</v>
      </c>
      <c r="AM125" s="17" t="s">
        <v>3363</v>
      </c>
      <c r="AN125" s="17" t="s">
        <v>1759</v>
      </c>
    </row>
    <row r="126" spans="1:170" x14ac:dyDescent="0.3">
      <c r="A126" s="25" t="s">
        <v>2385</v>
      </c>
      <c r="B126" s="17" t="s">
        <v>871</v>
      </c>
      <c r="C126" s="18">
        <v>36397</v>
      </c>
      <c r="D126" s="17">
        <v>1999</v>
      </c>
      <c r="E126" s="17" t="s">
        <v>3364</v>
      </c>
      <c r="F126" s="17">
        <f t="shared" si="172"/>
        <v>321</v>
      </c>
      <c r="G126" s="17">
        <v>3</v>
      </c>
      <c r="H126" s="17">
        <v>963</v>
      </c>
      <c r="I126" s="17" t="s">
        <v>60</v>
      </c>
      <c r="J126" s="17" t="s">
        <v>23</v>
      </c>
      <c r="K126" s="17" t="s">
        <v>24</v>
      </c>
      <c r="L126" s="17">
        <f>COUNTIF(U126:FX126,L1)</f>
        <v>0</v>
      </c>
      <c r="M126" s="17">
        <f>COUNTIF(U126:FX126,M1)</f>
        <v>0</v>
      </c>
      <c r="N126" s="17">
        <f>COUNTIF(U126:FX126,N1)</f>
        <v>0</v>
      </c>
      <c r="O126" s="17">
        <f>COUNTIF(U126:FX126,O1)</f>
        <v>2</v>
      </c>
      <c r="P126" s="17">
        <f>COUNTIF(U126:FX126,P1)</f>
        <v>2</v>
      </c>
      <c r="Q126" s="17" t="s">
        <v>47</v>
      </c>
      <c r="R126" s="17">
        <f t="shared" ref="R126" si="224">SUM(L126:Q126)</f>
        <v>4</v>
      </c>
      <c r="S126" s="17">
        <f t="shared" ref="S126" si="225">H126/R126</f>
        <v>240.75</v>
      </c>
      <c r="T126" s="17">
        <f t="shared" si="110"/>
        <v>3759.25</v>
      </c>
      <c r="U126" s="17" t="s">
        <v>10</v>
      </c>
      <c r="V126" s="17" t="s">
        <v>1510</v>
      </c>
      <c r="W126" s="17" t="s">
        <v>3365</v>
      </c>
      <c r="X126" s="17" t="s">
        <v>3366</v>
      </c>
      <c r="Y126" s="17" t="s">
        <v>1767</v>
      </c>
      <c r="Z126" s="17" t="s">
        <v>6591</v>
      </c>
      <c r="AA126" s="17" t="s">
        <v>2778</v>
      </c>
      <c r="AB126" s="17" t="s">
        <v>3367</v>
      </c>
      <c r="AC126" s="17" t="s">
        <v>3347</v>
      </c>
      <c r="AD126" s="17" t="s">
        <v>1767</v>
      </c>
      <c r="AE126" s="17" t="s">
        <v>6591</v>
      </c>
      <c r="AF126" s="17" t="s">
        <v>930</v>
      </c>
      <c r="AG126" s="17" t="s">
        <v>3368</v>
      </c>
      <c r="AH126" s="17" t="s">
        <v>930</v>
      </c>
      <c r="AI126" s="17" t="s">
        <v>1773</v>
      </c>
      <c r="AJ126" s="17" t="s">
        <v>10</v>
      </c>
      <c r="AK126" s="17" t="s">
        <v>631</v>
      </c>
      <c r="AL126" s="17" t="s">
        <v>3369</v>
      </c>
      <c r="AM126" s="17" t="s">
        <v>3370</v>
      </c>
      <c r="AN126" s="17" t="s">
        <v>3371</v>
      </c>
    </row>
    <row r="127" spans="1:170" x14ac:dyDescent="0.3">
      <c r="A127" s="25" t="s">
        <v>2385</v>
      </c>
      <c r="B127" s="17" t="s">
        <v>871</v>
      </c>
      <c r="C127" s="18">
        <v>36406</v>
      </c>
      <c r="D127" s="17">
        <v>1999</v>
      </c>
      <c r="E127" s="17" t="s">
        <v>3372</v>
      </c>
      <c r="F127" s="17">
        <f t="shared" si="172"/>
        <v>391</v>
      </c>
      <c r="G127" s="17">
        <v>4</v>
      </c>
      <c r="H127" s="17">
        <v>1564</v>
      </c>
      <c r="I127" s="17" t="s">
        <v>3373</v>
      </c>
      <c r="J127" s="17" t="s">
        <v>23</v>
      </c>
      <c r="K127" s="17" t="s">
        <v>24</v>
      </c>
      <c r="L127" s="17">
        <f>COUNTIF(U127:FX127,L1)</f>
        <v>0</v>
      </c>
      <c r="M127" s="17">
        <f>COUNTIF(U127:FX127,M1)</f>
        <v>0</v>
      </c>
      <c r="N127" s="17">
        <f>COUNTIF(U127:FX127,N1)</f>
        <v>3</v>
      </c>
      <c r="O127" s="17">
        <f>COUNTIF(U127:FX127,O1)</f>
        <v>5</v>
      </c>
      <c r="P127" s="17">
        <f>COUNTIF(U127:FX127,P1)</f>
        <v>0</v>
      </c>
      <c r="Q127" s="17" t="s">
        <v>47</v>
      </c>
      <c r="R127" s="17">
        <f t="shared" ref="R127" si="226">SUM(L127:Q127)</f>
        <v>8</v>
      </c>
      <c r="S127" s="17">
        <f t="shared" ref="S127" si="227">H127/R127</f>
        <v>195.5</v>
      </c>
      <c r="T127" s="17">
        <f t="shared" si="110"/>
        <v>3804.5</v>
      </c>
      <c r="U127" s="17" t="s">
        <v>9</v>
      </c>
      <c r="V127" s="17" t="s">
        <v>3375</v>
      </c>
      <c r="W127" s="17" t="s">
        <v>3374</v>
      </c>
      <c r="X127" s="17" t="s">
        <v>3376</v>
      </c>
      <c r="Y127" s="17" t="s">
        <v>3377</v>
      </c>
      <c r="Z127" s="17" t="s">
        <v>9</v>
      </c>
      <c r="AA127" s="17" t="s">
        <v>3378</v>
      </c>
      <c r="AB127" s="17" t="s">
        <v>3379</v>
      </c>
      <c r="AC127" s="17" t="s">
        <v>3380</v>
      </c>
      <c r="AD127" s="17" t="s">
        <v>3377</v>
      </c>
      <c r="AE127" s="17" t="s">
        <v>9</v>
      </c>
      <c r="AF127" s="17" t="s">
        <v>3382</v>
      </c>
      <c r="AG127" s="17" t="s">
        <v>3381</v>
      </c>
      <c r="AH127" s="17" t="s">
        <v>3383</v>
      </c>
      <c r="AI127" s="17" t="s">
        <v>3384</v>
      </c>
      <c r="AJ127" s="17" t="s">
        <v>6591</v>
      </c>
      <c r="AK127" s="17" t="s">
        <v>3386</v>
      </c>
      <c r="AL127" s="17" t="s">
        <v>3385</v>
      </c>
      <c r="AM127" s="17" t="s">
        <v>3387</v>
      </c>
      <c r="AN127" s="17" t="s">
        <v>3384</v>
      </c>
      <c r="AO127" s="17" t="s">
        <v>6591</v>
      </c>
      <c r="AP127" s="17" t="s">
        <v>930</v>
      </c>
      <c r="AQ127" s="17" t="s">
        <v>3388</v>
      </c>
      <c r="AR127" s="17" t="s">
        <v>3389</v>
      </c>
      <c r="AS127" s="17" t="s">
        <v>3384</v>
      </c>
      <c r="AT127" s="17" t="s">
        <v>6591</v>
      </c>
      <c r="AU127" s="17" t="s">
        <v>6620</v>
      </c>
      <c r="AV127" s="17" t="s">
        <v>3390</v>
      </c>
      <c r="AW127" s="17" t="s">
        <v>3391</v>
      </c>
      <c r="AX127" s="17" t="s">
        <v>3392</v>
      </c>
      <c r="AY127" s="17" t="s">
        <v>6591</v>
      </c>
      <c r="AZ127" s="17" t="s">
        <v>3394</v>
      </c>
      <c r="BA127" s="17" t="s">
        <v>3393</v>
      </c>
      <c r="BB127" s="17" t="s">
        <v>3395</v>
      </c>
      <c r="BC127" s="17" t="s">
        <v>3392</v>
      </c>
      <c r="BD127" s="17" t="s">
        <v>6591</v>
      </c>
      <c r="BE127" s="17" t="s">
        <v>3396</v>
      </c>
      <c r="BF127" s="17" t="s">
        <v>3397</v>
      </c>
      <c r="BG127" s="17" t="s">
        <v>3398</v>
      </c>
      <c r="BH127" s="17" t="s">
        <v>1776</v>
      </c>
    </row>
    <row r="128" spans="1:170" x14ac:dyDescent="0.3">
      <c r="A128" s="25" t="s">
        <v>2385</v>
      </c>
      <c r="B128" s="17" t="s">
        <v>871</v>
      </c>
      <c r="C128" s="18">
        <v>36425</v>
      </c>
      <c r="D128" s="17">
        <v>1999</v>
      </c>
      <c r="E128" s="17" t="s">
        <v>3399</v>
      </c>
      <c r="F128" s="17">
        <f t="shared" si="172"/>
        <v>387.875</v>
      </c>
      <c r="G128" s="17">
        <v>8</v>
      </c>
      <c r="H128" s="17">
        <v>3103</v>
      </c>
      <c r="I128" s="17" t="s">
        <v>60</v>
      </c>
      <c r="J128" s="17" t="s">
        <v>57</v>
      </c>
      <c r="K128" s="17" t="s">
        <v>61</v>
      </c>
      <c r="L128" s="17">
        <f>COUNTIF(U128:FX128,L1)</f>
        <v>0</v>
      </c>
      <c r="M128" s="17">
        <f>COUNTIF(U128:FX128,M1)</f>
        <v>1</v>
      </c>
      <c r="N128" s="17">
        <f>COUNTIF(U128:FX128,N1)</f>
        <v>6</v>
      </c>
      <c r="O128" s="17">
        <f>COUNTIF(U128:FX128,O1)</f>
        <v>0</v>
      </c>
      <c r="P128" s="17">
        <f>COUNTIF(U128:FX128,P1)</f>
        <v>0</v>
      </c>
      <c r="Q128" s="17" t="s">
        <v>47</v>
      </c>
      <c r="R128" s="17">
        <f t="shared" ref="R128" si="228">SUM(L128:Q128)</f>
        <v>7</v>
      </c>
      <c r="S128" s="17">
        <f t="shared" ref="S128" si="229">H128/R128</f>
        <v>443.28571428571428</v>
      </c>
      <c r="T128" s="17">
        <f t="shared" si="110"/>
        <v>3556.7142857142858</v>
      </c>
      <c r="U128" s="17" t="s">
        <v>9</v>
      </c>
      <c r="V128" s="17" t="s">
        <v>3401</v>
      </c>
      <c r="W128" s="17" t="s">
        <v>3400</v>
      </c>
      <c r="X128" s="17" t="s">
        <v>3402</v>
      </c>
      <c r="Y128" s="17" t="s">
        <v>3403</v>
      </c>
      <c r="Z128" s="17" t="s">
        <v>9</v>
      </c>
      <c r="AA128" s="17" t="s">
        <v>392</v>
      </c>
      <c r="AB128" s="17" t="s">
        <v>3404</v>
      </c>
      <c r="AC128" s="17" t="s">
        <v>3405</v>
      </c>
      <c r="AD128" s="17" t="s">
        <v>3403</v>
      </c>
      <c r="AE128" s="17" t="s">
        <v>9</v>
      </c>
      <c r="AF128" s="17" t="s">
        <v>1547</v>
      </c>
      <c r="AG128" s="17" t="s">
        <v>3406</v>
      </c>
      <c r="AH128" s="17" t="s">
        <v>3407</v>
      </c>
      <c r="AI128" s="17" t="s">
        <v>3408</v>
      </c>
      <c r="AJ128" s="17" t="s">
        <v>9</v>
      </c>
      <c r="AK128" s="17" t="s">
        <v>1249</v>
      </c>
      <c r="AL128" s="17" t="s">
        <v>3409</v>
      </c>
      <c r="AM128" s="17" t="s">
        <v>3410</v>
      </c>
      <c r="AN128" s="17" t="s">
        <v>3408</v>
      </c>
      <c r="AO128" s="17" t="s">
        <v>8</v>
      </c>
      <c r="AP128" s="17" t="s">
        <v>1254</v>
      </c>
      <c r="AQ128" s="17" t="s">
        <v>3411</v>
      </c>
      <c r="AR128" s="17" t="s">
        <v>3412</v>
      </c>
      <c r="AS128" s="17" t="s">
        <v>1788</v>
      </c>
      <c r="AT128" s="17" t="s">
        <v>9</v>
      </c>
      <c r="AU128" s="17" t="s">
        <v>1254</v>
      </c>
      <c r="AV128" s="17" t="s">
        <v>3413</v>
      </c>
      <c r="AW128" s="17" t="s">
        <v>3414</v>
      </c>
      <c r="AX128" s="17" t="s">
        <v>1788</v>
      </c>
      <c r="AY128" s="17" t="s">
        <v>9</v>
      </c>
      <c r="AZ128" s="17" t="s">
        <v>1244</v>
      </c>
      <c r="BA128" s="17" t="s">
        <v>3415</v>
      </c>
      <c r="BB128" s="17" t="s">
        <v>3416</v>
      </c>
      <c r="BC128" s="17" t="s">
        <v>1794</v>
      </c>
    </row>
    <row r="129" spans="1:125" x14ac:dyDescent="0.3">
      <c r="A129" s="25" t="s">
        <v>2385</v>
      </c>
      <c r="B129" s="17" t="s">
        <v>871</v>
      </c>
      <c r="C129" s="18">
        <v>36434</v>
      </c>
      <c r="D129" s="17">
        <v>1999</v>
      </c>
      <c r="E129" s="17" t="s">
        <v>3417</v>
      </c>
      <c r="F129" s="17">
        <f t="shared" si="172"/>
        <v>382.5</v>
      </c>
      <c r="G129" s="17">
        <v>2</v>
      </c>
      <c r="H129" s="17">
        <v>765</v>
      </c>
      <c r="I129" s="17" t="s">
        <v>60</v>
      </c>
      <c r="J129" s="17" t="s">
        <v>57</v>
      </c>
      <c r="K129" s="17" t="s">
        <v>61</v>
      </c>
      <c r="L129" s="17">
        <f>COUNTIF(U129:FX129,L1)</f>
        <v>1</v>
      </c>
      <c r="M129" s="17">
        <f>COUNTIF(U129:FX129,M1)</f>
        <v>1</v>
      </c>
      <c r="N129" s="17">
        <f>COUNTIF(U129:FX129,N1)</f>
        <v>6</v>
      </c>
      <c r="O129" s="17">
        <f>COUNTIF(U129:FX129,O1)</f>
        <v>1</v>
      </c>
      <c r="P129" s="17">
        <f>COUNTIF(U129:FX129,P1)</f>
        <v>0</v>
      </c>
      <c r="Q129" s="17" t="s">
        <v>47</v>
      </c>
      <c r="R129" s="17">
        <f t="shared" ref="R129" si="230">SUM(L129:Q129)</f>
        <v>9</v>
      </c>
      <c r="S129" s="17">
        <f t="shared" ref="S129" si="231">H129/R129</f>
        <v>85</v>
      </c>
      <c r="T129" s="17">
        <f t="shared" si="110"/>
        <v>3915</v>
      </c>
      <c r="U129" s="17" t="s">
        <v>9</v>
      </c>
      <c r="V129" s="17" t="s">
        <v>511</v>
      </c>
      <c r="W129" s="17" t="s">
        <v>3418</v>
      </c>
      <c r="X129" s="17" t="s">
        <v>3419</v>
      </c>
      <c r="Y129" s="17" t="s">
        <v>1808</v>
      </c>
      <c r="Z129" s="17" t="s">
        <v>9</v>
      </c>
      <c r="AA129" s="17" t="s">
        <v>3421</v>
      </c>
      <c r="AB129" s="17" t="s">
        <v>3420</v>
      </c>
      <c r="AC129" s="17" t="s">
        <v>3422</v>
      </c>
      <c r="AD129" s="17" t="s">
        <v>1808</v>
      </c>
      <c r="AE129" s="17" t="s">
        <v>9</v>
      </c>
      <c r="AF129" s="17" t="s">
        <v>511</v>
      </c>
      <c r="AG129" s="17" t="s">
        <v>3423</v>
      </c>
      <c r="AH129" s="17" t="s">
        <v>3424</v>
      </c>
      <c r="AI129" s="17" t="s">
        <v>1808</v>
      </c>
      <c r="AJ129" s="17" t="s">
        <v>9</v>
      </c>
      <c r="AK129" s="17" t="s">
        <v>1249</v>
      </c>
      <c r="AL129" s="17" t="s">
        <v>3425</v>
      </c>
      <c r="AM129" s="17" t="s">
        <v>3426</v>
      </c>
      <c r="AN129" s="17" t="s">
        <v>1808</v>
      </c>
      <c r="AO129" s="17" t="s">
        <v>8</v>
      </c>
      <c r="AP129" s="17" t="s">
        <v>272</v>
      </c>
      <c r="AQ129" s="17" t="s">
        <v>3427</v>
      </c>
      <c r="AR129" s="17" t="s">
        <v>3428</v>
      </c>
      <c r="AS129" s="17" t="s">
        <v>3429</v>
      </c>
      <c r="AT129" s="17" t="s">
        <v>9</v>
      </c>
      <c r="AU129" s="17" t="s">
        <v>3431</v>
      </c>
      <c r="AV129" s="17" t="s">
        <v>3430</v>
      </c>
      <c r="AW129" s="17" t="s">
        <v>3432</v>
      </c>
      <c r="AX129" s="17" t="s">
        <v>1812</v>
      </c>
      <c r="AY129" s="17" t="s">
        <v>9</v>
      </c>
      <c r="AZ129" s="17" t="s">
        <v>1244</v>
      </c>
      <c r="BA129" s="17" t="s">
        <v>3433</v>
      </c>
      <c r="BB129" s="17" t="s">
        <v>289</v>
      </c>
      <c r="BC129" s="17" t="s">
        <v>1812</v>
      </c>
      <c r="BD129" s="17" t="s">
        <v>6591</v>
      </c>
      <c r="BE129" s="17" t="s">
        <v>1900</v>
      </c>
      <c r="BF129" s="17" t="s">
        <v>3434</v>
      </c>
      <c r="BG129" s="17" t="s">
        <v>3435</v>
      </c>
      <c r="BH129" s="17" t="s">
        <v>1812</v>
      </c>
      <c r="BI129" s="17" t="s">
        <v>6593</v>
      </c>
      <c r="BJ129" s="17" t="s">
        <v>3436</v>
      </c>
      <c r="BK129" s="17" t="s">
        <v>3437</v>
      </c>
      <c r="BL129" s="17" t="s">
        <v>3438</v>
      </c>
      <c r="BM129" s="17" t="s">
        <v>3439</v>
      </c>
    </row>
    <row r="130" spans="1:125" x14ac:dyDescent="0.3">
      <c r="A130" s="25" t="s">
        <v>2385</v>
      </c>
      <c r="B130" s="17" t="s">
        <v>871</v>
      </c>
      <c r="C130" s="18">
        <v>36451</v>
      </c>
      <c r="D130" s="17">
        <v>1999</v>
      </c>
      <c r="E130" s="17" t="s">
        <v>2514</v>
      </c>
      <c r="F130" s="17">
        <f t="shared" si="172"/>
        <v>263</v>
      </c>
      <c r="G130" s="17">
        <v>1</v>
      </c>
      <c r="H130" s="17">
        <v>263</v>
      </c>
      <c r="I130" s="17" t="s">
        <v>2513</v>
      </c>
      <c r="J130" s="17" t="s">
        <v>23</v>
      </c>
      <c r="K130" s="17" t="s">
        <v>24</v>
      </c>
      <c r="L130" s="17">
        <f>COUNTIF(U130:FX130,L1)</f>
        <v>0</v>
      </c>
      <c r="M130" s="17">
        <f>COUNTIF(U130:FX130,M1)</f>
        <v>0</v>
      </c>
      <c r="N130" s="17">
        <f>COUNTIF(U130:FX130,N1)</f>
        <v>0</v>
      </c>
      <c r="O130" s="17">
        <f>COUNTIF(U130:FX130,O1)</f>
        <v>1</v>
      </c>
      <c r="P130" s="17">
        <f>COUNTIF(U130:FX130,P1)</f>
        <v>0</v>
      </c>
      <c r="Q130" s="17" t="s">
        <v>47</v>
      </c>
      <c r="R130" s="17">
        <f t="shared" ref="R130" si="232">SUM(L130:Q130)</f>
        <v>1</v>
      </c>
      <c r="S130" s="17">
        <f t="shared" ref="S130" si="233">H130/R130</f>
        <v>263</v>
      </c>
      <c r="T130" s="17">
        <f t="shared" si="110"/>
        <v>3737</v>
      </c>
      <c r="U130" s="17" t="s">
        <v>6591</v>
      </c>
      <c r="V130" s="17" t="s">
        <v>2460</v>
      </c>
      <c r="W130" s="17" t="s">
        <v>2515</v>
      </c>
      <c r="X130" s="17" t="s">
        <v>2516</v>
      </c>
      <c r="Y130" s="17" t="s">
        <v>2517</v>
      </c>
    </row>
    <row r="131" spans="1:125" x14ac:dyDescent="0.3">
      <c r="A131" s="25" t="s">
        <v>2385</v>
      </c>
      <c r="B131" s="17" t="s">
        <v>871</v>
      </c>
      <c r="C131" s="18">
        <v>36455</v>
      </c>
      <c r="D131" s="17">
        <v>1999</v>
      </c>
      <c r="E131" s="17" t="s">
        <v>2519</v>
      </c>
      <c r="F131" s="17">
        <f t="shared" si="172"/>
        <v>362</v>
      </c>
      <c r="G131" s="17">
        <v>1</v>
      </c>
      <c r="H131" s="17">
        <v>362</v>
      </c>
      <c r="I131" s="17" t="s">
        <v>2518</v>
      </c>
      <c r="J131" s="17" t="s">
        <v>23</v>
      </c>
      <c r="K131" s="17" t="s">
        <v>24</v>
      </c>
      <c r="L131" s="17">
        <f>COUNTIF(U131:FX131,L1)</f>
        <v>1</v>
      </c>
      <c r="M131" s="17">
        <f>COUNTIF(U131:FX131,M1)</f>
        <v>0</v>
      </c>
      <c r="N131" s="17">
        <f>COUNTIF(U131:FX131,N1)</f>
        <v>1</v>
      </c>
      <c r="O131" s="17">
        <f>COUNTIF(U131:FX131,O1)</f>
        <v>1</v>
      </c>
      <c r="P131" s="17">
        <f>COUNTIF(U131:FX131,P1)</f>
        <v>0</v>
      </c>
      <c r="Q131" s="17" t="s">
        <v>47</v>
      </c>
      <c r="R131" s="17">
        <f t="shared" ref="R131" si="234">SUM(L131:Q131)</f>
        <v>3</v>
      </c>
      <c r="S131" s="17">
        <f t="shared" ref="S131" si="235">H131/R131</f>
        <v>120.66666666666667</v>
      </c>
      <c r="T131" s="17">
        <f t="shared" ref="T131:T194" si="236">4000-S131</f>
        <v>3879.3333333333335</v>
      </c>
      <c r="U131" s="17" t="s">
        <v>6593</v>
      </c>
      <c r="V131" s="17" t="s">
        <v>2491</v>
      </c>
      <c r="W131" s="17" t="s">
        <v>2520</v>
      </c>
      <c r="X131" s="17" t="s">
        <v>2527</v>
      </c>
      <c r="Y131" s="17" t="s">
        <v>2517</v>
      </c>
      <c r="Z131" s="17" t="s">
        <v>6591</v>
      </c>
      <c r="AA131" s="17" t="s">
        <v>2522</v>
      </c>
      <c r="AB131" s="17" t="s">
        <v>2521</v>
      </c>
      <c r="AC131" s="17" t="s">
        <v>2523</v>
      </c>
      <c r="AD131" s="17" t="s">
        <v>2517</v>
      </c>
      <c r="AE131" s="17" t="s">
        <v>9</v>
      </c>
      <c r="AF131" s="17" t="s">
        <v>2524</v>
      </c>
      <c r="AG131" s="17" t="s">
        <v>2525</v>
      </c>
      <c r="AH131" s="17" t="s">
        <v>2526</v>
      </c>
      <c r="AI131" s="17" t="s">
        <v>2517</v>
      </c>
    </row>
    <row r="132" spans="1:125" x14ac:dyDescent="0.3">
      <c r="A132" s="25" t="s">
        <v>2385</v>
      </c>
      <c r="B132" s="17" t="s">
        <v>871</v>
      </c>
      <c r="C132" s="18">
        <v>36479</v>
      </c>
      <c r="D132" s="17">
        <v>1999</v>
      </c>
      <c r="E132" s="17" t="s">
        <v>3440</v>
      </c>
      <c r="F132" s="17">
        <f t="shared" si="172"/>
        <v>394.6</v>
      </c>
      <c r="G132" s="17">
        <v>30</v>
      </c>
      <c r="H132" s="17">
        <v>11838</v>
      </c>
      <c r="I132" s="17" t="s">
        <v>60</v>
      </c>
      <c r="J132" s="17" t="s">
        <v>57</v>
      </c>
      <c r="K132" s="17" t="s">
        <v>24</v>
      </c>
      <c r="L132" s="17">
        <f>COUNTIF(U132:FX132,L1)</f>
        <v>0</v>
      </c>
      <c r="M132" s="17">
        <f>COUNTIF(U132:FX132,M1)</f>
        <v>0</v>
      </c>
      <c r="N132" s="17">
        <f>COUNTIF(U132:FX132,N1)</f>
        <v>1</v>
      </c>
      <c r="O132" s="17">
        <f>COUNTIF(U132:FX132,O1)</f>
        <v>4</v>
      </c>
      <c r="P132" s="17">
        <f>COUNTIF(U132:FX132,P1)</f>
        <v>0</v>
      </c>
      <c r="Q132" s="17" t="s">
        <v>47</v>
      </c>
      <c r="R132" s="17">
        <f t="shared" ref="R132" si="237">SUM(L132:Q132)</f>
        <v>5</v>
      </c>
      <c r="S132" s="17">
        <f t="shared" ref="S132" si="238">H132/R132</f>
        <v>2367.6</v>
      </c>
      <c r="T132" s="17">
        <f t="shared" si="236"/>
        <v>1632.4</v>
      </c>
      <c r="U132" s="17" t="s">
        <v>6591</v>
      </c>
      <c r="V132" s="17" t="s">
        <v>930</v>
      </c>
      <c r="W132" s="17" t="s">
        <v>3441</v>
      </c>
      <c r="X132" s="17" t="s">
        <v>930</v>
      </c>
      <c r="Y132" s="17" t="s">
        <v>1816</v>
      </c>
      <c r="Z132" s="17" t="s">
        <v>9</v>
      </c>
      <c r="AA132" s="17" t="s">
        <v>3443</v>
      </c>
      <c r="AB132" s="17" t="s">
        <v>3442</v>
      </c>
      <c r="AC132" s="17" t="s">
        <v>3444</v>
      </c>
      <c r="AD132" s="17" t="s">
        <v>1820</v>
      </c>
      <c r="AE132" s="17" t="s">
        <v>6591</v>
      </c>
      <c r="AF132" s="17" t="s">
        <v>3445</v>
      </c>
      <c r="AG132" s="17" t="s">
        <v>3446</v>
      </c>
      <c r="AH132" s="17" t="s">
        <v>3447</v>
      </c>
      <c r="AI132" s="17" t="s">
        <v>3448</v>
      </c>
      <c r="AJ132" s="17" t="s">
        <v>6591</v>
      </c>
      <c r="AK132" s="17" t="s">
        <v>697</v>
      </c>
      <c r="AL132" s="17" t="s">
        <v>3449</v>
      </c>
      <c r="AM132" s="17" t="s">
        <v>3451</v>
      </c>
      <c r="AN132" s="17" t="s">
        <v>3450</v>
      </c>
      <c r="AO132" s="17" t="s">
        <v>6591</v>
      </c>
      <c r="AP132" s="17" t="s">
        <v>2650</v>
      </c>
      <c r="AQ132" s="17" t="s">
        <v>3452</v>
      </c>
      <c r="AR132" s="17" t="s">
        <v>3453</v>
      </c>
      <c r="AS132" s="17" t="s">
        <v>1825</v>
      </c>
    </row>
    <row r="133" spans="1:125" x14ac:dyDescent="0.3">
      <c r="A133" s="25" t="s">
        <v>2385</v>
      </c>
      <c r="B133" s="17" t="s">
        <v>871</v>
      </c>
      <c r="C133" s="18">
        <v>36488</v>
      </c>
      <c r="D133" s="17">
        <v>1999</v>
      </c>
      <c r="E133" s="17" t="s">
        <v>3454</v>
      </c>
      <c r="F133" s="17">
        <f t="shared" ref="F133:F137" si="239">H133/G133</f>
        <v>424.20588235294116</v>
      </c>
      <c r="G133" s="17">
        <v>34</v>
      </c>
      <c r="H133" s="17">
        <v>14423</v>
      </c>
      <c r="I133" s="17" t="s">
        <v>996</v>
      </c>
      <c r="J133" s="17" t="s">
        <v>56</v>
      </c>
      <c r="K133" s="17" t="s">
        <v>24</v>
      </c>
      <c r="L133" s="17">
        <f>COUNTIF(U133:FX133,L1)</f>
        <v>0</v>
      </c>
      <c r="M133" s="17">
        <f>COUNTIF(U133:FX133,M1)</f>
        <v>7</v>
      </c>
      <c r="N133" s="17">
        <f>COUNTIF(U133:FX133,N1)</f>
        <v>2</v>
      </c>
      <c r="O133" s="17">
        <f>COUNTIF(U133:FX133,O1)</f>
        <v>0</v>
      </c>
      <c r="P133" s="17">
        <f>COUNTIF(U133:FX133,P1)</f>
        <v>7</v>
      </c>
      <c r="Q133" s="17" t="s">
        <v>47</v>
      </c>
      <c r="R133" s="17">
        <f t="shared" ref="R133" si="240">SUM(L133:Q133)</f>
        <v>16</v>
      </c>
      <c r="S133" s="17">
        <f t="shared" ref="S133" si="241">H133/R133</f>
        <v>901.4375</v>
      </c>
      <c r="T133" s="17">
        <f t="shared" si="236"/>
        <v>3098.5625</v>
      </c>
      <c r="U133" s="17" t="s">
        <v>8</v>
      </c>
      <c r="V133" s="17" t="s">
        <v>1006</v>
      </c>
      <c r="W133" s="17" t="s">
        <v>3455</v>
      </c>
      <c r="X133" s="17" t="s">
        <v>3456</v>
      </c>
      <c r="Y133" s="17" t="s">
        <v>1844</v>
      </c>
      <c r="Z133" s="17" t="s">
        <v>8</v>
      </c>
      <c r="AA133" s="17" t="s">
        <v>1006</v>
      </c>
      <c r="AB133" s="17" t="s">
        <v>3457</v>
      </c>
      <c r="AC133" s="17" t="s">
        <v>3458</v>
      </c>
      <c r="AD133" s="17" t="s">
        <v>3459</v>
      </c>
      <c r="AE133" s="17" t="s">
        <v>10</v>
      </c>
      <c r="AF133" s="17" t="s">
        <v>3460</v>
      </c>
      <c r="AG133" s="17" t="s">
        <v>3461</v>
      </c>
      <c r="AH133" s="17" t="s">
        <v>3462</v>
      </c>
      <c r="AI133" s="17" t="s">
        <v>3463</v>
      </c>
      <c r="AJ133" s="17" t="s">
        <v>10</v>
      </c>
      <c r="AK133" s="17" t="s">
        <v>3464</v>
      </c>
      <c r="AL133" s="17" t="s">
        <v>3465</v>
      </c>
      <c r="AM133" s="17" t="s">
        <v>3466</v>
      </c>
      <c r="AN133" s="17" t="s">
        <v>3467</v>
      </c>
      <c r="AO133" s="17" t="s">
        <v>10</v>
      </c>
      <c r="AP133" s="17" t="s">
        <v>1482</v>
      </c>
      <c r="AQ133" s="17" t="s">
        <v>3468</v>
      </c>
      <c r="AR133" s="17" t="s">
        <v>3469</v>
      </c>
      <c r="AS133" s="17" t="s">
        <v>3467</v>
      </c>
      <c r="AT133" s="17" t="s">
        <v>8</v>
      </c>
      <c r="AU133" s="17" t="s">
        <v>1010</v>
      </c>
      <c r="AV133" s="17" t="s">
        <v>3470</v>
      </c>
      <c r="AW133" s="17" t="s">
        <v>3471</v>
      </c>
      <c r="AX133" s="17" t="s">
        <v>1855</v>
      </c>
      <c r="AY133" s="17" t="s">
        <v>8</v>
      </c>
      <c r="AZ133" s="17" t="s">
        <v>3472</v>
      </c>
      <c r="BA133" s="17" t="s">
        <v>3473</v>
      </c>
      <c r="BB133" s="17" t="s">
        <v>3474</v>
      </c>
      <c r="BC133" s="17" t="s">
        <v>1859</v>
      </c>
      <c r="BD133" s="17" t="s">
        <v>9</v>
      </c>
      <c r="BE133" s="17" t="s">
        <v>3475</v>
      </c>
      <c r="BF133" s="17" t="s">
        <v>3476</v>
      </c>
      <c r="BG133" s="17" t="s">
        <v>3477</v>
      </c>
      <c r="BH133" s="17" t="s">
        <v>3478</v>
      </c>
      <c r="BI133" s="17" t="s">
        <v>10</v>
      </c>
      <c r="BJ133" s="17" t="s">
        <v>1010</v>
      </c>
      <c r="BK133" s="17" t="s">
        <v>3479</v>
      </c>
      <c r="BL133" s="17" t="s">
        <v>3480</v>
      </c>
      <c r="BM133" s="17" t="s">
        <v>1865</v>
      </c>
      <c r="BN133" s="17" t="s">
        <v>9</v>
      </c>
      <c r="BO133" s="17" t="s">
        <v>387</v>
      </c>
      <c r="BP133" s="17" t="s">
        <v>3481</v>
      </c>
      <c r="BQ133" s="17" t="s">
        <v>3482</v>
      </c>
      <c r="BR133" s="17" t="s">
        <v>1877</v>
      </c>
      <c r="BS133" s="17" t="s">
        <v>10</v>
      </c>
      <c r="BT133" s="17" t="s">
        <v>392</v>
      </c>
      <c r="BU133" s="17" t="s">
        <v>3483</v>
      </c>
      <c r="BV133" s="17" t="s">
        <v>3484</v>
      </c>
      <c r="BW133" s="17" t="s">
        <v>1911</v>
      </c>
      <c r="BX133" s="17" t="s">
        <v>10</v>
      </c>
      <c r="BY133" s="17" t="s">
        <v>3485</v>
      </c>
      <c r="BZ133" s="17" t="s">
        <v>3486</v>
      </c>
      <c r="CA133" s="17" t="s">
        <v>3487</v>
      </c>
      <c r="CB133" s="17" t="s">
        <v>1918</v>
      </c>
      <c r="CC133" s="17" t="s">
        <v>8</v>
      </c>
      <c r="CD133" s="17" t="s">
        <v>1006</v>
      </c>
      <c r="CE133" s="17" t="s">
        <v>3488</v>
      </c>
      <c r="CF133" s="17" t="s">
        <v>3489</v>
      </c>
      <c r="CG133" s="17" t="s">
        <v>3490</v>
      </c>
      <c r="CH133" s="17" t="s">
        <v>8</v>
      </c>
      <c r="CI133" s="17" t="s">
        <v>3491</v>
      </c>
      <c r="CJ133" s="17" t="s">
        <v>3492</v>
      </c>
      <c r="CK133" s="17" t="s">
        <v>3493</v>
      </c>
      <c r="CL133" s="17" t="s">
        <v>1933</v>
      </c>
      <c r="CM133" s="17" t="s">
        <v>8</v>
      </c>
      <c r="CN133" s="17" t="s">
        <v>1006</v>
      </c>
      <c r="CO133" s="17" t="s">
        <v>3494</v>
      </c>
      <c r="CP133" s="17" t="s">
        <v>3495</v>
      </c>
      <c r="CQ133" s="17" t="s">
        <v>1933</v>
      </c>
      <c r="CR133" s="17" t="s">
        <v>10</v>
      </c>
      <c r="CS133" s="17" t="s">
        <v>1010</v>
      </c>
      <c r="CT133" s="17" t="s">
        <v>3496</v>
      </c>
      <c r="CU133" s="17" t="s">
        <v>3497</v>
      </c>
      <c r="CV133" s="17" t="s">
        <v>1940</v>
      </c>
    </row>
    <row r="134" spans="1:125" x14ac:dyDescent="0.3">
      <c r="A134" s="25" t="s">
        <v>2385</v>
      </c>
      <c r="B134" s="17" t="s">
        <v>871</v>
      </c>
      <c r="C134" s="18">
        <v>36514</v>
      </c>
      <c r="D134" s="17">
        <v>1999</v>
      </c>
      <c r="E134" s="17" t="s">
        <v>3498</v>
      </c>
      <c r="F134" s="17">
        <f t="shared" si="239"/>
        <v>255.5</v>
      </c>
      <c r="G134" s="17">
        <v>2</v>
      </c>
      <c r="H134" s="17">
        <v>511</v>
      </c>
      <c r="I134" s="17" t="s">
        <v>3500</v>
      </c>
      <c r="J134" s="17" t="s">
        <v>23</v>
      </c>
      <c r="K134" s="17" t="s">
        <v>24</v>
      </c>
      <c r="L134" s="17">
        <f>COUNTIF(U134:FX134,L1)</f>
        <v>0</v>
      </c>
      <c r="M134" s="17">
        <f>COUNTIF(U134:FX134,M1)</f>
        <v>0</v>
      </c>
      <c r="N134" s="17">
        <f>COUNTIF(U134:FX134,N1)</f>
        <v>1</v>
      </c>
      <c r="O134" s="17">
        <f>COUNTIF(U134:FX134,O1)</f>
        <v>1</v>
      </c>
      <c r="P134" s="17">
        <f>COUNTIF(U134:FX134,P1)</f>
        <v>0</v>
      </c>
      <c r="Q134" s="17" t="s">
        <v>47</v>
      </c>
      <c r="R134" s="17">
        <f t="shared" ref="R134" si="242">SUM(L134:Q134)</f>
        <v>2</v>
      </c>
      <c r="S134" s="17">
        <f t="shared" ref="S134" si="243">H134/R134</f>
        <v>255.5</v>
      </c>
      <c r="T134" s="17">
        <f t="shared" si="236"/>
        <v>3744.5</v>
      </c>
      <c r="U134" s="17" t="s">
        <v>6591</v>
      </c>
      <c r="V134" s="17" t="s">
        <v>930</v>
      </c>
      <c r="W134" s="17" t="s">
        <v>3501</v>
      </c>
      <c r="X134" s="17" t="s">
        <v>6621</v>
      </c>
      <c r="Y134" s="17" t="s">
        <v>1950</v>
      </c>
      <c r="Z134" s="17" t="s">
        <v>9</v>
      </c>
      <c r="AA134" s="17" t="s">
        <v>3499</v>
      </c>
      <c r="AB134" s="17" t="s">
        <v>3502</v>
      </c>
      <c r="AC134" s="17" t="s">
        <v>3503</v>
      </c>
      <c r="AD134" s="17" t="s">
        <v>1953</v>
      </c>
    </row>
    <row r="135" spans="1:125" x14ac:dyDescent="0.3">
      <c r="A135" s="25" t="s">
        <v>2385</v>
      </c>
      <c r="B135" s="17" t="s">
        <v>871</v>
      </c>
      <c r="C135" s="18">
        <v>36514</v>
      </c>
      <c r="D135" s="17">
        <v>1999</v>
      </c>
      <c r="E135" s="17" t="s">
        <v>3504</v>
      </c>
      <c r="F135" s="17">
        <f t="shared" si="239"/>
        <v>365.5</v>
      </c>
      <c r="G135" s="17">
        <v>4</v>
      </c>
      <c r="H135" s="17">
        <v>1462</v>
      </c>
      <c r="I135" s="17" t="s">
        <v>3500</v>
      </c>
      <c r="J135" s="17" t="s">
        <v>57</v>
      </c>
      <c r="K135" s="17" t="s">
        <v>24</v>
      </c>
      <c r="L135" s="17">
        <f>COUNTIF(U135:FX135,L1)</f>
        <v>0</v>
      </c>
      <c r="M135" s="17">
        <f>COUNTIF(U135:FX135,M1)</f>
        <v>0</v>
      </c>
      <c r="N135" s="17">
        <f>COUNTIF(U135:FX135,N1)</f>
        <v>4</v>
      </c>
      <c r="O135" s="17">
        <f>COUNTIF(U135:FX135,O1)</f>
        <v>2</v>
      </c>
      <c r="P135" s="17">
        <f>COUNTIF(U135:FX135,P1)</f>
        <v>0</v>
      </c>
      <c r="Q135" s="17" t="s">
        <v>47</v>
      </c>
      <c r="R135" s="17">
        <f t="shared" ref="R135" si="244">SUM(L135:Q135)</f>
        <v>6</v>
      </c>
      <c r="S135" s="17">
        <f t="shared" ref="S135" si="245">H135/R135</f>
        <v>243.66666666666666</v>
      </c>
      <c r="T135" s="17">
        <f t="shared" si="236"/>
        <v>3756.3333333333335</v>
      </c>
      <c r="U135" s="17" t="s">
        <v>9</v>
      </c>
      <c r="V135" s="17" t="s">
        <v>3499</v>
      </c>
      <c r="W135" s="17" t="s">
        <v>3505</v>
      </c>
      <c r="X135" s="17" t="s">
        <v>3506</v>
      </c>
      <c r="Y135" s="17" t="s">
        <v>1959</v>
      </c>
      <c r="Z135" s="17" t="s">
        <v>9</v>
      </c>
      <c r="AA135" s="17" t="s">
        <v>3499</v>
      </c>
      <c r="AB135" s="17" t="s">
        <v>3507</v>
      </c>
      <c r="AC135" s="17" t="s">
        <v>3508</v>
      </c>
      <c r="AD135" s="17" t="s">
        <v>1962</v>
      </c>
      <c r="AE135" s="17" t="s">
        <v>6591</v>
      </c>
      <c r="AF135" s="17" t="s">
        <v>930</v>
      </c>
      <c r="AG135" s="17" t="s">
        <v>3509</v>
      </c>
      <c r="AH135" s="17" t="s">
        <v>3510</v>
      </c>
      <c r="AI135" s="17" t="s">
        <v>1962</v>
      </c>
      <c r="AJ135" s="17" t="s">
        <v>9</v>
      </c>
      <c r="AK135" s="17" t="s">
        <v>3499</v>
      </c>
      <c r="AL135" s="17" t="s">
        <v>3511</v>
      </c>
      <c r="AM135" s="17" t="s">
        <v>3512</v>
      </c>
      <c r="AN135" s="17" t="s">
        <v>3513</v>
      </c>
      <c r="AO135" s="17" t="s">
        <v>9</v>
      </c>
      <c r="AP135" s="17" t="s">
        <v>3499</v>
      </c>
      <c r="AQ135" s="17" t="s">
        <v>3514</v>
      </c>
      <c r="AR135" s="17" t="s">
        <v>3515</v>
      </c>
      <c r="AS135" s="17" t="s">
        <v>3513</v>
      </c>
      <c r="AT135" s="17" t="s">
        <v>6591</v>
      </c>
      <c r="AU135" s="17" t="s">
        <v>6620</v>
      </c>
      <c r="AV135" s="17" t="s">
        <v>3516</v>
      </c>
      <c r="AW135" s="17" t="s">
        <v>6622</v>
      </c>
      <c r="AX135" s="17" t="s">
        <v>1965</v>
      </c>
    </row>
    <row r="136" spans="1:125" x14ac:dyDescent="0.3">
      <c r="A136" s="25" t="s">
        <v>2385</v>
      </c>
      <c r="B136" s="17" t="s">
        <v>871</v>
      </c>
      <c r="C136" s="18">
        <v>36517</v>
      </c>
      <c r="D136" s="17">
        <v>1999</v>
      </c>
      <c r="E136" s="17" t="s">
        <v>3517</v>
      </c>
      <c r="F136" s="17">
        <f t="shared" si="239"/>
        <v>348.5</v>
      </c>
      <c r="G136" s="17">
        <v>2</v>
      </c>
      <c r="H136" s="17">
        <v>697</v>
      </c>
      <c r="I136" s="17" t="s">
        <v>60</v>
      </c>
      <c r="J136" s="17" t="s">
        <v>57</v>
      </c>
      <c r="K136" s="17" t="s">
        <v>24</v>
      </c>
      <c r="L136" s="17">
        <f>COUNTIF(U136:FX136,L1)</f>
        <v>0</v>
      </c>
      <c r="M136" s="17">
        <f>COUNTIF(U136:FX136,M1)</f>
        <v>2</v>
      </c>
      <c r="N136" s="17">
        <f>COUNTIF(U136:FX136,N1)</f>
        <v>2</v>
      </c>
      <c r="O136" s="17">
        <f>COUNTIF(U136:FX136,O1)</f>
        <v>0</v>
      </c>
      <c r="P136" s="17">
        <f>COUNTIF(U136:FX136,P1)</f>
        <v>1</v>
      </c>
      <c r="Q136" s="17" t="s">
        <v>47</v>
      </c>
      <c r="R136" s="17">
        <f t="shared" ref="R136" si="246">SUM(L136:Q136)</f>
        <v>5</v>
      </c>
      <c r="S136" s="17">
        <f t="shared" ref="S136" si="247">H136/R136</f>
        <v>139.4</v>
      </c>
      <c r="T136" s="17">
        <f t="shared" si="236"/>
        <v>3860.6</v>
      </c>
      <c r="U136" s="17" t="s">
        <v>9</v>
      </c>
      <c r="V136" s="17" t="s">
        <v>1920</v>
      </c>
      <c r="W136" s="17" t="s">
        <v>3518</v>
      </c>
      <c r="X136" s="17" t="s">
        <v>3519</v>
      </c>
      <c r="Y136" s="17" t="s">
        <v>3520</v>
      </c>
      <c r="Z136" s="17" t="s">
        <v>9</v>
      </c>
      <c r="AA136" s="17" t="s">
        <v>3521</v>
      </c>
      <c r="AB136" s="17" t="s">
        <v>3522</v>
      </c>
      <c r="AC136" s="17" t="s">
        <v>3523</v>
      </c>
      <c r="AD136" s="17" t="s">
        <v>3520</v>
      </c>
      <c r="AE136" s="17" t="s">
        <v>8</v>
      </c>
      <c r="AF136" s="17" t="s">
        <v>2129</v>
      </c>
      <c r="AG136" s="17" t="s">
        <v>3524</v>
      </c>
      <c r="AH136" s="17" t="s">
        <v>3525</v>
      </c>
      <c r="AI136" s="17" t="s">
        <v>3520</v>
      </c>
      <c r="AJ136" s="17" t="s">
        <v>8</v>
      </c>
      <c r="AK136" s="17" t="s">
        <v>3527</v>
      </c>
      <c r="AL136" s="17" t="s">
        <v>3526</v>
      </c>
      <c r="AM136" s="17" t="s">
        <v>3528</v>
      </c>
      <c r="AN136" s="17" t="s">
        <v>3520</v>
      </c>
      <c r="AO136" s="17" t="s">
        <v>10</v>
      </c>
      <c r="AP136" s="17" t="s">
        <v>3530</v>
      </c>
      <c r="AQ136" s="17" t="s">
        <v>3529</v>
      </c>
      <c r="AR136" s="17" t="s">
        <v>3531</v>
      </c>
      <c r="AS136" s="17" t="s">
        <v>3532</v>
      </c>
    </row>
    <row r="137" spans="1:125" x14ac:dyDescent="0.3">
      <c r="A137" s="25" t="s">
        <v>2385</v>
      </c>
      <c r="B137" s="17" t="s">
        <v>871</v>
      </c>
      <c r="C137" s="18">
        <v>36525</v>
      </c>
      <c r="D137" s="17">
        <v>1999</v>
      </c>
      <c r="E137" s="17" t="s">
        <v>3533</v>
      </c>
      <c r="F137" s="17">
        <f t="shared" si="239"/>
        <v>421</v>
      </c>
      <c r="G137" s="17">
        <v>2</v>
      </c>
      <c r="H137" s="17">
        <v>842</v>
      </c>
      <c r="I137" s="17" t="s">
        <v>60</v>
      </c>
      <c r="J137" s="17" t="s">
        <v>57</v>
      </c>
      <c r="K137" s="17" t="s">
        <v>24</v>
      </c>
      <c r="L137" s="17">
        <f>COUNTIF(U137:FX137,L1)</f>
        <v>0</v>
      </c>
      <c r="M137" s="17">
        <f>COUNTIF(U137:FX137,M1)</f>
        <v>2</v>
      </c>
      <c r="N137" s="17">
        <f>COUNTIF(U137:FX137,N1)</f>
        <v>2</v>
      </c>
      <c r="O137" s="17">
        <f>COUNTIF(U137:FX137,O1)</f>
        <v>3</v>
      </c>
      <c r="P137" s="17">
        <f>COUNTIF(U137:FX137,P1)</f>
        <v>0</v>
      </c>
      <c r="Q137" s="17" t="s">
        <v>47</v>
      </c>
      <c r="R137" s="17">
        <f t="shared" ref="R137" si="248">SUM(L137:Q137)</f>
        <v>7</v>
      </c>
      <c r="S137" s="17">
        <f t="shared" ref="S137" si="249">H137/R137</f>
        <v>120.28571428571429</v>
      </c>
      <c r="T137" s="17">
        <f t="shared" si="236"/>
        <v>3879.7142857142858</v>
      </c>
      <c r="U137" s="17" t="s">
        <v>8</v>
      </c>
      <c r="V137" s="17" t="s">
        <v>3535</v>
      </c>
      <c r="W137" s="17" t="s">
        <v>3534</v>
      </c>
      <c r="X137" s="17" t="s">
        <v>3536</v>
      </c>
      <c r="Y137" s="17" t="s">
        <v>3537</v>
      </c>
      <c r="Z137" s="17" t="s">
        <v>6591</v>
      </c>
      <c r="AA137" s="17" t="s">
        <v>2778</v>
      </c>
      <c r="AB137" s="17" t="s">
        <v>3538</v>
      </c>
      <c r="AC137" s="17" t="s">
        <v>3539</v>
      </c>
      <c r="AD137" s="17" t="s">
        <v>3540</v>
      </c>
      <c r="AE137" s="17" t="s">
        <v>9</v>
      </c>
      <c r="AF137" s="17" t="s">
        <v>2129</v>
      </c>
      <c r="AG137" s="17" t="s">
        <v>3541</v>
      </c>
      <c r="AH137" s="17" t="s">
        <v>3542</v>
      </c>
      <c r="AI137" s="17" t="s">
        <v>3543</v>
      </c>
      <c r="AJ137" s="17" t="s">
        <v>9</v>
      </c>
      <c r="AK137" s="17" t="s">
        <v>35</v>
      </c>
      <c r="AL137" s="17" t="s">
        <v>3544</v>
      </c>
      <c r="AM137" s="17" t="s">
        <v>35</v>
      </c>
      <c r="AN137" s="17" t="s">
        <v>3543</v>
      </c>
      <c r="AO137" s="17" t="s">
        <v>8</v>
      </c>
      <c r="AP137" s="17" t="s">
        <v>1006</v>
      </c>
      <c r="AQ137" s="17" t="s">
        <v>3545</v>
      </c>
      <c r="AR137" s="17" t="s">
        <v>3546</v>
      </c>
      <c r="AS137" s="17" t="s">
        <v>3543</v>
      </c>
      <c r="AT137" s="17" t="s">
        <v>6591</v>
      </c>
      <c r="AU137" s="17" t="s">
        <v>2778</v>
      </c>
      <c r="AV137" s="17" t="s">
        <v>3547</v>
      </c>
      <c r="AW137" s="17" t="s">
        <v>930</v>
      </c>
      <c r="AX137" s="17" t="s">
        <v>3543</v>
      </c>
      <c r="AY137" s="17" t="s">
        <v>6591</v>
      </c>
      <c r="AZ137" s="17" t="s">
        <v>2778</v>
      </c>
      <c r="BA137" s="17" t="s">
        <v>3548</v>
      </c>
      <c r="BB137" s="17" t="s">
        <v>2778</v>
      </c>
      <c r="BC137" s="17" t="s">
        <v>3543</v>
      </c>
    </row>
    <row r="138" spans="1:125" x14ac:dyDescent="0.3">
      <c r="A138" s="25" t="s">
        <v>2385</v>
      </c>
      <c r="B138" s="17" t="s">
        <v>871</v>
      </c>
      <c r="C138" s="18">
        <v>36539</v>
      </c>
      <c r="D138" s="17">
        <v>2000</v>
      </c>
      <c r="E138" s="17" t="s">
        <v>3549</v>
      </c>
      <c r="F138" s="17">
        <f t="shared" ref="F138:F208" si="250">H138/G138</f>
        <v>426.36363636363637</v>
      </c>
      <c r="G138" s="17">
        <v>11</v>
      </c>
      <c r="H138" s="17">
        <v>4690</v>
      </c>
      <c r="I138" s="17" t="s">
        <v>1559</v>
      </c>
      <c r="J138" s="17" t="s">
        <v>56</v>
      </c>
      <c r="K138" s="17" t="s">
        <v>24</v>
      </c>
      <c r="L138" s="17">
        <f>COUNTIF(U138:FX138,L1)</f>
        <v>5</v>
      </c>
      <c r="M138" s="17">
        <f>COUNTIF(U138:FX138,M1)</f>
        <v>2</v>
      </c>
      <c r="N138" s="17">
        <f>COUNTIF(U138:FX138,N1)</f>
        <v>0</v>
      </c>
      <c r="O138" s="17">
        <f>COUNTIF(U138:FX138,O1)</f>
        <v>0</v>
      </c>
      <c r="P138" s="17">
        <f>COUNTIF(U138:FX138,P1)</f>
        <v>0</v>
      </c>
      <c r="Q138" s="17" t="s">
        <v>47</v>
      </c>
      <c r="R138" s="17">
        <f t="shared" ref="R138" si="251">SUM(L138:Q138)</f>
        <v>7</v>
      </c>
      <c r="S138" s="17">
        <f t="shared" ref="S138" si="252">H138/R138</f>
        <v>670</v>
      </c>
      <c r="T138" s="17">
        <f t="shared" si="236"/>
        <v>3330</v>
      </c>
      <c r="U138" s="17" t="s">
        <v>8</v>
      </c>
      <c r="V138" s="17" t="s">
        <v>1957</v>
      </c>
      <c r="W138" s="17" t="s">
        <v>3550</v>
      </c>
      <c r="X138" s="17" t="s">
        <v>3551</v>
      </c>
      <c r="Y138" s="17" t="s">
        <v>1984</v>
      </c>
      <c r="Z138" s="17" t="s">
        <v>6593</v>
      </c>
      <c r="AA138" s="17" t="s">
        <v>3553</v>
      </c>
      <c r="AB138" s="17" t="s">
        <v>3552</v>
      </c>
      <c r="AC138" s="17" t="s">
        <v>3554</v>
      </c>
      <c r="AD138" s="17" t="s">
        <v>1988</v>
      </c>
      <c r="AE138" s="17" t="s">
        <v>6593</v>
      </c>
      <c r="AF138" s="17" t="s">
        <v>3555</v>
      </c>
      <c r="AG138" s="17" t="s">
        <v>3556</v>
      </c>
      <c r="AH138" s="17" t="s">
        <v>1208</v>
      </c>
      <c r="AI138" s="17" t="s">
        <v>1994</v>
      </c>
      <c r="AJ138" s="17" t="s">
        <v>6593</v>
      </c>
      <c r="AK138" s="17" t="s">
        <v>3558</v>
      </c>
      <c r="AL138" s="17" t="s">
        <v>3557</v>
      </c>
      <c r="AM138" s="17" t="s">
        <v>3559</v>
      </c>
      <c r="AN138" s="17" t="s">
        <v>1994</v>
      </c>
      <c r="AO138" s="17" t="s">
        <v>6593</v>
      </c>
      <c r="AP138" s="17" t="s">
        <v>3561</v>
      </c>
      <c r="AQ138" s="17" t="s">
        <v>3560</v>
      </c>
      <c r="AR138" s="17" t="s">
        <v>3562</v>
      </c>
      <c r="AS138" s="17" t="s">
        <v>1998</v>
      </c>
      <c r="AT138" s="17" t="s">
        <v>6593</v>
      </c>
      <c r="AU138" s="17" t="s">
        <v>3563</v>
      </c>
      <c r="AV138" s="17" t="s">
        <v>3564</v>
      </c>
      <c r="AW138" s="17" t="s">
        <v>3565</v>
      </c>
      <c r="AX138" s="17" t="s">
        <v>1998</v>
      </c>
      <c r="AY138" s="17" t="s">
        <v>8</v>
      </c>
      <c r="AZ138" s="17" t="s">
        <v>3567</v>
      </c>
      <c r="BA138" s="17" t="s">
        <v>3566</v>
      </c>
      <c r="BB138" s="17" t="s">
        <v>3568</v>
      </c>
      <c r="BC138" s="17" t="s">
        <v>3569</v>
      </c>
    </row>
    <row r="139" spans="1:125" x14ac:dyDescent="0.3">
      <c r="A139" s="25" t="s">
        <v>2385</v>
      </c>
      <c r="B139" s="17" t="s">
        <v>871</v>
      </c>
      <c r="C139" s="18">
        <v>36544</v>
      </c>
      <c r="D139" s="17">
        <v>2000</v>
      </c>
      <c r="E139" s="17" t="s">
        <v>3570</v>
      </c>
      <c r="F139" s="17">
        <f t="shared" si="250"/>
        <v>349.1</v>
      </c>
      <c r="G139" s="17">
        <v>10</v>
      </c>
      <c r="H139" s="17">
        <v>3491</v>
      </c>
      <c r="I139" s="17" t="s">
        <v>60</v>
      </c>
      <c r="J139" s="17" t="s">
        <v>56</v>
      </c>
      <c r="K139" s="17" t="s">
        <v>24</v>
      </c>
      <c r="L139" s="17">
        <f>COUNTIF(U139:FX139,L1)</f>
        <v>1</v>
      </c>
      <c r="M139" s="17">
        <f>COUNTIF(U139:FX139,M1)</f>
        <v>2</v>
      </c>
      <c r="N139" s="17">
        <f>COUNTIF(U139:FX139,N1)</f>
        <v>0</v>
      </c>
      <c r="O139" s="17">
        <f>COUNTIF(U139:FX139,O1)</f>
        <v>0</v>
      </c>
      <c r="P139" s="17">
        <f>COUNTIF(U139:FX139,P1)</f>
        <v>0</v>
      </c>
      <c r="Q139" s="17" t="s">
        <v>47</v>
      </c>
      <c r="R139" s="17">
        <f t="shared" ref="R139" si="253">SUM(L139:Q139)</f>
        <v>3</v>
      </c>
      <c r="S139" s="17">
        <f t="shared" ref="S139" si="254">H139/R139</f>
        <v>1163.6666666666667</v>
      </c>
      <c r="T139" s="17">
        <f t="shared" si="236"/>
        <v>2836.333333333333</v>
      </c>
      <c r="U139" s="17" t="s">
        <v>8</v>
      </c>
      <c r="V139" s="17" t="s">
        <v>1006</v>
      </c>
      <c r="W139" s="17" t="s">
        <v>3571</v>
      </c>
      <c r="X139" s="17" t="s">
        <v>3572</v>
      </c>
      <c r="Y139" s="17" t="s">
        <v>2017</v>
      </c>
      <c r="Z139" s="17" t="s">
        <v>6593</v>
      </c>
      <c r="AA139" s="17" t="s">
        <v>3575</v>
      </c>
      <c r="AB139" s="17" t="s">
        <v>3574</v>
      </c>
      <c r="AC139" s="17" t="s">
        <v>3580</v>
      </c>
      <c r="AD139" s="17" t="s">
        <v>3576</v>
      </c>
      <c r="AE139" s="17" t="s">
        <v>8</v>
      </c>
      <c r="AF139" s="17" t="s">
        <v>949</v>
      </c>
      <c r="AG139" s="17" t="s">
        <v>3577</v>
      </c>
      <c r="AH139" s="17" t="s">
        <v>3578</v>
      </c>
      <c r="AI139" s="17" t="s">
        <v>3579</v>
      </c>
    </row>
    <row r="140" spans="1:125" x14ac:dyDescent="0.3">
      <c r="A140" s="25" t="s">
        <v>2385</v>
      </c>
      <c r="B140" s="17" t="s">
        <v>871</v>
      </c>
      <c r="C140" s="18">
        <v>36545</v>
      </c>
      <c r="D140" s="17">
        <v>2000</v>
      </c>
      <c r="E140" s="17" t="s">
        <v>3581</v>
      </c>
      <c r="F140" s="17">
        <f t="shared" si="250"/>
        <v>424.47692307692307</v>
      </c>
      <c r="G140" s="17">
        <v>65</v>
      </c>
      <c r="H140" s="17">
        <v>27591</v>
      </c>
      <c r="I140" s="17" t="s">
        <v>60</v>
      </c>
      <c r="J140" s="17" t="s">
        <v>56</v>
      </c>
      <c r="K140" s="17" t="s">
        <v>24</v>
      </c>
      <c r="L140" s="17">
        <f>COUNTIF(U140:FX140,L1)</f>
        <v>4</v>
      </c>
      <c r="M140" s="17">
        <f>COUNTIF(U140:FX140,M1)</f>
        <v>8</v>
      </c>
      <c r="N140" s="17">
        <f>COUNTIF(U140:FX140,N1)</f>
        <v>2</v>
      </c>
      <c r="O140" s="17">
        <f>COUNTIF(U140:FX140,O1)</f>
        <v>2</v>
      </c>
      <c r="P140" s="17">
        <f>COUNTIF(U140:FX140,P1)</f>
        <v>5</v>
      </c>
      <c r="Q140" s="17" t="s">
        <v>47</v>
      </c>
      <c r="R140" s="17">
        <f t="shared" ref="R140" si="255">SUM(L140:Q140)</f>
        <v>21</v>
      </c>
      <c r="S140" s="17">
        <f t="shared" ref="S140" si="256">H140/R140</f>
        <v>1313.8571428571429</v>
      </c>
      <c r="T140" s="17">
        <f t="shared" si="236"/>
        <v>2686.1428571428569</v>
      </c>
      <c r="U140" s="17" t="s">
        <v>6591</v>
      </c>
      <c r="V140" s="17" t="s">
        <v>1477</v>
      </c>
      <c r="W140" s="17" t="s">
        <v>3582</v>
      </c>
      <c r="X140" s="17" t="s">
        <v>3583</v>
      </c>
      <c r="Y140" s="17" t="s">
        <v>3584</v>
      </c>
      <c r="Z140" s="17" t="s">
        <v>10</v>
      </c>
      <c r="AA140" s="17" t="s">
        <v>3586</v>
      </c>
      <c r="AB140" s="17" t="s">
        <v>3585</v>
      </c>
      <c r="AC140" s="17" t="s">
        <v>3587</v>
      </c>
      <c r="AD140" s="17" t="s">
        <v>3588</v>
      </c>
      <c r="AE140" s="17" t="s">
        <v>9</v>
      </c>
      <c r="AF140" s="17" t="s">
        <v>3589</v>
      </c>
      <c r="AG140" s="17" t="s">
        <v>3590</v>
      </c>
      <c r="AH140" s="17" t="s">
        <v>3591</v>
      </c>
      <c r="AI140" s="17" t="s">
        <v>3592</v>
      </c>
      <c r="AJ140" s="17" t="s">
        <v>9</v>
      </c>
      <c r="AK140" s="17" t="s">
        <v>387</v>
      </c>
      <c r="AL140" s="17" t="s">
        <v>3593</v>
      </c>
      <c r="AM140" s="17" t="s">
        <v>3594</v>
      </c>
      <c r="AN140" s="17" t="s">
        <v>3595</v>
      </c>
      <c r="AO140" s="17" t="s">
        <v>8</v>
      </c>
      <c r="AP140" s="17" t="s">
        <v>1010</v>
      </c>
      <c r="AQ140" s="17" t="s">
        <v>3596</v>
      </c>
      <c r="AR140" s="17" t="s">
        <v>3597</v>
      </c>
      <c r="AS140" s="17" t="s">
        <v>3595</v>
      </c>
      <c r="AT140" s="17" t="s">
        <v>6591</v>
      </c>
      <c r="AU140" s="17" t="s">
        <v>930</v>
      </c>
      <c r="AV140" s="17" t="s">
        <v>3598</v>
      </c>
      <c r="AW140" s="17" t="s">
        <v>3599</v>
      </c>
      <c r="AX140" s="17" t="s">
        <v>3600</v>
      </c>
      <c r="AY140" s="17" t="s">
        <v>8</v>
      </c>
      <c r="AZ140" s="17" t="s">
        <v>1006</v>
      </c>
      <c r="BA140" s="17" t="s">
        <v>3601</v>
      </c>
      <c r="BB140" s="17" t="s">
        <v>3602</v>
      </c>
      <c r="BC140" s="17" t="s">
        <v>3603</v>
      </c>
      <c r="BD140" s="17" t="s">
        <v>8</v>
      </c>
      <c r="BE140" s="17" t="s">
        <v>927</v>
      </c>
      <c r="BF140" s="17" t="s">
        <v>3604</v>
      </c>
      <c r="BG140" s="17" t="s">
        <v>3605</v>
      </c>
      <c r="BH140" s="17" t="s">
        <v>3606</v>
      </c>
      <c r="BI140" s="17" t="s">
        <v>8</v>
      </c>
      <c r="BJ140" s="17" t="s">
        <v>1006</v>
      </c>
      <c r="BK140" s="17" t="s">
        <v>3607</v>
      </c>
      <c r="BL140" s="17" t="s">
        <v>3608</v>
      </c>
      <c r="BM140" s="17" t="s">
        <v>3609</v>
      </c>
      <c r="BN140" s="17" t="s">
        <v>8</v>
      </c>
      <c r="BO140" s="17" t="s">
        <v>3611</v>
      </c>
      <c r="BP140" s="17" t="s">
        <v>3610</v>
      </c>
      <c r="BQ140" s="17" t="s">
        <v>3612</v>
      </c>
      <c r="BR140" s="17" t="s">
        <v>3613</v>
      </c>
      <c r="BS140" s="17" t="s">
        <v>10</v>
      </c>
      <c r="BT140" s="17" t="s">
        <v>3615</v>
      </c>
      <c r="BU140" s="17" t="s">
        <v>3614</v>
      </c>
      <c r="BV140" s="17" t="s">
        <v>3616</v>
      </c>
      <c r="BW140" s="17" t="s">
        <v>3617</v>
      </c>
      <c r="BX140" s="17" t="s">
        <v>10</v>
      </c>
      <c r="BY140" s="17" t="s">
        <v>196</v>
      </c>
      <c r="BZ140" s="17" t="s">
        <v>3618</v>
      </c>
      <c r="CA140" s="17" t="s">
        <v>3619</v>
      </c>
      <c r="CB140" s="17" t="s">
        <v>2103</v>
      </c>
      <c r="CC140" s="17" t="s">
        <v>10</v>
      </c>
      <c r="CD140" s="17" t="s">
        <v>948</v>
      </c>
      <c r="CE140" s="17" t="s">
        <v>3620</v>
      </c>
      <c r="CF140" s="17" t="s">
        <v>3621</v>
      </c>
      <c r="CG140" s="17" t="s">
        <v>3622</v>
      </c>
      <c r="CH140" s="17" t="s">
        <v>10</v>
      </c>
      <c r="CI140" s="17" t="s">
        <v>3624</v>
      </c>
      <c r="CJ140" s="17" t="s">
        <v>3623</v>
      </c>
      <c r="CK140" s="17" t="s">
        <v>3625</v>
      </c>
      <c r="CL140" s="17" t="s">
        <v>3626</v>
      </c>
      <c r="CM140" s="17" t="s">
        <v>6593</v>
      </c>
      <c r="CN140" s="17" t="s">
        <v>603</v>
      </c>
      <c r="CO140" s="17" t="s">
        <v>3627</v>
      </c>
      <c r="CP140" s="17" t="s">
        <v>603</v>
      </c>
      <c r="CQ140" s="17" t="s">
        <v>3628</v>
      </c>
      <c r="CR140" s="17" t="s">
        <v>6593</v>
      </c>
      <c r="CS140" s="17" t="s">
        <v>3629</v>
      </c>
      <c r="CT140" s="17" t="s">
        <v>3630</v>
      </c>
      <c r="CU140" s="17" t="s">
        <v>3631</v>
      </c>
      <c r="CV140" s="17" t="s">
        <v>3632</v>
      </c>
      <c r="CW140" s="17" t="s">
        <v>6593</v>
      </c>
      <c r="CX140" s="17" t="s">
        <v>3634</v>
      </c>
      <c r="CY140" s="17" t="s">
        <v>3633</v>
      </c>
      <c r="CZ140" s="17" t="s">
        <v>3635</v>
      </c>
      <c r="DA140" s="17" t="s">
        <v>2131</v>
      </c>
      <c r="DB140" s="17" t="s">
        <v>6593</v>
      </c>
      <c r="DC140" s="17" t="s">
        <v>3637</v>
      </c>
      <c r="DD140" s="17" t="s">
        <v>3636</v>
      </c>
      <c r="DE140" s="17" t="s">
        <v>3638</v>
      </c>
      <c r="DF140" s="17" t="s">
        <v>3639</v>
      </c>
      <c r="DG140" s="17" t="s">
        <v>8</v>
      </c>
      <c r="DH140" s="17" t="s">
        <v>1705</v>
      </c>
      <c r="DI140" s="17" t="s">
        <v>3640</v>
      </c>
      <c r="DJ140" s="17" t="s">
        <v>3641</v>
      </c>
      <c r="DK140" s="17" t="s">
        <v>3639</v>
      </c>
      <c r="DL140" s="17" t="s">
        <v>8</v>
      </c>
      <c r="DM140" s="17" t="s">
        <v>1006</v>
      </c>
      <c r="DN140" s="17" t="s">
        <v>3642</v>
      </c>
      <c r="DO140" s="17" t="s">
        <v>3643</v>
      </c>
      <c r="DP140" s="17" t="s">
        <v>2151</v>
      </c>
      <c r="DQ140" s="17" t="s">
        <v>8</v>
      </c>
      <c r="DR140" s="17" t="s">
        <v>392</v>
      </c>
      <c r="DS140" s="17" t="s">
        <v>3644</v>
      </c>
      <c r="DT140" s="17" t="s">
        <v>3645</v>
      </c>
      <c r="DU140" s="17" t="s">
        <v>2170</v>
      </c>
    </row>
    <row r="141" spans="1:125" x14ac:dyDescent="0.3">
      <c r="A141" s="25" t="s">
        <v>2385</v>
      </c>
      <c r="B141" s="17" t="s">
        <v>871</v>
      </c>
      <c r="C141" s="18">
        <v>36557</v>
      </c>
      <c r="D141" s="17">
        <v>2000</v>
      </c>
      <c r="E141" s="17" t="s">
        <v>3646</v>
      </c>
      <c r="F141" s="17">
        <f t="shared" si="250"/>
        <v>411.5</v>
      </c>
      <c r="G141" s="17">
        <v>4</v>
      </c>
      <c r="H141" s="17">
        <v>1646</v>
      </c>
      <c r="I141" s="17" t="s">
        <v>60</v>
      </c>
      <c r="J141" s="17" t="s">
        <v>56</v>
      </c>
      <c r="K141" s="17" t="s">
        <v>24</v>
      </c>
      <c r="L141" s="17">
        <f>COUNTIF(U141:FX141,L1)</f>
        <v>1</v>
      </c>
      <c r="M141" s="17">
        <f>COUNTIF(U141:FX141,M1)</f>
        <v>1</v>
      </c>
      <c r="N141" s="17">
        <f>COUNTIF(U141:FX141,N1)</f>
        <v>1</v>
      </c>
      <c r="O141" s="17">
        <f>COUNTIF(U141:FX141,O1)</f>
        <v>0</v>
      </c>
      <c r="P141" s="17">
        <f>COUNTIF(U141:FX141,P1)</f>
        <v>0</v>
      </c>
      <c r="Q141" s="17" t="s">
        <v>47</v>
      </c>
      <c r="R141" s="17">
        <f t="shared" ref="R141" si="257">SUM(L141:Q141)</f>
        <v>3</v>
      </c>
      <c r="S141" s="17">
        <f t="shared" ref="S141" si="258">H141/R141</f>
        <v>548.66666666666663</v>
      </c>
      <c r="T141" s="17">
        <f t="shared" si="236"/>
        <v>3451.3333333333335</v>
      </c>
      <c r="U141" s="17" t="s">
        <v>9</v>
      </c>
      <c r="V141" s="17" t="s">
        <v>3647</v>
      </c>
      <c r="W141" s="17" t="s">
        <v>3648</v>
      </c>
      <c r="X141" s="17" t="s">
        <v>3649</v>
      </c>
      <c r="Y141" s="17" t="s">
        <v>2209</v>
      </c>
      <c r="Z141" s="17" t="s">
        <v>6593</v>
      </c>
      <c r="AA141" s="17" t="s">
        <v>3650</v>
      </c>
      <c r="AB141" s="17" t="s">
        <v>3651</v>
      </c>
      <c r="AC141" s="17" t="s">
        <v>3652</v>
      </c>
      <c r="AD141" s="17" t="s">
        <v>3653</v>
      </c>
      <c r="AE141" s="17" t="s">
        <v>8</v>
      </c>
      <c r="AF141" s="17" t="s">
        <v>1710</v>
      </c>
      <c r="AG141" s="17" t="s">
        <v>3654</v>
      </c>
      <c r="AH141" s="17" t="s">
        <v>3655</v>
      </c>
      <c r="AI141" s="17" t="s">
        <v>2236</v>
      </c>
    </row>
    <row r="142" spans="1:125" x14ac:dyDescent="0.3">
      <c r="A142" s="25" t="s">
        <v>3657</v>
      </c>
      <c r="B142" s="17" t="s">
        <v>871</v>
      </c>
      <c r="C142" s="18">
        <v>36581</v>
      </c>
      <c r="D142" s="17">
        <v>2000</v>
      </c>
      <c r="E142" s="17" t="s">
        <v>3656</v>
      </c>
      <c r="F142" s="17">
        <f t="shared" si="250"/>
        <v>329.16666666666669</v>
      </c>
      <c r="G142" s="17">
        <v>6</v>
      </c>
      <c r="H142" s="17">
        <v>1975</v>
      </c>
      <c r="I142" s="17" t="s">
        <v>1719</v>
      </c>
      <c r="J142" s="17" t="s">
        <v>57</v>
      </c>
      <c r="K142" s="17" t="s">
        <v>24</v>
      </c>
      <c r="L142" s="17">
        <f>COUNTIF(U142:FX142,L1)</f>
        <v>0</v>
      </c>
      <c r="M142" s="17">
        <f>COUNTIF(U142:FX142,M1)</f>
        <v>2</v>
      </c>
      <c r="N142" s="17">
        <f>COUNTIF(U142:FX142,N1)</f>
        <v>0</v>
      </c>
      <c r="O142" s="17">
        <f>COUNTIF(U142:FX142,O1)</f>
        <v>0</v>
      </c>
      <c r="P142" s="17">
        <f>COUNTIF(U142:FX142,P1)</f>
        <v>1</v>
      </c>
      <c r="Q142" s="17" t="s">
        <v>47</v>
      </c>
      <c r="R142" s="17">
        <f t="shared" ref="R142" si="259">SUM(L142:Q142)</f>
        <v>3</v>
      </c>
      <c r="S142" s="17">
        <f t="shared" ref="S142" si="260">H142/R142</f>
        <v>658.33333333333337</v>
      </c>
      <c r="T142" s="17">
        <f t="shared" si="236"/>
        <v>3341.6666666666665</v>
      </c>
      <c r="U142" s="17" t="s">
        <v>8</v>
      </c>
      <c r="V142" s="17" t="s">
        <v>1006</v>
      </c>
      <c r="W142" s="17" t="s">
        <v>3658</v>
      </c>
      <c r="X142" s="17" t="s">
        <v>3659</v>
      </c>
      <c r="Y142" s="17" t="s">
        <v>184</v>
      </c>
      <c r="Z142" s="17" t="s">
        <v>8</v>
      </c>
      <c r="AA142" s="17" t="s">
        <v>3657</v>
      </c>
      <c r="AB142" s="17" t="s">
        <v>3660</v>
      </c>
      <c r="AC142" s="17" t="s">
        <v>3661</v>
      </c>
      <c r="AD142" s="17" t="s">
        <v>133</v>
      </c>
      <c r="AE142" s="17" t="s">
        <v>10</v>
      </c>
      <c r="AF142" s="17" t="s">
        <v>3663</v>
      </c>
      <c r="AG142" s="17" t="s">
        <v>3662</v>
      </c>
      <c r="AH142" s="17" t="s">
        <v>3664</v>
      </c>
      <c r="AI142" s="17" t="s">
        <v>286</v>
      </c>
    </row>
    <row r="143" spans="1:125" x14ac:dyDescent="0.3">
      <c r="A143" s="25" t="s">
        <v>4137</v>
      </c>
      <c r="B143" s="17" t="s">
        <v>871</v>
      </c>
      <c r="C143" s="18">
        <v>36588</v>
      </c>
      <c r="D143" s="17">
        <v>2000</v>
      </c>
      <c r="E143" s="17" t="s">
        <v>4151</v>
      </c>
      <c r="F143" s="17">
        <f t="shared" si="250"/>
        <v>293</v>
      </c>
      <c r="G143" s="17">
        <v>2</v>
      </c>
      <c r="H143" s="17">
        <v>586</v>
      </c>
      <c r="I143" s="17" t="s">
        <v>4152</v>
      </c>
      <c r="J143" s="17" t="s">
        <v>57</v>
      </c>
      <c r="K143" s="17" t="s">
        <v>24</v>
      </c>
      <c r="L143" s="17">
        <f>COUNTIF(U143:FX143,L1)</f>
        <v>0</v>
      </c>
      <c r="M143" s="17">
        <f>COUNTIF(U143:FX143,M1)</f>
        <v>0</v>
      </c>
      <c r="N143" s="17">
        <f>COUNTIF(U143:FX143,N1)</f>
        <v>0</v>
      </c>
      <c r="O143" s="17">
        <f>COUNTIF(U143:FX143,O1)</f>
        <v>0</v>
      </c>
      <c r="P143" s="17">
        <f>COUNTIF(U143:FX143,P1)</f>
        <v>0</v>
      </c>
      <c r="Q143" s="17" t="s">
        <v>47</v>
      </c>
      <c r="R143" s="17">
        <f t="shared" ref="R143" si="261">SUM(L143:Q143)</f>
        <v>0</v>
      </c>
      <c r="S143" s="17">
        <v>0</v>
      </c>
      <c r="T143" s="17">
        <v>0</v>
      </c>
    </row>
    <row r="144" spans="1:125" x14ac:dyDescent="0.3">
      <c r="A144" s="25" t="s">
        <v>3657</v>
      </c>
      <c r="B144" s="17" t="s">
        <v>871</v>
      </c>
      <c r="C144" s="18">
        <v>36660</v>
      </c>
      <c r="D144" s="17">
        <v>2000</v>
      </c>
      <c r="E144" s="17" t="s">
        <v>3665</v>
      </c>
      <c r="F144" s="17">
        <f t="shared" si="250"/>
        <v>323.33333333333331</v>
      </c>
      <c r="G144" s="17">
        <v>24</v>
      </c>
      <c r="H144" s="17">
        <v>7760</v>
      </c>
      <c r="I144" s="17" t="s">
        <v>60</v>
      </c>
      <c r="J144" s="17" t="s">
        <v>56</v>
      </c>
      <c r="K144" s="17" t="s">
        <v>24</v>
      </c>
      <c r="L144" s="17">
        <f>COUNTIF(U144:FX144,L1)</f>
        <v>2</v>
      </c>
      <c r="M144" s="17">
        <f>COUNTIF(U144:FX144,M1)</f>
        <v>6</v>
      </c>
      <c r="N144" s="17">
        <f>COUNTIF(U144:FX144,N1)</f>
        <v>1</v>
      </c>
      <c r="O144" s="17">
        <f>COUNTIF(U144:FX144,O1)</f>
        <v>0</v>
      </c>
      <c r="P144" s="17">
        <f>COUNTIF(U144:FX144,P1)</f>
        <v>0</v>
      </c>
      <c r="Q144" s="17" t="s">
        <v>47</v>
      </c>
      <c r="R144" s="17">
        <f t="shared" ref="R144" si="262">SUM(L144:Q144)</f>
        <v>9</v>
      </c>
      <c r="S144" s="17">
        <f t="shared" ref="S144" si="263">H144/R144</f>
        <v>862.22222222222217</v>
      </c>
      <c r="T144" s="17">
        <f t="shared" si="236"/>
        <v>3137.7777777777778</v>
      </c>
      <c r="U144" s="17" t="s">
        <v>8</v>
      </c>
      <c r="V144" s="17" t="s">
        <v>1477</v>
      </c>
      <c r="W144" s="17" t="s">
        <v>3667</v>
      </c>
      <c r="X144" s="17" t="s">
        <v>3668</v>
      </c>
      <c r="Y144" s="17" t="s">
        <v>3669</v>
      </c>
      <c r="Z144" s="17" t="s">
        <v>8</v>
      </c>
      <c r="AA144" s="17" t="s">
        <v>1864</v>
      </c>
      <c r="AB144" s="17" t="s">
        <v>3670</v>
      </c>
      <c r="AC144" s="17" t="s">
        <v>687</v>
      </c>
      <c r="AD144" s="17" t="s">
        <v>3669</v>
      </c>
      <c r="AE144" s="17" t="s">
        <v>8</v>
      </c>
      <c r="AF144" s="17" t="s">
        <v>3727</v>
      </c>
      <c r="AG144" s="17" t="s">
        <v>3671</v>
      </c>
      <c r="AH144" s="17" t="s">
        <v>4949</v>
      </c>
      <c r="AI144" s="17" t="s">
        <v>3672</v>
      </c>
      <c r="AJ144" s="17" t="s">
        <v>8</v>
      </c>
      <c r="AK144" s="17" t="s">
        <v>722</v>
      </c>
      <c r="AL144" s="17" t="s">
        <v>3673</v>
      </c>
      <c r="AM144" s="17" t="s">
        <v>3674</v>
      </c>
      <c r="AN144" s="17" t="s">
        <v>3675</v>
      </c>
      <c r="AO144" s="17" t="s">
        <v>8</v>
      </c>
      <c r="AP144" s="17" t="s">
        <v>3676</v>
      </c>
      <c r="AQ144" s="17" t="s">
        <v>3677</v>
      </c>
      <c r="AR144" s="17" t="s">
        <v>3678</v>
      </c>
      <c r="AS144" s="17" t="s">
        <v>3675</v>
      </c>
      <c r="AT144" s="17" t="s">
        <v>8</v>
      </c>
      <c r="AU144" s="17" t="s">
        <v>272</v>
      </c>
      <c r="AV144" s="17" t="s">
        <v>3679</v>
      </c>
      <c r="AW144" s="17" t="s">
        <v>3680</v>
      </c>
      <c r="AX144" s="17" t="s">
        <v>3675</v>
      </c>
      <c r="AY144" s="17" t="s">
        <v>6593</v>
      </c>
      <c r="AZ144" s="17" t="s">
        <v>3682</v>
      </c>
      <c r="BA144" s="17" t="s">
        <v>3681</v>
      </c>
      <c r="BB144" s="17" t="s">
        <v>3683</v>
      </c>
      <c r="BC144" s="17" t="s">
        <v>3684</v>
      </c>
      <c r="BD144" s="17" t="s">
        <v>9</v>
      </c>
      <c r="BE144" s="17" t="s">
        <v>3686</v>
      </c>
      <c r="BF144" s="17" t="s">
        <v>3685</v>
      </c>
      <c r="BG144" s="17" t="s">
        <v>3687</v>
      </c>
      <c r="BH144" s="17" t="s">
        <v>3688</v>
      </c>
      <c r="BI144" s="17" t="s">
        <v>6593</v>
      </c>
      <c r="BJ144" s="17" t="s">
        <v>392</v>
      </c>
      <c r="BK144" s="17" t="s">
        <v>3689</v>
      </c>
      <c r="BL144" s="17" t="s">
        <v>3690</v>
      </c>
      <c r="BM144" s="17" t="s">
        <v>896</v>
      </c>
    </row>
    <row r="145" spans="1:80" x14ac:dyDescent="0.3">
      <c r="A145" s="25" t="s">
        <v>4213</v>
      </c>
      <c r="B145" s="17" t="s">
        <v>871</v>
      </c>
      <c r="C145" s="18">
        <v>36682</v>
      </c>
      <c r="D145" s="17">
        <v>2000</v>
      </c>
      <c r="E145" s="17" t="s">
        <v>4214</v>
      </c>
      <c r="F145" s="17">
        <f t="shared" si="250"/>
        <v>383.71428571428572</v>
      </c>
      <c r="G145" s="17">
        <v>7</v>
      </c>
      <c r="H145" s="17">
        <v>2686</v>
      </c>
      <c r="I145" s="17" t="s">
        <v>60</v>
      </c>
      <c r="J145" s="17" t="s">
        <v>57</v>
      </c>
      <c r="K145" s="17" t="s">
        <v>24</v>
      </c>
      <c r="L145" s="17">
        <f>COUNTIF(U145:FX145,L1)</f>
        <v>1</v>
      </c>
      <c r="M145" s="17">
        <f>COUNTIF(U145:FX145,M1)</f>
        <v>2</v>
      </c>
      <c r="N145" s="17">
        <f>COUNTIF(U145:FX145,N1)</f>
        <v>0</v>
      </c>
      <c r="O145" s="17">
        <f>COUNTIF(U145:FX145,O1)</f>
        <v>4</v>
      </c>
      <c r="P145" s="17">
        <f>COUNTIF(U145:FX145,P1)</f>
        <v>0</v>
      </c>
      <c r="Q145" s="17" t="s">
        <v>47</v>
      </c>
      <c r="R145" s="17">
        <f t="shared" ref="R145" si="264">SUM(L145:Q145)</f>
        <v>7</v>
      </c>
      <c r="S145" s="17">
        <f t="shared" ref="S145" si="265">H145/R145</f>
        <v>383.71428571428572</v>
      </c>
      <c r="T145" s="17">
        <f t="shared" si="236"/>
        <v>3616.2857142857142</v>
      </c>
      <c r="U145" s="17" t="s">
        <v>6591</v>
      </c>
      <c r="V145" s="17" t="s">
        <v>4215</v>
      </c>
      <c r="W145" s="17" t="s">
        <v>4216</v>
      </c>
      <c r="X145" s="17" t="s">
        <v>930</v>
      </c>
      <c r="Y145" s="17" t="s">
        <v>3684</v>
      </c>
      <c r="Z145" s="17" t="s">
        <v>6591</v>
      </c>
      <c r="AA145" s="17" t="s">
        <v>4178</v>
      </c>
      <c r="AB145" s="17" t="s">
        <v>4220</v>
      </c>
      <c r="AC145" s="17" t="s">
        <v>4217</v>
      </c>
      <c r="AD145" s="17" t="s">
        <v>3688</v>
      </c>
      <c r="AE145" s="17" t="s">
        <v>6591</v>
      </c>
      <c r="AF145" s="17" t="s">
        <v>1510</v>
      </c>
      <c r="AG145" s="17" t="s">
        <v>4218</v>
      </c>
      <c r="AH145" s="17" t="s">
        <v>4219</v>
      </c>
      <c r="AI145" s="17" t="s">
        <v>3311</v>
      </c>
      <c r="AJ145" s="17" t="s">
        <v>8</v>
      </c>
      <c r="AK145" s="17" t="s">
        <v>4221</v>
      </c>
      <c r="AL145" s="17" t="s">
        <v>4948</v>
      </c>
      <c r="AM145" s="17" t="s">
        <v>4222</v>
      </c>
      <c r="AN145" s="17" t="s">
        <v>3339</v>
      </c>
      <c r="AO145" s="17" t="s">
        <v>8</v>
      </c>
      <c r="AP145" s="17" t="s">
        <v>4221</v>
      </c>
      <c r="AQ145" s="17" t="s">
        <v>4223</v>
      </c>
      <c r="AR145" s="17" t="s">
        <v>4224</v>
      </c>
      <c r="AS145" s="17" t="s">
        <v>4225</v>
      </c>
      <c r="AT145" s="17" t="s">
        <v>6591</v>
      </c>
      <c r="AU145" s="17" t="s">
        <v>2522</v>
      </c>
      <c r="AV145" s="17" t="s">
        <v>4226</v>
      </c>
      <c r="AW145" s="17" t="s">
        <v>4231</v>
      </c>
      <c r="AX145" s="17" t="s">
        <v>4227</v>
      </c>
      <c r="AY145" s="17" t="s">
        <v>6593</v>
      </c>
      <c r="AZ145" s="17" t="s">
        <v>4228</v>
      </c>
      <c r="BA145" s="26" t="s">
        <v>4229</v>
      </c>
      <c r="BB145" s="17" t="s">
        <v>4230</v>
      </c>
      <c r="BC145" s="17" t="s">
        <v>4232</v>
      </c>
    </row>
    <row r="146" spans="1:80" x14ac:dyDescent="0.3">
      <c r="A146" s="25" t="s">
        <v>3657</v>
      </c>
      <c r="B146" s="17" t="s">
        <v>871</v>
      </c>
      <c r="C146" s="18">
        <v>36686</v>
      </c>
      <c r="D146" s="17">
        <v>2000</v>
      </c>
      <c r="E146" s="17" t="s">
        <v>3691</v>
      </c>
      <c r="F146" s="17">
        <f t="shared" si="250"/>
        <v>340.8</v>
      </c>
      <c r="G146" s="17">
        <v>20</v>
      </c>
      <c r="H146" s="17">
        <v>6816</v>
      </c>
      <c r="I146" s="17" t="s">
        <v>60</v>
      </c>
      <c r="J146" s="17" t="s">
        <v>56</v>
      </c>
      <c r="K146" s="17" t="s">
        <v>24</v>
      </c>
      <c r="L146" s="17">
        <f>COUNTIF(U146:FX146,L1)</f>
        <v>2</v>
      </c>
      <c r="M146" s="17">
        <f>COUNTIF(U146:FX146,M1)</f>
        <v>6</v>
      </c>
      <c r="N146" s="17">
        <f>COUNTIF(U146:FX146,N1)</f>
        <v>0</v>
      </c>
      <c r="O146" s="17">
        <f>COUNTIF(U146:FX146,O1)</f>
        <v>0</v>
      </c>
      <c r="P146" s="17">
        <f>COUNTIF(U146:FX146,P1)</f>
        <v>2</v>
      </c>
      <c r="Q146" s="17" t="s">
        <v>47</v>
      </c>
      <c r="R146" s="17">
        <f t="shared" ref="R146" si="266">SUM(L146:Q146)</f>
        <v>10</v>
      </c>
      <c r="S146" s="17">
        <f t="shared" ref="S146" si="267">H146/R146</f>
        <v>681.6</v>
      </c>
      <c r="T146" s="17">
        <f t="shared" si="236"/>
        <v>3318.4</v>
      </c>
      <c r="U146" s="17" t="s">
        <v>8</v>
      </c>
      <c r="V146" s="17" t="s">
        <v>1006</v>
      </c>
      <c r="W146" s="17" t="s">
        <v>3692</v>
      </c>
      <c r="X146" s="17" t="s">
        <v>3693</v>
      </c>
      <c r="Y146" s="17" t="s">
        <v>3694</v>
      </c>
      <c r="Z146" s="17" t="s">
        <v>8</v>
      </c>
      <c r="AA146" s="17" t="s">
        <v>392</v>
      </c>
      <c r="AB146" s="17" t="s">
        <v>3695</v>
      </c>
      <c r="AC146" s="17" t="s">
        <v>3696</v>
      </c>
      <c r="AD146" s="17" t="s">
        <v>3697</v>
      </c>
      <c r="AE146" s="17" t="s">
        <v>10</v>
      </c>
      <c r="AF146" s="17" t="s">
        <v>3699</v>
      </c>
      <c r="AG146" s="17" t="s">
        <v>3698</v>
      </c>
      <c r="AH146" s="17" t="s">
        <v>3700</v>
      </c>
      <c r="AI146" s="17" t="s">
        <v>917</v>
      </c>
      <c r="AJ146" s="17" t="s">
        <v>8</v>
      </c>
      <c r="AK146" s="17" t="s">
        <v>3701</v>
      </c>
      <c r="AL146" s="17" t="s">
        <v>3702</v>
      </c>
      <c r="AM146" s="17" t="s">
        <v>3703</v>
      </c>
      <c r="AN146" s="17" t="s">
        <v>3704</v>
      </c>
      <c r="AO146" s="17" t="s">
        <v>8</v>
      </c>
      <c r="AP146" s="17" t="s">
        <v>3706</v>
      </c>
      <c r="AQ146" s="17" t="s">
        <v>3705</v>
      </c>
      <c r="AR146" s="17" t="s">
        <v>3707</v>
      </c>
      <c r="AS146" s="17" t="s">
        <v>3704</v>
      </c>
      <c r="AT146" s="17" t="s">
        <v>6593</v>
      </c>
      <c r="AU146" s="17" t="s">
        <v>3708</v>
      </c>
      <c r="AV146" s="17" t="s">
        <v>3709</v>
      </c>
      <c r="AW146" s="17" t="s">
        <v>3710</v>
      </c>
      <c r="AX146" s="17" t="s">
        <v>3711</v>
      </c>
      <c r="AY146" s="17" t="s">
        <v>8</v>
      </c>
      <c r="AZ146" s="17" t="s">
        <v>1006</v>
      </c>
      <c r="BA146" s="17" t="s">
        <v>3712</v>
      </c>
      <c r="BB146" s="17" t="s">
        <v>3713</v>
      </c>
      <c r="BC146" s="17" t="s">
        <v>3714</v>
      </c>
      <c r="BD146" s="17" t="s">
        <v>10</v>
      </c>
      <c r="BE146" s="17" t="s">
        <v>183</v>
      </c>
      <c r="BF146" s="17" t="s">
        <v>3715</v>
      </c>
      <c r="BG146" s="17" t="s">
        <v>3716</v>
      </c>
      <c r="BH146" s="17" t="s">
        <v>956</v>
      </c>
      <c r="BI146" s="17" t="s">
        <v>6593</v>
      </c>
      <c r="BJ146" s="17" t="s">
        <v>183</v>
      </c>
      <c r="BK146" s="17" t="s">
        <v>3717</v>
      </c>
      <c r="BL146" s="17" t="s">
        <v>3718</v>
      </c>
      <c r="BM146" s="17" t="s">
        <v>2517</v>
      </c>
      <c r="BN146" s="17" t="s">
        <v>8</v>
      </c>
      <c r="BO146" s="17" t="s">
        <v>3719</v>
      </c>
      <c r="BP146" s="17" t="s">
        <v>3722</v>
      </c>
      <c r="BQ146" s="17" t="s">
        <v>3720</v>
      </c>
      <c r="BR146" s="17" t="s">
        <v>3721</v>
      </c>
    </row>
    <row r="147" spans="1:80" x14ac:dyDescent="0.3">
      <c r="A147" s="25" t="s">
        <v>3657</v>
      </c>
      <c r="B147" s="17" t="s">
        <v>871</v>
      </c>
      <c r="C147" s="18">
        <v>36697</v>
      </c>
      <c r="D147" s="17">
        <v>2000</v>
      </c>
      <c r="E147" s="17" t="s">
        <v>3723</v>
      </c>
      <c r="F147" s="17">
        <f t="shared" si="250"/>
        <v>289.33333333333331</v>
      </c>
      <c r="G147" s="17">
        <v>6</v>
      </c>
      <c r="H147" s="17">
        <v>1736</v>
      </c>
      <c r="I147" s="17" t="s">
        <v>60</v>
      </c>
      <c r="J147" s="17" t="s">
        <v>56</v>
      </c>
      <c r="K147" s="17" t="s">
        <v>24</v>
      </c>
      <c r="L147" s="17">
        <f>COUNTIF(U147:FX147,L1)</f>
        <v>0</v>
      </c>
      <c r="M147" s="17">
        <f>COUNTIF(U147:FX147,M1)</f>
        <v>6</v>
      </c>
      <c r="N147" s="17">
        <f>COUNTIF(U147:FX147,N1)</f>
        <v>0</v>
      </c>
      <c r="O147" s="17">
        <f>COUNTIF(U147:FX147,O1)</f>
        <v>0</v>
      </c>
      <c r="P147" s="17">
        <f>COUNTIF(U147:FX147,P1)</f>
        <v>0</v>
      </c>
      <c r="Q147" s="17" t="s">
        <v>47</v>
      </c>
      <c r="R147" s="17">
        <f t="shared" ref="R147" si="268">SUM(L147:Q147)</f>
        <v>6</v>
      </c>
      <c r="S147" s="17">
        <f t="shared" ref="S147" si="269">H147/R147</f>
        <v>289.33333333333331</v>
      </c>
      <c r="T147" s="17">
        <f t="shared" si="236"/>
        <v>3710.6666666666665</v>
      </c>
      <c r="U147" s="17" t="s">
        <v>8</v>
      </c>
      <c r="V147" s="17" t="s">
        <v>392</v>
      </c>
      <c r="W147" s="17" t="s">
        <v>3724</v>
      </c>
      <c r="X147" s="17" t="s">
        <v>3725</v>
      </c>
      <c r="Y147" s="17" t="s">
        <v>3726</v>
      </c>
      <c r="Z147" s="17" t="s">
        <v>8</v>
      </c>
      <c r="AA147" s="17" t="s">
        <v>3727</v>
      </c>
      <c r="AB147" s="17" t="s">
        <v>3728</v>
      </c>
      <c r="AC147" s="17" t="s">
        <v>3729</v>
      </c>
      <c r="AD147" s="17" t="s">
        <v>2571</v>
      </c>
      <c r="AE147" s="17" t="s">
        <v>8</v>
      </c>
      <c r="AF147" s="17" t="s">
        <v>722</v>
      </c>
      <c r="AG147" s="17" t="s">
        <v>3730</v>
      </c>
      <c r="AH147" s="17" t="s">
        <v>3731</v>
      </c>
      <c r="AI147" s="17" t="s">
        <v>3732</v>
      </c>
      <c r="AJ147" s="17" t="s">
        <v>8</v>
      </c>
      <c r="AK147" s="17" t="s">
        <v>392</v>
      </c>
      <c r="AL147" s="17" t="s">
        <v>3733</v>
      </c>
      <c r="AM147" s="17" t="s">
        <v>3734</v>
      </c>
      <c r="AN147" s="17" t="s">
        <v>2588</v>
      </c>
      <c r="AO147" s="17" t="s">
        <v>8</v>
      </c>
      <c r="AP147" s="17" t="s">
        <v>1477</v>
      </c>
      <c r="AQ147" s="17" t="s">
        <v>3735</v>
      </c>
      <c r="AR147" s="17" t="s">
        <v>3736</v>
      </c>
      <c r="AS147" s="17" t="s">
        <v>3737</v>
      </c>
      <c r="AT147" s="17" t="s">
        <v>8</v>
      </c>
      <c r="AU147" s="17" t="s">
        <v>3739</v>
      </c>
      <c r="AV147" s="17" t="s">
        <v>3738</v>
      </c>
      <c r="AW147" s="17" t="s">
        <v>3740</v>
      </c>
      <c r="AX147" s="17" t="s">
        <v>961</v>
      </c>
    </row>
    <row r="148" spans="1:80" x14ac:dyDescent="0.3">
      <c r="A148" s="25" t="s">
        <v>4213</v>
      </c>
      <c r="B148" s="17" t="s">
        <v>871</v>
      </c>
      <c r="C148" s="18">
        <v>36697</v>
      </c>
      <c r="D148" s="17">
        <v>2000</v>
      </c>
      <c r="E148" s="17" t="s">
        <v>4233</v>
      </c>
      <c r="F148" s="17">
        <f t="shared" si="250"/>
        <v>334.14285714285717</v>
      </c>
      <c r="G148" s="17">
        <v>7</v>
      </c>
      <c r="H148" s="17">
        <v>2339</v>
      </c>
      <c r="I148" s="17" t="s">
        <v>4278</v>
      </c>
      <c r="J148" s="17" t="s">
        <v>56</v>
      </c>
      <c r="K148" s="17" t="s">
        <v>24</v>
      </c>
      <c r="L148" s="17">
        <f>COUNTIF(U148:FX148,L1)</f>
        <v>1</v>
      </c>
      <c r="M148" s="17">
        <f>COUNTIF(U148:FX148,M1)</f>
        <v>0</v>
      </c>
      <c r="N148" s="17">
        <f>COUNTIF(U148:FX148,N1)</f>
        <v>2</v>
      </c>
      <c r="O148" s="17">
        <f>COUNTIF(U148:FX148,O1)</f>
        <v>1</v>
      </c>
      <c r="P148" s="17">
        <f>COUNTIF(U148:FX148,P1)</f>
        <v>0</v>
      </c>
      <c r="Q148" s="17" t="s">
        <v>47</v>
      </c>
      <c r="R148" s="17">
        <f t="shared" ref="R148" si="270">SUM(L148:Q148)</f>
        <v>4</v>
      </c>
      <c r="S148" s="17">
        <f t="shared" ref="S148" si="271">H148/R148</f>
        <v>584.75</v>
      </c>
      <c r="T148" s="17">
        <f t="shared" si="236"/>
        <v>3415.25</v>
      </c>
      <c r="U148" s="17" t="s">
        <v>6591</v>
      </c>
      <c r="V148" s="17" t="s">
        <v>930</v>
      </c>
      <c r="W148" s="17" t="s">
        <v>4279</v>
      </c>
      <c r="X148" s="17" t="s">
        <v>930</v>
      </c>
      <c r="Y148" s="17" t="s">
        <v>2517</v>
      </c>
      <c r="Z148" s="17" t="s">
        <v>9</v>
      </c>
      <c r="AA148" s="17" t="s">
        <v>4280</v>
      </c>
      <c r="AB148" s="17" t="s">
        <v>4281</v>
      </c>
      <c r="AC148" s="17" t="s">
        <v>4282</v>
      </c>
      <c r="AD148" s="17" t="s">
        <v>934</v>
      </c>
      <c r="AE148" s="17" t="s">
        <v>9</v>
      </c>
      <c r="AF148" s="17" t="s">
        <v>631</v>
      </c>
      <c r="AG148" s="17" t="s">
        <v>4283</v>
      </c>
      <c r="AH148" s="17" t="s">
        <v>4284</v>
      </c>
      <c r="AI148" s="17" t="s">
        <v>934</v>
      </c>
      <c r="AJ148" s="17" t="s">
        <v>6593</v>
      </c>
      <c r="AK148" s="17" t="s">
        <v>4286</v>
      </c>
      <c r="AL148" s="17" t="s">
        <v>4285</v>
      </c>
      <c r="AM148" s="17" t="s">
        <v>4287</v>
      </c>
      <c r="AN148" s="17" t="s">
        <v>937</v>
      </c>
    </row>
    <row r="149" spans="1:80" x14ac:dyDescent="0.3">
      <c r="A149" s="25" t="s">
        <v>4213</v>
      </c>
      <c r="B149" s="17" t="s">
        <v>871</v>
      </c>
      <c r="C149" s="18">
        <v>36697</v>
      </c>
      <c r="D149" s="17">
        <v>2000</v>
      </c>
      <c r="E149" s="17" t="s">
        <v>4234</v>
      </c>
      <c r="F149" s="17">
        <f t="shared" si="250"/>
        <v>340</v>
      </c>
      <c r="G149" s="17">
        <v>3</v>
      </c>
      <c r="H149" s="17">
        <v>1020</v>
      </c>
      <c r="I149" s="17" t="s">
        <v>4278</v>
      </c>
      <c r="J149" s="17" t="s">
        <v>56</v>
      </c>
      <c r="K149" s="17" t="s">
        <v>24</v>
      </c>
      <c r="L149" s="17">
        <f>COUNTIF(U149:FX149,L1)</f>
        <v>0</v>
      </c>
      <c r="M149" s="17">
        <f>COUNTIF(U149:FX149,M1)</f>
        <v>2</v>
      </c>
      <c r="N149" s="17">
        <f>COUNTIF(U149:FX149,N1)</f>
        <v>0</v>
      </c>
      <c r="O149" s="17">
        <f>COUNTIF(U149:FX149,O1)</f>
        <v>0</v>
      </c>
      <c r="P149" s="17">
        <f>COUNTIF(U149:FX149,P1)</f>
        <v>0</v>
      </c>
      <c r="Q149" s="17" t="s">
        <v>47</v>
      </c>
      <c r="R149" s="17">
        <f t="shared" ref="R149" si="272">SUM(L149:Q149)</f>
        <v>2</v>
      </c>
      <c r="S149" s="17">
        <f t="shared" ref="S149" si="273">H149/R149</f>
        <v>510</v>
      </c>
      <c r="T149" s="17">
        <f t="shared" si="236"/>
        <v>3490</v>
      </c>
      <c r="U149" s="17" t="s">
        <v>8</v>
      </c>
      <c r="V149" s="17" t="s">
        <v>4288</v>
      </c>
      <c r="W149" s="17" t="s">
        <v>4289</v>
      </c>
      <c r="X149" s="17" t="s">
        <v>4290</v>
      </c>
      <c r="Y149" s="17" t="s">
        <v>991</v>
      </c>
      <c r="Z149" s="17" t="s">
        <v>8</v>
      </c>
      <c r="AA149" s="17" t="s">
        <v>3553</v>
      </c>
      <c r="AB149" s="26" t="s">
        <v>4291</v>
      </c>
      <c r="AC149" s="17" t="s">
        <v>4292</v>
      </c>
      <c r="AD149" s="17" t="s">
        <v>3762</v>
      </c>
    </row>
    <row r="150" spans="1:80" x14ac:dyDescent="0.3">
      <c r="A150" s="25" t="s">
        <v>3657</v>
      </c>
      <c r="B150" s="17" t="s">
        <v>871</v>
      </c>
      <c r="C150" s="18">
        <v>36705</v>
      </c>
      <c r="D150" s="17">
        <v>2000</v>
      </c>
      <c r="E150" s="17" t="s">
        <v>3741</v>
      </c>
      <c r="F150" s="17">
        <f t="shared" si="250"/>
        <v>289.69230769230768</v>
      </c>
      <c r="G150" s="17">
        <v>13</v>
      </c>
      <c r="H150" s="17">
        <v>3766</v>
      </c>
      <c r="I150" s="17" t="s">
        <v>60</v>
      </c>
      <c r="J150" s="17" t="s">
        <v>56</v>
      </c>
      <c r="K150" s="17" t="s">
        <v>24</v>
      </c>
      <c r="L150" s="17">
        <f>COUNTIF(U150:FX150,L1)</f>
        <v>0</v>
      </c>
      <c r="M150" s="17">
        <f>COUNTIF(U150:FX150,M1)</f>
        <v>11</v>
      </c>
      <c r="N150" s="17">
        <f>COUNTIF(U150:FX150,N1)</f>
        <v>0</v>
      </c>
      <c r="O150" s="17">
        <f>COUNTIF(U150:FX150,O1)</f>
        <v>1</v>
      </c>
      <c r="P150" s="17">
        <f>COUNTIF(U150:FX150,P1)</f>
        <v>0</v>
      </c>
      <c r="Q150" s="17" t="s">
        <v>47</v>
      </c>
      <c r="R150" s="17">
        <f t="shared" ref="R150" si="274">SUM(L150:Q150)</f>
        <v>12</v>
      </c>
      <c r="S150" s="17">
        <f t="shared" ref="S150" si="275">H150/R150</f>
        <v>313.83333333333331</v>
      </c>
      <c r="T150" s="17">
        <f t="shared" si="236"/>
        <v>3686.1666666666665</v>
      </c>
      <c r="U150" s="17" t="s">
        <v>8</v>
      </c>
      <c r="V150" s="17" t="s">
        <v>949</v>
      </c>
      <c r="W150" s="17" t="s">
        <v>3742</v>
      </c>
      <c r="X150" s="17" t="s">
        <v>3743</v>
      </c>
      <c r="Y150" s="17" t="s">
        <v>971</v>
      </c>
      <c r="Z150" s="17" t="s">
        <v>8</v>
      </c>
      <c r="AA150" s="17" t="s">
        <v>1217</v>
      </c>
      <c r="AB150" s="17" t="s">
        <v>3744</v>
      </c>
      <c r="AC150" s="17" t="s">
        <v>3745</v>
      </c>
      <c r="AD150" s="17" t="s">
        <v>980</v>
      </c>
      <c r="AE150" s="17" t="s">
        <v>8</v>
      </c>
      <c r="AF150" s="17" t="s">
        <v>3747</v>
      </c>
      <c r="AG150" s="17" t="s">
        <v>3746</v>
      </c>
      <c r="AH150" s="17" t="s">
        <v>3747</v>
      </c>
      <c r="AI150" s="17" t="s">
        <v>2605</v>
      </c>
      <c r="AJ150" s="17" t="s">
        <v>8</v>
      </c>
      <c r="AK150" s="17" t="s">
        <v>1217</v>
      </c>
      <c r="AL150" s="17" t="s">
        <v>3748</v>
      </c>
      <c r="AM150" s="17" t="s">
        <v>3749</v>
      </c>
      <c r="AN150" s="17" t="s">
        <v>985</v>
      </c>
      <c r="AO150" s="17" t="s">
        <v>8</v>
      </c>
      <c r="AP150" s="17" t="s">
        <v>3751</v>
      </c>
      <c r="AQ150" s="17" t="s">
        <v>3750</v>
      </c>
      <c r="AR150" s="17" t="s">
        <v>3752</v>
      </c>
      <c r="AS150" s="17" t="s">
        <v>991</v>
      </c>
      <c r="AT150" s="17" t="s">
        <v>8</v>
      </c>
      <c r="AU150" s="17" t="s">
        <v>3754</v>
      </c>
      <c r="AV150" s="17" t="s">
        <v>3753</v>
      </c>
      <c r="AW150" s="17" t="s">
        <v>3755</v>
      </c>
      <c r="AX150" s="17" t="s">
        <v>3756</v>
      </c>
      <c r="AY150" s="17" t="s">
        <v>8</v>
      </c>
      <c r="AZ150" s="17" t="s">
        <v>949</v>
      </c>
      <c r="BA150" s="17" t="s">
        <v>3757</v>
      </c>
      <c r="BB150" s="17" t="s">
        <v>3758</v>
      </c>
      <c r="BC150" s="17" t="s">
        <v>3759</v>
      </c>
      <c r="BD150" s="17" t="s">
        <v>8</v>
      </c>
      <c r="BE150" s="17" t="s">
        <v>3754</v>
      </c>
      <c r="BF150" s="17" t="s">
        <v>3760</v>
      </c>
      <c r="BG150" s="17" t="s">
        <v>3761</v>
      </c>
      <c r="BH150" s="17" t="s">
        <v>3762</v>
      </c>
      <c r="BI150" s="17" t="s">
        <v>8</v>
      </c>
      <c r="BJ150" s="17" t="s">
        <v>1116</v>
      </c>
      <c r="BK150" s="17" t="s">
        <v>3763</v>
      </c>
      <c r="BL150" s="17" t="s">
        <v>3764</v>
      </c>
      <c r="BM150" s="17" t="s">
        <v>3762</v>
      </c>
      <c r="BN150" s="17" t="s">
        <v>6591</v>
      </c>
      <c r="BO150" s="17" t="s">
        <v>3766</v>
      </c>
      <c r="BP150" s="17" t="s">
        <v>3765</v>
      </c>
      <c r="BQ150" s="17" t="s">
        <v>930</v>
      </c>
      <c r="BR150" s="17" t="s">
        <v>1003</v>
      </c>
      <c r="BS150" s="17" t="s">
        <v>8</v>
      </c>
      <c r="BT150" s="17" t="s">
        <v>3767</v>
      </c>
      <c r="BU150" s="17" t="s">
        <v>3768</v>
      </c>
      <c r="BV150" s="17" t="s">
        <v>3769</v>
      </c>
      <c r="BW150" s="17" t="s">
        <v>1003</v>
      </c>
      <c r="BX150" s="17" t="s">
        <v>8</v>
      </c>
      <c r="BY150" s="17" t="s">
        <v>3771</v>
      </c>
      <c r="BZ150" s="17" t="s">
        <v>3770</v>
      </c>
      <c r="CA150" s="17" t="s">
        <v>3772</v>
      </c>
      <c r="CB150" s="17" t="s">
        <v>1008</v>
      </c>
    </row>
    <row r="151" spans="1:80" ht="16.2" x14ac:dyDescent="0.3">
      <c r="A151" s="25" t="s">
        <v>4213</v>
      </c>
      <c r="B151" s="17" t="s">
        <v>871</v>
      </c>
      <c r="C151" s="18">
        <v>36743</v>
      </c>
      <c r="D151" s="17">
        <v>2000</v>
      </c>
      <c r="E151" s="17" t="s">
        <v>4235</v>
      </c>
      <c r="F151" s="17">
        <f t="shared" si="250"/>
        <v>384.8</v>
      </c>
      <c r="G151" s="17">
        <v>5</v>
      </c>
      <c r="H151" s="17">
        <v>1924</v>
      </c>
      <c r="I151" s="17" t="s">
        <v>4293</v>
      </c>
      <c r="J151" s="17" t="s">
        <v>57</v>
      </c>
      <c r="K151" s="17" t="s">
        <v>24</v>
      </c>
      <c r="L151" s="17">
        <f>COUNTIF(U151:FX151,L1)</f>
        <v>0</v>
      </c>
      <c r="M151" s="17">
        <f>COUNTIF(U151:FX151,M1)</f>
        <v>0</v>
      </c>
      <c r="N151" s="17">
        <f>COUNTIF(U151:FX151,N1)</f>
        <v>0</v>
      </c>
      <c r="O151" s="17">
        <f>COUNTIF(U151:FX151,O1)</f>
        <v>3</v>
      </c>
      <c r="P151" s="17">
        <f>COUNTIF(U151:FX151,P1)</f>
        <v>0</v>
      </c>
      <c r="Q151" s="17" t="s">
        <v>47</v>
      </c>
      <c r="R151" s="17">
        <f t="shared" ref="R151" si="276">SUM(L151:Q151)</f>
        <v>3</v>
      </c>
      <c r="S151" s="17">
        <f t="shared" ref="S151" si="277">H151/R151</f>
        <v>641.33333333333337</v>
      </c>
      <c r="T151" s="17">
        <f t="shared" si="236"/>
        <v>3358.6666666666665</v>
      </c>
      <c r="U151" s="17" t="s">
        <v>6591</v>
      </c>
      <c r="V151" s="17" t="s">
        <v>4295</v>
      </c>
      <c r="W151" s="17" t="s">
        <v>4294</v>
      </c>
      <c r="X151" s="17" t="s">
        <v>4296</v>
      </c>
      <c r="Y151" s="17" t="s">
        <v>1091</v>
      </c>
      <c r="Z151" s="17" t="s">
        <v>6591</v>
      </c>
      <c r="AA151" s="17" t="s">
        <v>4297</v>
      </c>
      <c r="AB151" s="17" t="s">
        <v>4298</v>
      </c>
      <c r="AC151" s="17" t="s">
        <v>4217</v>
      </c>
      <c r="AD151" s="17" t="s">
        <v>1103</v>
      </c>
      <c r="AE151" s="17" t="s">
        <v>6591</v>
      </c>
      <c r="AF151" s="17" t="s">
        <v>930</v>
      </c>
      <c r="AG151" s="17" t="s">
        <v>4299</v>
      </c>
      <c r="AH151" s="17" t="s">
        <v>930</v>
      </c>
      <c r="AI151" s="17" t="s">
        <v>1118</v>
      </c>
    </row>
    <row r="152" spans="1:80" x14ac:dyDescent="0.3">
      <c r="A152" s="25" t="s">
        <v>4137</v>
      </c>
      <c r="B152" s="17" t="s">
        <v>871</v>
      </c>
      <c r="C152" s="18">
        <v>36759</v>
      </c>
      <c r="D152" s="17">
        <v>2000</v>
      </c>
      <c r="E152" s="17" t="s">
        <v>4153</v>
      </c>
      <c r="F152" s="17">
        <f t="shared" si="250"/>
        <v>294.66666666666669</v>
      </c>
      <c r="G152" s="17">
        <v>3</v>
      </c>
      <c r="H152" s="17">
        <v>884</v>
      </c>
      <c r="I152" s="17" t="s">
        <v>60</v>
      </c>
      <c r="J152" s="17" t="s">
        <v>23</v>
      </c>
      <c r="K152" s="17" t="s">
        <v>24</v>
      </c>
      <c r="L152" s="17">
        <f>COUNTIF(U152:FX152,L1)</f>
        <v>0</v>
      </c>
      <c r="M152" s="17">
        <f>COUNTIF(U152:FX152,M1)</f>
        <v>0</v>
      </c>
      <c r="N152" s="17">
        <f>COUNTIF(U152:FX152,N1)</f>
        <v>0</v>
      </c>
      <c r="O152" s="17">
        <f>COUNTIF(U152:FX152,O1)</f>
        <v>0</v>
      </c>
      <c r="P152" s="17">
        <f>COUNTIF(U152:FX152,P1)</f>
        <v>1</v>
      </c>
      <c r="Q152" s="17" t="s">
        <v>47</v>
      </c>
      <c r="R152" s="17">
        <f t="shared" ref="R152" si="278">SUM(L152:Q152)</f>
        <v>1</v>
      </c>
      <c r="S152" s="17">
        <f t="shared" ref="S152" si="279">H152/R152</f>
        <v>884</v>
      </c>
      <c r="T152" s="17">
        <f t="shared" si="236"/>
        <v>3116</v>
      </c>
      <c r="U152" s="17" t="s">
        <v>10</v>
      </c>
      <c r="V152" s="17" t="s">
        <v>3247</v>
      </c>
      <c r="W152" s="17" t="s">
        <v>4154</v>
      </c>
      <c r="X152" s="17" t="s">
        <v>4155</v>
      </c>
      <c r="Y152" s="17" t="s">
        <v>4156</v>
      </c>
    </row>
    <row r="153" spans="1:80" ht="16.2" x14ac:dyDescent="0.3">
      <c r="A153" s="25" t="s">
        <v>4213</v>
      </c>
      <c r="B153" s="17" t="s">
        <v>871</v>
      </c>
      <c r="C153" s="18">
        <v>36775</v>
      </c>
      <c r="D153" s="17">
        <v>2000</v>
      </c>
      <c r="E153" s="17" t="s">
        <v>4236</v>
      </c>
      <c r="F153" s="17">
        <f t="shared" si="250"/>
        <v>349</v>
      </c>
      <c r="G153" s="17">
        <v>6</v>
      </c>
      <c r="H153" s="17">
        <v>2094</v>
      </c>
      <c r="I153" s="17" t="s">
        <v>1874</v>
      </c>
      <c r="J153" s="17" t="s">
        <v>23</v>
      </c>
      <c r="K153" s="17" t="s">
        <v>24</v>
      </c>
      <c r="L153" s="17">
        <f>COUNTIF(U153:FX153,L1)</f>
        <v>0</v>
      </c>
      <c r="M153" s="17">
        <f>COUNTIF(U153:FX153,M1)</f>
        <v>0</v>
      </c>
      <c r="N153" s="17">
        <f>COUNTIF(U153:FX153,N1)</f>
        <v>2</v>
      </c>
      <c r="O153" s="17">
        <f>COUNTIF(U153:FX153,O1)</f>
        <v>8</v>
      </c>
      <c r="P153" s="17">
        <f>COUNTIF(U153:FX153,P1)</f>
        <v>1</v>
      </c>
      <c r="Q153" s="17" t="s">
        <v>47</v>
      </c>
      <c r="R153" s="17">
        <f t="shared" ref="R153" si="280">SUM(L153:Q153)</f>
        <v>11</v>
      </c>
      <c r="S153" s="17">
        <f t="shared" ref="S153" si="281">H153/R153</f>
        <v>190.36363636363637</v>
      </c>
      <c r="T153" s="17">
        <f t="shared" si="236"/>
        <v>3809.6363636363635</v>
      </c>
      <c r="U153" s="17" t="s">
        <v>10</v>
      </c>
      <c r="V153" s="17" t="s">
        <v>4301</v>
      </c>
      <c r="W153" s="17" t="s">
        <v>4300</v>
      </c>
      <c r="X153" s="17" t="s">
        <v>4302</v>
      </c>
      <c r="Y153" s="17" t="s">
        <v>1139</v>
      </c>
      <c r="Z153" s="17" t="s">
        <v>6591</v>
      </c>
      <c r="AA153" s="17" t="s">
        <v>2778</v>
      </c>
      <c r="AB153" s="17" t="s">
        <v>4303</v>
      </c>
      <c r="AC153" s="17" t="s">
        <v>930</v>
      </c>
      <c r="AD153" s="17" t="s">
        <v>1139</v>
      </c>
      <c r="AE153" s="17" t="s">
        <v>6591</v>
      </c>
      <c r="AF153" s="17" t="s">
        <v>1434</v>
      </c>
      <c r="AG153" s="17" t="s">
        <v>4304</v>
      </c>
      <c r="AH153" s="17" t="s">
        <v>4305</v>
      </c>
      <c r="AI153" s="17" t="s">
        <v>2654</v>
      </c>
      <c r="AJ153" s="17" t="s">
        <v>6591</v>
      </c>
      <c r="AK153" s="17" t="s">
        <v>1496</v>
      </c>
      <c r="AL153" s="17" t="s">
        <v>4306</v>
      </c>
      <c r="AM153" s="17" t="s">
        <v>4307</v>
      </c>
      <c r="AN153" s="17" t="s">
        <v>2654</v>
      </c>
      <c r="AO153" s="17" t="s">
        <v>6591</v>
      </c>
      <c r="AP153" s="17" t="s">
        <v>1783</v>
      </c>
      <c r="AQ153" s="17" t="s">
        <v>4308</v>
      </c>
      <c r="AR153" s="17" t="s">
        <v>4309</v>
      </c>
      <c r="AS153" s="17" t="s">
        <v>2654</v>
      </c>
      <c r="AT153" s="17" t="s">
        <v>6591</v>
      </c>
      <c r="AU153" s="17" t="s">
        <v>4207</v>
      </c>
      <c r="AV153" s="17" t="s">
        <v>4310</v>
      </c>
      <c r="AW153" s="17" t="s">
        <v>4311</v>
      </c>
      <c r="AX153" s="17" t="s">
        <v>2658</v>
      </c>
      <c r="AY153" s="17" t="s">
        <v>6591</v>
      </c>
      <c r="AZ153" s="17" t="s">
        <v>4313</v>
      </c>
      <c r="BA153" s="17" t="s">
        <v>4312</v>
      </c>
      <c r="BB153" s="17" t="s">
        <v>4314</v>
      </c>
      <c r="BC153" s="17" t="s">
        <v>2658</v>
      </c>
      <c r="BD153" s="17" t="s">
        <v>9</v>
      </c>
      <c r="BE153" s="17" t="s">
        <v>1033</v>
      </c>
      <c r="BF153" s="17" t="s">
        <v>4315</v>
      </c>
      <c r="BG153" s="17" t="s">
        <v>4317</v>
      </c>
      <c r="BH153" s="17" t="s">
        <v>4316</v>
      </c>
      <c r="BI153" s="17" t="s">
        <v>9</v>
      </c>
      <c r="BJ153" s="17" t="s">
        <v>1676</v>
      </c>
      <c r="BK153" s="17" t="s">
        <v>4318</v>
      </c>
      <c r="BL153" s="17" t="s">
        <v>4319</v>
      </c>
      <c r="BM153" s="17" t="s">
        <v>4316</v>
      </c>
      <c r="BN153" s="17" t="s">
        <v>6591</v>
      </c>
      <c r="BO153" s="17" t="s">
        <v>4322</v>
      </c>
      <c r="BP153" s="17" t="s">
        <v>4320</v>
      </c>
      <c r="BQ153" s="17" t="s">
        <v>4323</v>
      </c>
      <c r="BR153" s="17" t="s">
        <v>4321</v>
      </c>
      <c r="BS153" s="17" t="s">
        <v>6591</v>
      </c>
      <c r="BT153" s="17" t="s">
        <v>6623</v>
      </c>
      <c r="BU153" s="26" t="s">
        <v>4324</v>
      </c>
      <c r="BV153" s="17" t="s">
        <v>6624</v>
      </c>
      <c r="BW153" s="17" t="s">
        <v>1146</v>
      </c>
    </row>
    <row r="154" spans="1:80" x14ac:dyDescent="0.3">
      <c r="A154" s="25" t="s">
        <v>4213</v>
      </c>
      <c r="B154" s="17" t="s">
        <v>871</v>
      </c>
      <c r="C154" s="18">
        <v>36776</v>
      </c>
      <c r="D154" s="17">
        <v>2000</v>
      </c>
      <c r="E154" s="17" t="s">
        <v>4237</v>
      </c>
      <c r="F154" s="17">
        <f t="shared" si="250"/>
        <v>293.5</v>
      </c>
      <c r="G154" s="17">
        <v>2</v>
      </c>
      <c r="H154" s="17">
        <v>587</v>
      </c>
      <c r="I154" s="17" t="s">
        <v>1874</v>
      </c>
      <c r="J154" s="17" t="s">
        <v>23</v>
      </c>
      <c r="K154" s="17" t="s">
        <v>24</v>
      </c>
      <c r="L154" s="17">
        <f>COUNTIF(U154:FX154,L1)</f>
        <v>0</v>
      </c>
      <c r="M154" s="17">
        <f>COUNTIF(U154:FX154,M1)</f>
        <v>0</v>
      </c>
      <c r="N154" s="17">
        <f>COUNTIF(U154:FX154,N1)</f>
        <v>1</v>
      </c>
      <c r="O154" s="17">
        <f>COUNTIF(U154:FX154,O1)</f>
        <v>2</v>
      </c>
      <c r="P154" s="17">
        <f>COUNTIF(U154:FX154,P1)</f>
        <v>1</v>
      </c>
      <c r="Q154" s="17" t="s">
        <v>47</v>
      </c>
      <c r="R154" s="17">
        <f t="shared" ref="R154" si="282">SUM(L154:Q154)</f>
        <v>4</v>
      </c>
      <c r="S154" s="17">
        <f t="shared" ref="S154" si="283">H154/R154</f>
        <v>146.75</v>
      </c>
      <c r="T154" s="17">
        <f t="shared" si="236"/>
        <v>3853.25</v>
      </c>
      <c r="U154" s="17" t="s">
        <v>6591</v>
      </c>
      <c r="V154" s="17" t="s">
        <v>4326</v>
      </c>
      <c r="W154" s="17" t="s">
        <v>4325</v>
      </c>
      <c r="X154" s="17" t="s">
        <v>4327</v>
      </c>
      <c r="Y154" s="17" t="s">
        <v>2669</v>
      </c>
      <c r="Z154" s="17" t="s">
        <v>9</v>
      </c>
      <c r="AA154" s="17" t="s">
        <v>35</v>
      </c>
      <c r="AB154" s="17" t="s">
        <v>4328</v>
      </c>
      <c r="AC154" s="17" t="s">
        <v>4329</v>
      </c>
      <c r="AD154" s="17" t="s">
        <v>4330</v>
      </c>
      <c r="AE154" s="17" t="s">
        <v>10</v>
      </c>
      <c r="AF154" s="17" t="s">
        <v>1434</v>
      </c>
      <c r="AG154" s="17" t="s">
        <v>4331</v>
      </c>
      <c r="AH154" s="17" t="s">
        <v>4332</v>
      </c>
      <c r="AI154" s="17" t="s">
        <v>4330</v>
      </c>
      <c r="AJ154" s="17" t="s">
        <v>6591</v>
      </c>
      <c r="AK154" s="17" t="s">
        <v>4207</v>
      </c>
      <c r="AL154" s="17" t="s">
        <v>4333</v>
      </c>
      <c r="AM154" s="17" t="s">
        <v>4334</v>
      </c>
      <c r="AN154" s="17" t="s">
        <v>4330</v>
      </c>
    </row>
    <row r="155" spans="1:80" x14ac:dyDescent="0.3">
      <c r="A155" s="25" t="s">
        <v>4213</v>
      </c>
      <c r="B155" s="17" t="s">
        <v>871</v>
      </c>
      <c r="C155" s="18">
        <v>36797</v>
      </c>
      <c r="D155" s="17">
        <v>2000</v>
      </c>
      <c r="E155" s="17" t="s">
        <v>4238</v>
      </c>
      <c r="F155" s="17">
        <f t="shared" si="250"/>
        <v>376</v>
      </c>
      <c r="G155" s="17">
        <v>1</v>
      </c>
      <c r="H155" s="17">
        <v>376</v>
      </c>
      <c r="I155" s="17" t="s">
        <v>60</v>
      </c>
      <c r="J155" s="17" t="s">
        <v>57</v>
      </c>
      <c r="K155" s="17" t="s">
        <v>24</v>
      </c>
      <c r="L155" s="17">
        <f>COUNTIF(U155:FX155,L1)</f>
        <v>0</v>
      </c>
      <c r="M155" s="17">
        <f>COUNTIF(U155:FX155,M1)</f>
        <v>1</v>
      </c>
      <c r="N155" s="17">
        <f>COUNTIF(U155:FX155,N1)</f>
        <v>0</v>
      </c>
      <c r="O155" s="17">
        <f>COUNTIF(U155:FX155,O1)</f>
        <v>0</v>
      </c>
      <c r="P155" s="17">
        <f>COUNTIF(U155:FX155,P1)</f>
        <v>0</v>
      </c>
      <c r="Q155" s="17" t="s">
        <v>47</v>
      </c>
      <c r="R155" s="17">
        <f t="shared" ref="R155" si="284">SUM(L155:Q155)</f>
        <v>1</v>
      </c>
      <c r="S155" s="17">
        <f t="shared" ref="S155" si="285">H155/R155</f>
        <v>376</v>
      </c>
      <c r="T155" s="17">
        <f t="shared" si="236"/>
        <v>3624</v>
      </c>
      <c r="U155" s="17" t="s">
        <v>8</v>
      </c>
      <c r="V155" s="17" t="s">
        <v>832</v>
      </c>
      <c r="W155" s="17" t="s">
        <v>4335</v>
      </c>
      <c r="X155" s="17" t="s">
        <v>4336</v>
      </c>
      <c r="Y155" s="17" t="s">
        <v>4337</v>
      </c>
    </row>
    <row r="156" spans="1:80" x14ac:dyDescent="0.3">
      <c r="A156" s="25" t="s">
        <v>3657</v>
      </c>
      <c r="B156" s="17" t="s">
        <v>871</v>
      </c>
      <c r="C156" s="18">
        <v>36810</v>
      </c>
      <c r="D156" s="17">
        <v>2000</v>
      </c>
      <c r="E156" s="17" t="s">
        <v>3773</v>
      </c>
      <c r="F156" s="17">
        <f t="shared" si="250"/>
        <v>300.88888888888891</v>
      </c>
      <c r="G156" s="17">
        <v>9</v>
      </c>
      <c r="H156" s="17">
        <v>2708</v>
      </c>
      <c r="I156" s="17" t="s">
        <v>60</v>
      </c>
      <c r="J156" s="17" t="s">
        <v>56</v>
      </c>
      <c r="K156" s="17" t="s">
        <v>24</v>
      </c>
      <c r="L156" s="17">
        <f>COUNTIF(U156:FX156,L1)</f>
        <v>0</v>
      </c>
      <c r="M156" s="17">
        <f>COUNTIF(U156:FX156,M1)</f>
        <v>1</v>
      </c>
      <c r="N156" s="17">
        <f>COUNTIF(U156:FX156,N1)</f>
        <v>0</v>
      </c>
      <c r="O156" s="17">
        <f>COUNTIF(U156:FX156,O1)</f>
        <v>0</v>
      </c>
      <c r="P156" s="17">
        <f>COUNTIF(U156:FX156,P1)</f>
        <v>1</v>
      </c>
      <c r="Q156" s="17" t="s">
        <v>47</v>
      </c>
      <c r="R156" s="17">
        <f t="shared" ref="R156" si="286">SUM(L156:Q156)</f>
        <v>2</v>
      </c>
      <c r="S156" s="17">
        <f t="shared" ref="S156" si="287">H156/R156</f>
        <v>1354</v>
      </c>
      <c r="T156" s="17">
        <f t="shared" si="236"/>
        <v>2646</v>
      </c>
      <c r="U156" s="17" t="s">
        <v>8</v>
      </c>
      <c r="V156" s="17" t="s">
        <v>949</v>
      </c>
      <c r="W156" s="17" t="s">
        <v>3774</v>
      </c>
      <c r="X156" s="17" t="s">
        <v>3775</v>
      </c>
      <c r="Y156" s="17" t="s">
        <v>3776</v>
      </c>
      <c r="Z156" s="17" t="s">
        <v>10</v>
      </c>
      <c r="AA156" s="17" t="s">
        <v>3777</v>
      </c>
      <c r="AB156" s="17" t="s">
        <v>3778</v>
      </c>
      <c r="AC156" s="17" t="s">
        <v>3779</v>
      </c>
      <c r="AD156" s="17" t="s">
        <v>1031</v>
      </c>
    </row>
    <row r="157" spans="1:80" x14ac:dyDescent="0.3">
      <c r="A157" s="25" t="s">
        <v>3657</v>
      </c>
      <c r="B157" s="17" t="s">
        <v>871</v>
      </c>
      <c r="C157" s="18">
        <v>36810</v>
      </c>
      <c r="D157" s="17">
        <v>2000</v>
      </c>
      <c r="E157" s="17" t="s">
        <v>3780</v>
      </c>
      <c r="F157" s="17">
        <f t="shared" si="250"/>
        <v>329.66666666666669</v>
      </c>
      <c r="G157" s="17">
        <v>9</v>
      </c>
      <c r="H157" s="17">
        <v>2967</v>
      </c>
      <c r="I157" s="17" t="s">
        <v>60</v>
      </c>
      <c r="J157" s="17" t="s">
        <v>56</v>
      </c>
      <c r="K157" s="17" t="s">
        <v>24</v>
      </c>
      <c r="L157" s="17">
        <f>COUNTIF(U157:FX157,L1)</f>
        <v>1</v>
      </c>
      <c r="M157" s="17">
        <f>COUNTIF(U157:FX157,M1)</f>
        <v>4</v>
      </c>
      <c r="N157" s="17">
        <f>COUNTIF(U157:FX157,N1)</f>
        <v>0</v>
      </c>
      <c r="O157" s="17">
        <f>COUNTIF(U157:FX157,O1)</f>
        <v>0</v>
      </c>
      <c r="P157" s="17">
        <f>COUNTIF(U157:FX157,P1)</f>
        <v>1</v>
      </c>
      <c r="Q157" s="17" t="s">
        <v>47</v>
      </c>
      <c r="R157" s="17">
        <f t="shared" ref="R157" si="288">SUM(L157:Q157)</f>
        <v>6</v>
      </c>
      <c r="S157" s="17">
        <f t="shared" ref="S157" si="289">H157/R157</f>
        <v>494.5</v>
      </c>
      <c r="T157" s="17">
        <f t="shared" si="236"/>
        <v>3505.5</v>
      </c>
      <c r="U157" s="17" t="s">
        <v>8</v>
      </c>
      <c r="V157" s="17" t="s">
        <v>3657</v>
      </c>
      <c r="W157" s="17" t="s">
        <v>3781</v>
      </c>
      <c r="X157" s="17" t="s">
        <v>3782</v>
      </c>
      <c r="Y157" s="17" t="s">
        <v>3783</v>
      </c>
      <c r="Z157" s="17" t="s">
        <v>10</v>
      </c>
      <c r="AA157" s="17" t="s">
        <v>3785</v>
      </c>
      <c r="AB157" s="17" t="s">
        <v>3784</v>
      </c>
      <c r="AC157" s="17" t="s">
        <v>3786</v>
      </c>
      <c r="AD157" s="17" t="s">
        <v>1064</v>
      </c>
      <c r="AE157" s="17" t="s">
        <v>8</v>
      </c>
      <c r="AF157" s="17" t="s">
        <v>1477</v>
      </c>
      <c r="AG157" s="17" t="s">
        <v>3787</v>
      </c>
      <c r="AH157" s="17" t="s">
        <v>3788</v>
      </c>
      <c r="AI157" s="17" t="s">
        <v>3789</v>
      </c>
      <c r="AJ157" s="17" t="s">
        <v>8</v>
      </c>
      <c r="AK157" s="17" t="s">
        <v>3790</v>
      </c>
      <c r="AL157" s="17" t="s">
        <v>3791</v>
      </c>
      <c r="AM157" s="17" t="s">
        <v>3792</v>
      </c>
      <c r="AN157" s="17" t="s">
        <v>1074</v>
      </c>
      <c r="AO157" s="17" t="s">
        <v>6593</v>
      </c>
      <c r="AP157" s="17" t="s">
        <v>3794</v>
      </c>
      <c r="AQ157" s="17" t="s">
        <v>3793</v>
      </c>
      <c r="AR157" s="17" t="s">
        <v>3795</v>
      </c>
      <c r="AS157" s="17" t="s">
        <v>1078</v>
      </c>
      <c r="AT157" s="17" t="s">
        <v>8</v>
      </c>
      <c r="AU157" s="17" t="s">
        <v>3797</v>
      </c>
      <c r="AV157" s="17" t="s">
        <v>3796</v>
      </c>
      <c r="AW157" s="17" t="s">
        <v>3798</v>
      </c>
      <c r="AX157" s="17" t="s">
        <v>1081</v>
      </c>
    </row>
    <row r="158" spans="1:80" x14ac:dyDescent="0.3">
      <c r="A158" s="25" t="s">
        <v>4213</v>
      </c>
      <c r="B158" s="17" t="s">
        <v>871</v>
      </c>
      <c r="C158" s="18">
        <v>36840</v>
      </c>
      <c r="D158" s="17">
        <v>2000</v>
      </c>
      <c r="E158" s="17" t="s">
        <v>4239</v>
      </c>
      <c r="F158" s="17">
        <f t="shared" si="250"/>
        <v>440</v>
      </c>
      <c r="G158" s="17">
        <v>1</v>
      </c>
      <c r="H158" s="17">
        <v>440</v>
      </c>
      <c r="I158" s="17" t="s">
        <v>60</v>
      </c>
      <c r="J158" s="17" t="s">
        <v>56</v>
      </c>
      <c r="K158" s="17" t="s">
        <v>24</v>
      </c>
      <c r="L158" s="17">
        <f>COUNTIF(U158:FX158,L1)</f>
        <v>0</v>
      </c>
      <c r="M158" s="17">
        <f>COUNTIF(U158:FX158,M1)</f>
        <v>0</v>
      </c>
      <c r="N158" s="17">
        <f>COUNTIF(U158:FX158,N1)</f>
        <v>0</v>
      </c>
      <c r="O158" s="17">
        <f>COUNTIF(U158:FX158,O1)</f>
        <v>0</v>
      </c>
      <c r="P158" s="17">
        <f>COUNTIF(U158:FX158,P1)</f>
        <v>0</v>
      </c>
      <c r="Q158" s="17" t="s">
        <v>47</v>
      </c>
      <c r="R158" s="17">
        <f t="shared" ref="R158" si="290">SUM(L158:Q158)</f>
        <v>0</v>
      </c>
      <c r="S158" s="17">
        <v>0</v>
      </c>
      <c r="T158" s="17">
        <v>0</v>
      </c>
    </row>
    <row r="159" spans="1:80" x14ac:dyDescent="0.3">
      <c r="A159" s="25" t="s">
        <v>3657</v>
      </c>
      <c r="B159" s="17" t="s">
        <v>871</v>
      </c>
      <c r="C159" s="18">
        <v>36858</v>
      </c>
      <c r="D159" s="17">
        <v>2000</v>
      </c>
      <c r="E159" s="17" t="s">
        <v>3799</v>
      </c>
      <c r="F159" s="17">
        <f t="shared" si="250"/>
        <v>300.47619047619048</v>
      </c>
      <c r="G159" s="17">
        <v>21</v>
      </c>
      <c r="H159" s="17">
        <v>6310</v>
      </c>
      <c r="I159" s="17" t="s">
        <v>60</v>
      </c>
      <c r="J159" s="17" t="s">
        <v>56</v>
      </c>
      <c r="K159" s="17" t="s">
        <v>24</v>
      </c>
      <c r="L159" s="17">
        <f>COUNTIF(U159:FX159,L1)</f>
        <v>0</v>
      </c>
      <c r="M159" s="17">
        <f>COUNTIF(U159:FX159,M1)</f>
        <v>0</v>
      </c>
      <c r="N159" s="17">
        <f>COUNTIF(U159:FX159,N1)</f>
        <v>1</v>
      </c>
      <c r="O159" s="17">
        <f>COUNTIF(U159:FX159,O1)</f>
        <v>1</v>
      </c>
      <c r="P159" s="17">
        <f>COUNTIF(U159:FX159,P1)</f>
        <v>0</v>
      </c>
      <c r="Q159" s="17" t="s">
        <v>47</v>
      </c>
      <c r="R159" s="17">
        <f t="shared" ref="R159" si="291">SUM(L159:Q159)</f>
        <v>2</v>
      </c>
      <c r="S159" s="17">
        <f t="shared" ref="S159" si="292">H159/R159</f>
        <v>3155</v>
      </c>
      <c r="T159" s="17">
        <f t="shared" si="236"/>
        <v>845</v>
      </c>
      <c r="U159" s="17" t="s">
        <v>6591</v>
      </c>
      <c r="V159" s="17" t="s">
        <v>2650</v>
      </c>
      <c r="W159" s="17" t="s">
        <v>3800</v>
      </c>
      <c r="X159" s="17" t="s">
        <v>3801</v>
      </c>
      <c r="Y159" s="17" t="s">
        <v>1146</v>
      </c>
      <c r="Z159" s="17" t="s">
        <v>9</v>
      </c>
      <c r="AA159" s="17" t="s">
        <v>2088</v>
      </c>
      <c r="AB159" s="17" t="s">
        <v>3802</v>
      </c>
      <c r="AC159" s="17" t="s">
        <v>3803</v>
      </c>
      <c r="AD159" s="17" t="s">
        <v>1152</v>
      </c>
    </row>
    <row r="160" spans="1:80" ht="13.8" customHeight="1" x14ac:dyDescent="0.3">
      <c r="A160" s="25" t="s">
        <v>4213</v>
      </c>
      <c r="B160" s="17" t="s">
        <v>871</v>
      </c>
      <c r="C160" s="18">
        <v>36864</v>
      </c>
      <c r="D160" s="17">
        <v>2000</v>
      </c>
      <c r="E160" s="17" t="s">
        <v>4240</v>
      </c>
      <c r="F160" s="17">
        <f t="shared" si="250"/>
        <v>372.05263157894734</v>
      </c>
      <c r="G160" s="17">
        <v>19</v>
      </c>
      <c r="H160" s="17">
        <v>7069</v>
      </c>
      <c r="I160" s="17" t="s">
        <v>60</v>
      </c>
      <c r="J160" s="17" t="s">
        <v>57</v>
      </c>
      <c r="K160" s="17" t="s">
        <v>24</v>
      </c>
      <c r="L160" s="17">
        <f>COUNTIF(U160:FX160,L1)</f>
        <v>0</v>
      </c>
      <c r="M160" s="17">
        <f>COUNTIF(U160:FX160,M1)</f>
        <v>4</v>
      </c>
      <c r="N160" s="17">
        <f>COUNTIF(U160:FX160,N1)</f>
        <v>3</v>
      </c>
      <c r="O160" s="17">
        <f>COUNTIF(U160:FX160,O1)</f>
        <v>1</v>
      </c>
      <c r="P160" s="17">
        <f>COUNTIF(U160:FX160,P1)</f>
        <v>4</v>
      </c>
      <c r="Q160" s="17" t="s">
        <v>47</v>
      </c>
      <c r="R160" s="17">
        <f t="shared" ref="R160:R162" si="293">SUM(L160:Q160)</f>
        <v>12</v>
      </c>
      <c r="S160" s="17">
        <f t="shared" ref="S160:S161" si="294">H160/R160</f>
        <v>589.08333333333337</v>
      </c>
      <c r="T160" s="17">
        <f t="shared" si="236"/>
        <v>3410.9166666666665</v>
      </c>
      <c r="U160" s="17" t="s">
        <v>6591</v>
      </c>
      <c r="V160" s="17" t="s">
        <v>930</v>
      </c>
      <c r="W160" s="17" t="s">
        <v>4338</v>
      </c>
      <c r="X160" s="17" t="s">
        <v>930</v>
      </c>
      <c r="Y160" s="17" t="s">
        <v>2722</v>
      </c>
      <c r="Z160" s="17" t="s">
        <v>8</v>
      </c>
      <c r="AA160" s="17" t="s">
        <v>1547</v>
      </c>
      <c r="AB160" s="17" t="s">
        <v>4339</v>
      </c>
      <c r="AC160" s="17" t="s">
        <v>4340</v>
      </c>
      <c r="AD160" s="17" t="s">
        <v>1239</v>
      </c>
      <c r="AE160" s="17" t="s">
        <v>10</v>
      </c>
      <c r="AF160" s="17" t="s">
        <v>4342</v>
      </c>
      <c r="AG160" s="17" t="s">
        <v>4341</v>
      </c>
      <c r="AH160" s="17" t="s">
        <v>4343</v>
      </c>
      <c r="AI160" s="17" t="s">
        <v>2733</v>
      </c>
      <c r="AJ160" s="17" t="s">
        <v>8</v>
      </c>
      <c r="AK160" s="17" t="s">
        <v>730</v>
      </c>
      <c r="AL160" s="17" t="s">
        <v>4344</v>
      </c>
      <c r="AM160" s="17" t="s">
        <v>4345</v>
      </c>
      <c r="AN160" s="17" t="s">
        <v>2733</v>
      </c>
      <c r="AO160" s="17" t="s">
        <v>10</v>
      </c>
      <c r="AP160" s="17" t="s">
        <v>2780</v>
      </c>
      <c r="AQ160" s="17" t="s">
        <v>4346</v>
      </c>
      <c r="AR160" s="17" t="s">
        <v>4347</v>
      </c>
      <c r="AS160" s="17" t="s">
        <v>2738</v>
      </c>
      <c r="AT160" s="17" t="s">
        <v>8</v>
      </c>
      <c r="AU160" s="17" t="s">
        <v>4349</v>
      </c>
      <c r="AV160" s="17" t="s">
        <v>4348</v>
      </c>
      <c r="AW160" s="17" t="s">
        <v>4350</v>
      </c>
      <c r="AX160" s="17" t="s">
        <v>2738</v>
      </c>
      <c r="AY160" s="17" t="s">
        <v>9</v>
      </c>
      <c r="AZ160" s="17" t="s">
        <v>1547</v>
      </c>
      <c r="BA160" s="26" t="s">
        <v>4351</v>
      </c>
      <c r="BB160" s="17" t="s">
        <v>4352</v>
      </c>
      <c r="BC160" s="17" t="s">
        <v>1251</v>
      </c>
      <c r="BD160" s="17" t="s">
        <v>10</v>
      </c>
      <c r="BE160" s="17" t="s">
        <v>4354</v>
      </c>
      <c r="BF160" s="17" t="s">
        <v>4353</v>
      </c>
      <c r="BG160" s="17" t="s">
        <v>4355</v>
      </c>
      <c r="BH160" s="17" t="s">
        <v>2750</v>
      </c>
      <c r="BI160" s="17" t="s">
        <v>9</v>
      </c>
      <c r="BJ160" s="17" t="s">
        <v>1249</v>
      </c>
      <c r="BK160" s="26" t="s">
        <v>4356</v>
      </c>
      <c r="BL160" s="17" t="s">
        <v>4357</v>
      </c>
      <c r="BM160" s="17" t="s">
        <v>2750</v>
      </c>
      <c r="BN160" s="17" t="s">
        <v>8</v>
      </c>
      <c r="BO160" s="17" t="s">
        <v>2804</v>
      </c>
      <c r="BP160" s="17" t="s">
        <v>4358</v>
      </c>
      <c r="BQ160" s="17" t="s">
        <v>4359</v>
      </c>
      <c r="BR160" s="17" t="s">
        <v>4360</v>
      </c>
      <c r="BS160" s="17" t="s">
        <v>9</v>
      </c>
      <c r="BT160" s="17" t="s">
        <v>387</v>
      </c>
      <c r="BU160" s="26" t="s">
        <v>4361</v>
      </c>
      <c r="BV160" s="17" t="s">
        <v>4362</v>
      </c>
      <c r="BW160" s="17" t="s">
        <v>1260</v>
      </c>
      <c r="BX160" s="17" t="s">
        <v>10</v>
      </c>
      <c r="BY160" s="17" t="s">
        <v>1547</v>
      </c>
      <c r="BZ160" s="17" t="s">
        <v>4363</v>
      </c>
      <c r="CA160" s="17" t="s">
        <v>4364</v>
      </c>
      <c r="CB160" s="17" t="s">
        <v>1265</v>
      </c>
    </row>
    <row r="161" spans="1:275" ht="15" customHeight="1" x14ac:dyDescent="0.3">
      <c r="A161" s="25" t="s">
        <v>4213</v>
      </c>
      <c r="B161" s="17" t="s">
        <v>871</v>
      </c>
      <c r="C161" s="18">
        <v>36871</v>
      </c>
      <c r="D161" s="17">
        <v>2000</v>
      </c>
      <c r="E161" s="17" t="s">
        <v>4241</v>
      </c>
      <c r="F161" s="17">
        <f t="shared" si="250"/>
        <v>349.8</v>
      </c>
      <c r="G161" s="17">
        <v>10</v>
      </c>
      <c r="H161" s="17">
        <v>3498</v>
      </c>
      <c r="I161" s="17" t="s">
        <v>996</v>
      </c>
      <c r="J161" s="17" t="s">
        <v>56</v>
      </c>
      <c r="K161" s="17" t="s">
        <v>24</v>
      </c>
      <c r="L161" s="17">
        <f>COUNTIF(U161:FX161,L1)</f>
        <v>0</v>
      </c>
      <c r="M161" s="17">
        <f>COUNTIF(U161:FX161,M1)</f>
        <v>2</v>
      </c>
      <c r="N161" s="17">
        <f>COUNTIF(U161:FX161,N1)</f>
        <v>0</v>
      </c>
      <c r="O161" s="17">
        <f>COUNTIF(U161:FX161,O1)</f>
        <v>4</v>
      </c>
      <c r="P161" s="17">
        <f>COUNTIF(U161:FX161,P1)</f>
        <v>2</v>
      </c>
      <c r="Q161" s="17" t="s">
        <v>47</v>
      </c>
      <c r="R161" s="17">
        <f t="shared" si="293"/>
        <v>8</v>
      </c>
      <c r="S161" s="17">
        <f t="shared" si="294"/>
        <v>437.25</v>
      </c>
      <c r="T161" s="17">
        <f t="shared" si="236"/>
        <v>3562.75</v>
      </c>
      <c r="U161" s="17" t="s">
        <v>6591</v>
      </c>
      <c r="V161" s="17" t="s">
        <v>1510</v>
      </c>
      <c r="W161" s="17" t="s">
        <v>4365</v>
      </c>
      <c r="X161" s="17" t="s">
        <v>4366</v>
      </c>
      <c r="Y161" s="17" t="s">
        <v>1268</v>
      </c>
      <c r="Z161" s="17" t="s">
        <v>10</v>
      </c>
      <c r="AA161" s="17" t="s">
        <v>1510</v>
      </c>
      <c r="AB161" s="17" t="s">
        <v>4367</v>
      </c>
      <c r="AC161" s="17" t="s">
        <v>4368</v>
      </c>
      <c r="AD161" s="17" t="s">
        <v>1268</v>
      </c>
      <c r="AE161" s="17" t="s">
        <v>6591</v>
      </c>
      <c r="AF161" s="17" t="s">
        <v>930</v>
      </c>
      <c r="AG161" s="17" t="s">
        <v>4369</v>
      </c>
      <c r="AH161" s="17" t="s">
        <v>930</v>
      </c>
      <c r="AI161" s="17" t="s">
        <v>2788</v>
      </c>
      <c r="AJ161" s="17" t="s">
        <v>6591</v>
      </c>
      <c r="AK161" s="17" t="s">
        <v>930</v>
      </c>
      <c r="AL161" s="26" t="s">
        <v>4370</v>
      </c>
      <c r="AM161" s="17" t="s">
        <v>4371</v>
      </c>
      <c r="AN161" s="17" t="s">
        <v>2788</v>
      </c>
      <c r="AO161" s="17" t="s">
        <v>6591</v>
      </c>
      <c r="AP161" s="17" t="s">
        <v>2650</v>
      </c>
      <c r="AQ161" s="17" t="s">
        <v>4372</v>
      </c>
      <c r="AR161" s="17" t="s">
        <v>3453</v>
      </c>
      <c r="AS161" s="17" t="s">
        <v>2792</v>
      </c>
      <c r="AT161" s="17" t="s">
        <v>10</v>
      </c>
      <c r="AU161" s="17" t="s">
        <v>4374</v>
      </c>
      <c r="AV161" s="17" t="s">
        <v>4373</v>
      </c>
      <c r="AW161" s="17" t="s">
        <v>4375</v>
      </c>
      <c r="AX161" s="17" t="s">
        <v>1273</v>
      </c>
      <c r="AY161" s="17" t="s">
        <v>8</v>
      </c>
      <c r="AZ161" s="17" t="s">
        <v>392</v>
      </c>
      <c r="BA161" s="17" t="s">
        <v>4376</v>
      </c>
      <c r="BB161" s="17" t="s">
        <v>4377</v>
      </c>
      <c r="BC161" s="17" t="s">
        <v>1281</v>
      </c>
      <c r="BD161" s="17" t="s">
        <v>8</v>
      </c>
      <c r="BE161" s="17" t="s">
        <v>1116</v>
      </c>
      <c r="BF161" s="26" t="s">
        <v>4378</v>
      </c>
      <c r="BG161" s="17" t="s">
        <v>4379</v>
      </c>
      <c r="BH161" s="17" t="s">
        <v>1288</v>
      </c>
    </row>
    <row r="162" spans="1:275" ht="15" customHeight="1" x14ac:dyDescent="0.3">
      <c r="A162" s="25" t="s">
        <v>4213</v>
      </c>
      <c r="B162" s="17" t="s">
        <v>871</v>
      </c>
      <c r="C162" s="18">
        <v>36880</v>
      </c>
      <c r="D162" s="17">
        <v>2000</v>
      </c>
      <c r="E162" s="17" t="s">
        <v>4242</v>
      </c>
      <c r="F162" s="17">
        <f t="shared" si="250"/>
        <v>400.33333333333331</v>
      </c>
      <c r="G162" s="17">
        <v>3</v>
      </c>
      <c r="H162" s="17">
        <v>1201</v>
      </c>
      <c r="I162" s="17" t="s">
        <v>3500</v>
      </c>
      <c r="J162" s="17" t="s">
        <v>57</v>
      </c>
      <c r="K162" s="17" t="s">
        <v>61</v>
      </c>
      <c r="L162" s="17">
        <f>COUNTIF(U162:FX162,L1)</f>
        <v>0</v>
      </c>
      <c r="M162" s="17">
        <f>COUNTIF(U162:FX162,M1)</f>
        <v>0</v>
      </c>
      <c r="N162" s="17">
        <f>COUNTIF(U162:FX162,N1)</f>
        <v>0</v>
      </c>
      <c r="O162" s="17">
        <f>COUNTIF(U162:FX162,O1)</f>
        <v>1</v>
      </c>
      <c r="P162" s="17">
        <f>COUNTIF(U162:FX162,P1)</f>
        <v>0</v>
      </c>
      <c r="Q162" s="17" t="s">
        <v>47</v>
      </c>
      <c r="R162" s="17">
        <f t="shared" si="293"/>
        <v>1</v>
      </c>
      <c r="S162" s="17">
        <f>H162/R162</f>
        <v>1201</v>
      </c>
      <c r="T162" s="17">
        <f t="shared" si="236"/>
        <v>2799</v>
      </c>
      <c r="U162" s="17" t="s">
        <v>6591</v>
      </c>
      <c r="V162" s="17" t="s">
        <v>1783</v>
      </c>
      <c r="W162" s="26" t="s">
        <v>4381</v>
      </c>
      <c r="X162" s="17" t="s">
        <v>4380</v>
      </c>
      <c r="Y162" s="17" t="s">
        <v>1316</v>
      </c>
    </row>
    <row r="163" spans="1:275" x14ac:dyDescent="0.3">
      <c r="A163" s="25" t="s">
        <v>3657</v>
      </c>
      <c r="B163" s="17" t="s">
        <v>871</v>
      </c>
      <c r="C163" s="18">
        <v>36886</v>
      </c>
      <c r="D163" s="17">
        <v>2000</v>
      </c>
      <c r="E163" s="17" t="s">
        <v>3804</v>
      </c>
      <c r="F163" s="17">
        <f t="shared" si="250"/>
        <v>321.51724137931035</v>
      </c>
      <c r="G163" s="17">
        <v>29</v>
      </c>
      <c r="H163" s="17">
        <v>9324</v>
      </c>
      <c r="I163" s="17" t="s">
        <v>1559</v>
      </c>
      <c r="J163" s="17" t="s">
        <v>56</v>
      </c>
      <c r="K163" s="17" t="s">
        <v>24</v>
      </c>
      <c r="L163" s="17">
        <f>COUNTIF(U163:FX163,L1)</f>
        <v>3</v>
      </c>
      <c r="M163" s="17">
        <f>COUNTIF(U163:FX163,M1)</f>
        <v>9</v>
      </c>
      <c r="N163" s="17">
        <f>COUNTIF(U163:FX163,N1)</f>
        <v>0</v>
      </c>
      <c r="O163" s="17">
        <f>COUNTIF(U163:FX163,O1)</f>
        <v>0</v>
      </c>
      <c r="P163" s="17">
        <f>COUNTIF(U163:FX163,P1)</f>
        <v>2</v>
      </c>
      <c r="Q163" s="17" t="s">
        <v>47</v>
      </c>
      <c r="R163" s="17">
        <f t="shared" ref="R163" si="295">SUM(L163:Q163)</f>
        <v>14</v>
      </c>
      <c r="S163" s="17">
        <f t="shared" ref="S163" si="296">H163/R163</f>
        <v>666</v>
      </c>
      <c r="T163" s="17">
        <f t="shared" si="236"/>
        <v>3334</v>
      </c>
      <c r="U163" s="17" t="s">
        <v>8</v>
      </c>
      <c r="V163" s="17" t="s">
        <v>196</v>
      </c>
      <c r="W163" s="17" t="s">
        <v>3805</v>
      </c>
      <c r="X163" s="17" t="s">
        <v>3806</v>
      </c>
      <c r="Y163" s="17" t="s">
        <v>1210</v>
      </c>
      <c r="Z163" s="17" t="s">
        <v>8</v>
      </c>
      <c r="AA163" s="17" t="s">
        <v>880</v>
      </c>
      <c r="AB163" s="17" t="s">
        <v>3807</v>
      </c>
      <c r="AC163" s="17" t="s">
        <v>3808</v>
      </c>
      <c r="AD163" s="17" t="s">
        <v>1210</v>
      </c>
      <c r="AE163" s="17" t="s">
        <v>8</v>
      </c>
      <c r="AF163" s="17" t="s">
        <v>196</v>
      </c>
      <c r="AG163" s="17" t="s">
        <v>3809</v>
      </c>
      <c r="AH163" s="17" t="s">
        <v>3810</v>
      </c>
      <c r="AI163" s="17" t="s">
        <v>2693</v>
      </c>
      <c r="AJ163" s="17" t="s">
        <v>8</v>
      </c>
      <c r="AK163" s="17" t="s">
        <v>717</v>
      </c>
      <c r="AL163" s="17" t="s">
        <v>3811</v>
      </c>
      <c r="AM163" s="17" t="s">
        <v>3812</v>
      </c>
      <c r="AN163" s="17" t="s">
        <v>2698</v>
      </c>
      <c r="AO163" s="17" t="s">
        <v>8</v>
      </c>
      <c r="AP163" s="17" t="s">
        <v>3814</v>
      </c>
      <c r="AQ163" s="17" t="s">
        <v>3813</v>
      </c>
      <c r="AR163" s="17" t="s">
        <v>3815</v>
      </c>
      <c r="AS163" s="17" t="s">
        <v>3816</v>
      </c>
      <c r="AT163" s="17" t="s">
        <v>8</v>
      </c>
      <c r="AU163" s="17" t="s">
        <v>196</v>
      </c>
      <c r="AV163" s="17" t="s">
        <v>3817</v>
      </c>
      <c r="AW163" s="17" t="s">
        <v>3818</v>
      </c>
      <c r="AX163" s="17" t="s">
        <v>2702</v>
      </c>
      <c r="AY163" s="17" t="s">
        <v>8</v>
      </c>
      <c r="AZ163" s="17" t="s">
        <v>392</v>
      </c>
      <c r="BA163" s="17" t="s">
        <v>3819</v>
      </c>
      <c r="BB163" s="17" t="s">
        <v>3820</v>
      </c>
      <c r="BC163" s="17" t="s">
        <v>1214</v>
      </c>
      <c r="BD163" s="17" t="s">
        <v>8</v>
      </c>
      <c r="BE163" s="17" t="s">
        <v>1006</v>
      </c>
      <c r="BF163" s="17" t="s">
        <v>3821</v>
      </c>
      <c r="BG163" s="17" t="s">
        <v>3822</v>
      </c>
      <c r="BH163" s="17" t="s">
        <v>3823</v>
      </c>
      <c r="BI163" s="17" t="s">
        <v>10</v>
      </c>
      <c r="BJ163" s="17" t="s">
        <v>196</v>
      </c>
      <c r="BK163" s="17" t="s">
        <v>3824</v>
      </c>
      <c r="BL163" s="17" t="s">
        <v>3825</v>
      </c>
      <c r="BM163" s="17" t="s">
        <v>3826</v>
      </c>
      <c r="BN163" s="17" t="s">
        <v>8</v>
      </c>
      <c r="BO163" s="17" t="s">
        <v>196</v>
      </c>
      <c r="BP163" s="17" t="s">
        <v>3827</v>
      </c>
      <c r="BQ163" s="17" t="s">
        <v>3828</v>
      </c>
      <c r="BR163" s="17" t="s">
        <v>1235</v>
      </c>
      <c r="BS163" s="17" t="s">
        <v>6593</v>
      </c>
      <c r="BT163" s="17" t="s">
        <v>196</v>
      </c>
      <c r="BU163" s="17" t="s">
        <v>4946</v>
      </c>
      <c r="BV163" s="17" t="s">
        <v>3829</v>
      </c>
      <c r="BW163" s="17" t="s">
        <v>3830</v>
      </c>
      <c r="BX163" s="17" t="s">
        <v>6593</v>
      </c>
      <c r="BY163" s="17" t="s">
        <v>196</v>
      </c>
      <c r="BZ163" s="17" t="s">
        <v>3831</v>
      </c>
      <c r="CA163" s="17" t="s">
        <v>3832</v>
      </c>
      <c r="CB163" s="17" t="s">
        <v>3833</v>
      </c>
      <c r="CC163" s="17" t="s">
        <v>6593</v>
      </c>
      <c r="CD163" s="17" t="s">
        <v>196</v>
      </c>
      <c r="CE163" s="17" t="s">
        <v>3834</v>
      </c>
      <c r="CF163" s="17" t="s">
        <v>3835</v>
      </c>
      <c r="CG163" s="17" t="s">
        <v>3836</v>
      </c>
      <c r="CH163" s="17" t="s">
        <v>10</v>
      </c>
      <c r="CI163" s="17" t="s">
        <v>3838</v>
      </c>
      <c r="CJ163" s="17" t="s">
        <v>3837</v>
      </c>
      <c r="CK163" s="17" t="s">
        <v>3839</v>
      </c>
      <c r="CL163" s="17" t="s">
        <v>2730</v>
      </c>
    </row>
    <row r="164" spans="1:275" x14ac:dyDescent="0.3">
      <c r="A164" s="25" t="s">
        <v>3657</v>
      </c>
      <c r="B164" s="17" t="s">
        <v>871</v>
      </c>
      <c r="C164" s="18">
        <v>36901</v>
      </c>
      <c r="D164" s="17">
        <v>2001</v>
      </c>
      <c r="E164" s="17" t="s">
        <v>3840</v>
      </c>
      <c r="F164" s="17">
        <f t="shared" si="250"/>
        <v>309.38888888888891</v>
      </c>
      <c r="G164" s="17">
        <v>18</v>
      </c>
      <c r="H164" s="17">
        <v>5569</v>
      </c>
      <c r="I164" s="17" t="s">
        <v>60</v>
      </c>
      <c r="J164" s="17" t="s">
        <v>56</v>
      </c>
      <c r="K164" s="17" t="s">
        <v>24</v>
      </c>
      <c r="L164" s="17">
        <f>COUNTIF(U164:FX164,L1)</f>
        <v>0</v>
      </c>
      <c r="M164" s="17">
        <f>COUNTIF(U164:FX164,M1)</f>
        <v>6</v>
      </c>
      <c r="N164" s="17">
        <f>COUNTIF(U164:FX164,N1)</f>
        <v>2</v>
      </c>
      <c r="O164" s="17">
        <f>COUNTIF(U164:FX164,O1)</f>
        <v>1</v>
      </c>
      <c r="P164" s="17">
        <f>COUNTIF(U164:FX164,P1)</f>
        <v>1</v>
      </c>
      <c r="Q164" s="17" t="s">
        <v>47</v>
      </c>
      <c r="R164" s="17">
        <f t="shared" ref="R164" si="297">SUM(L164:Q164)</f>
        <v>10</v>
      </c>
      <c r="S164" s="17">
        <f t="shared" ref="S164" si="298">H164/R164</f>
        <v>556.9</v>
      </c>
      <c r="T164" s="17">
        <f t="shared" si="236"/>
        <v>3443.1</v>
      </c>
      <c r="U164" s="17" t="s">
        <v>6591</v>
      </c>
      <c r="V164" s="17" t="s">
        <v>930</v>
      </c>
      <c r="W164" s="17" t="s">
        <v>3841</v>
      </c>
      <c r="X164" s="17" t="s">
        <v>930</v>
      </c>
      <c r="Y164" s="17" t="s">
        <v>1258</v>
      </c>
      <c r="Z164" s="17" t="s">
        <v>9</v>
      </c>
      <c r="AA164" s="17" t="s">
        <v>3843</v>
      </c>
      <c r="AB164" s="17" t="s">
        <v>3842</v>
      </c>
      <c r="AC164" s="17" t="s">
        <v>3844</v>
      </c>
      <c r="AD164" s="17" t="s">
        <v>1260</v>
      </c>
      <c r="AE164" s="17" t="s">
        <v>10</v>
      </c>
      <c r="AF164" s="17" t="s">
        <v>3846</v>
      </c>
      <c r="AG164" s="17" t="s">
        <v>3845</v>
      </c>
      <c r="AH164" s="17" t="s">
        <v>3847</v>
      </c>
      <c r="AI164" s="17" t="s">
        <v>1260</v>
      </c>
      <c r="AJ164" s="17" t="s">
        <v>8</v>
      </c>
      <c r="AK164" s="17" t="s">
        <v>1006</v>
      </c>
      <c r="AL164" s="17" t="s">
        <v>3848</v>
      </c>
      <c r="AM164" s="17" t="s">
        <v>3849</v>
      </c>
      <c r="AN164" s="17" t="s">
        <v>3850</v>
      </c>
      <c r="AO164" s="17" t="s">
        <v>8</v>
      </c>
      <c r="AP164" s="17" t="s">
        <v>3790</v>
      </c>
      <c r="AQ164" s="17" t="s">
        <v>3852</v>
      </c>
      <c r="AR164" s="17" t="s">
        <v>3851</v>
      </c>
      <c r="AS164" s="17" t="s">
        <v>1268</v>
      </c>
      <c r="AT164" s="17" t="s">
        <v>8</v>
      </c>
      <c r="AU164" s="17" t="s">
        <v>3853</v>
      </c>
      <c r="AV164" s="17" t="s">
        <v>3854</v>
      </c>
      <c r="AW164" s="17" t="s">
        <v>3856</v>
      </c>
      <c r="AX164" s="17" t="s">
        <v>3855</v>
      </c>
      <c r="AY164" s="17" t="s">
        <v>8</v>
      </c>
      <c r="AZ164" s="17" t="s">
        <v>1006</v>
      </c>
      <c r="BA164" s="17" t="s">
        <v>3857</v>
      </c>
      <c r="BB164" s="17" t="s">
        <v>3858</v>
      </c>
      <c r="BC164" s="17" t="s">
        <v>1281</v>
      </c>
      <c r="BD164" s="17" t="s">
        <v>9</v>
      </c>
      <c r="BE164" s="17" t="s">
        <v>410</v>
      </c>
      <c r="BF164" s="17" t="s">
        <v>3859</v>
      </c>
      <c r="BG164" s="17" t="s">
        <v>3860</v>
      </c>
      <c r="BH164" s="17" t="s">
        <v>1281</v>
      </c>
      <c r="BI164" s="17" t="s">
        <v>8</v>
      </c>
      <c r="BJ164" s="17" t="s">
        <v>1006</v>
      </c>
      <c r="BK164" s="17" t="s">
        <v>3861</v>
      </c>
      <c r="BL164" s="17" t="s">
        <v>3862</v>
      </c>
      <c r="BM164" s="17" t="s">
        <v>1294</v>
      </c>
      <c r="BN164" s="17" t="s">
        <v>8</v>
      </c>
      <c r="BO164" s="17" t="s">
        <v>175</v>
      </c>
      <c r="BP164" s="17" t="s">
        <v>3863</v>
      </c>
      <c r="BQ164" s="17" t="s">
        <v>3864</v>
      </c>
      <c r="BR164" s="17" t="s">
        <v>2820</v>
      </c>
    </row>
    <row r="165" spans="1:275" x14ac:dyDescent="0.3">
      <c r="A165" s="25" t="s">
        <v>3657</v>
      </c>
      <c r="B165" s="17" t="s">
        <v>871</v>
      </c>
      <c r="C165" s="18">
        <v>36949</v>
      </c>
      <c r="D165" s="17">
        <v>2001</v>
      </c>
      <c r="E165" s="17" t="s">
        <v>3869</v>
      </c>
      <c r="F165" s="17">
        <f t="shared" si="250"/>
        <v>300</v>
      </c>
      <c r="G165" s="17">
        <v>5</v>
      </c>
      <c r="H165" s="17">
        <v>1500</v>
      </c>
      <c r="I165" s="17" t="s">
        <v>472</v>
      </c>
      <c r="J165" s="17" t="s">
        <v>57</v>
      </c>
      <c r="K165" s="17" t="s">
        <v>24</v>
      </c>
      <c r="L165" s="17">
        <f>COUNTIF(U165:FX165,L1)</f>
        <v>0</v>
      </c>
      <c r="M165" s="17">
        <f>COUNTIF(U165:FX165,M1)</f>
        <v>0</v>
      </c>
      <c r="N165" s="17">
        <f>COUNTIF(U165:FX165,N1)</f>
        <v>0</v>
      </c>
      <c r="O165" s="17">
        <f>COUNTIF(U165:FX165,O1)</f>
        <v>0</v>
      </c>
      <c r="P165" s="17">
        <f>COUNTIF(U165:FX165,P1)</f>
        <v>1</v>
      </c>
      <c r="Q165" s="17" t="s">
        <v>47</v>
      </c>
      <c r="R165" s="17">
        <f t="shared" ref="R165" si="299">SUM(L165:Q165)</f>
        <v>1</v>
      </c>
      <c r="S165" s="17">
        <f t="shared" ref="S165" si="300">H165/R165</f>
        <v>1500</v>
      </c>
      <c r="T165" s="17">
        <f t="shared" si="236"/>
        <v>2500</v>
      </c>
      <c r="U165" s="17" t="s">
        <v>10</v>
      </c>
      <c r="V165" s="17" t="s">
        <v>3866</v>
      </c>
      <c r="W165" s="17" t="s">
        <v>3865</v>
      </c>
      <c r="X165" s="17" t="s">
        <v>3867</v>
      </c>
      <c r="Y165" s="17" t="s">
        <v>1326</v>
      </c>
    </row>
    <row r="166" spans="1:275" x14ac:dyDescent="0.3">
      <c r="A166" s="25" t="s">
        <v>4213</v>
      </c>
      <c r="B166" s="17" t="s">
        <v>871</v>
      </c>
      <c r="C166" s="18">
        <v>36949</v>
      </c>
      <c r="D166" s="17">
        <v>2001</v>
      </c>
      <c r="E166" s="17" t="s">
        <v>4383</v>
      </c>
      <c r="F166" s="17">
        <f t="shared" si="250"/>
        <v>329</v>
      </c>
      <c r="G166" s="17">
        <v>1</v>
      </c>
      <c r="H166" s="17">
        <v>329</v>
      </c>
      <c r="I166" s="17" t="s">
        <v>60</v>
      </c>
      <c r="J166" s="17" t="s">
        <v>23</v>
      </c>
      <c r="K166" s="17" t="s">
        <v>24</v>
      </c>
      <c r="L166" s="17">
        <f>COUNTIF(U166:FX166,L1)</f>
        <v>0</v>
      </c>
      <c r="M166" s="17">
        <f>COUNTIF(U166:FX166,M1)</f>
        <v>0</v>
      </c>
      <c r="N166" s="17">
        <f>COUNTIF(U166:FX166,N1)</f>
        <v>0</v>
      </c>
      <c r="O166" s="17">
        <f>COUNTIF(U166:FX166,O1)</f>
        <v>1</v>
      </c>
      <c r="P166" s="17">
        <f>COUNTIF(U166:FX166,P1)</f>
        <v>0</v>
      </c>
      <c r="Q166" s="17" t="s">
        <v>47</v>
      </c>
      <c r="R166" s="17">
        <f t="shared" ref="R166" si="301">SUM(L166:Q166)</f>
        <v>1</v>
      </c>
      <c r="S166" s="17">
        <f t="shared" ref="S166" si="302">H166/R166</f>
        <v>329</v>
      </c>
      <c r="T166" s="17">
        <f t="shared" si="236"/>
        <v>3671</v>
      </c>
      <c r="U166" s="17" t="s">
        <v>6591</v>
      </c>
      <c r="V166" s="17" t="s">
        <v>4384</v>
      </c>
      <c r="W166" s="17" t="s">
        <v>4385</v>
      </c>
      <c r="X166" s="17" t="s">
        <v>4386</v>
      </c>
      <c r="Y166" s="17" t="s">
        <v>4009</v>
      </c>
    </row>
    <row r="167" spans="1:275" x14ac:dyDescent="0.3">
      <c r="A167" s="25" t="s">
        <v>4213</v>
      </c>
      <c r="B167" s="17" t="s">
        <v>871</v>
      </c>
      <c r="C167" s="18">
        <v>36954</v>
      </c>
      <c r="D167" s="17">
        <v>2001</v>
      </c>
      <c r="E167" s="17" t="s">
        <v>4382</v>
      </c>
      <c r="F167" s="17">
        <f t="shared" si="250"/>
        <v>283</v>
      </c>
      <c r="G167" s="17">
        <v>3</v>
      </c>
      <c r="H167" s="17">
        <v>849</v>
      </c>
      <c r="I167" s="17" t="s">
        <v>4152</v>
      </c>
      <c r="J167" s="17" t="s">
        <v>57</v>
      </c>
      <c r="K167" s="17" t="s">
        <v>24</v>
      </c>
      <c r="L167" s="17">
        <f>COUNTIF(U167:FX167,L1)</f>
        <v>1</v>
      </c>
      <c r="M167" s="17">
        <f>COUNTIF(U167:FX167,M1)</f>
        <v>0</v>
      </c>
      <c r="N167" s="17">
        <f>COUNTIF(U167:FX167,N1)</f>
        <v>0</v>
      </c>
      <c r="O167" s="17">
        <f>COUNTIF(U167:FX167,O1)</f>
        <v>0</v>
      </c>
      <c r="P167" s="17">
        <f>COUNTIF(U167:FX167,P1)</f>
        <v>0</v>
      </c>
      <c r="Q167" s="17" t="s">
        <v>47</v>
      </c>
      <c r="R167" s="17">
        <f t="shared" ref="R167:R175" si="303">SUM(L167:Q167)</f>
        <v>1</v>
      </c>
      <c r="S167" s="17">
        <f t="shared" ref="S167:S175" si="304">H167/R167</f>
        <v>849</v>
      </c>
      <c r="T167" s="17">
        <f t="shared" si="236"/>
        <v>3151</v>
      </c>
      <c r="U167" s="17" t="s">
        <v>6593</v>
      </c>
      <c r="V167" s="17" t="s">
        <v>2099</v>
      </c>
      <c r="W167" s="17" t="s">
        <v>4387</v>
      </c>
      <c r="X167" s="17" t="s">
        <v>4389</v>
      </c>
      <c r="Y167" s="17" t="s">
        <v>4388</v>
      </c>
    </row>
    <row r="168" spans="1:275" x14ac:dyDescent="0.3">
      <c r="A168" s="25" t="s">
        <v>4213</v>
      </c>
      <c r="B168" s="17" t="s">
        <v>871</v>
      </c>
      <c r="C168" s="18">
        <v>36983</v>
      </c>
      <c r="D168" s="17">
        <v>2001</v>
      </c>
      <c r="E168" s="17" t="s">
        <v>4243</v>
      </c>
      <c r="F168" s="17">
        <f t="shared" si="250"/>
        <v>386.83333333333331</v>
      </c>
      <c r="G168" s="17">
        <v>6</v>
      </c>
      <c r="H168" s="17">
        <v>2321</v>
      </c>
      <c r="I168" s="17" t="s">
        <v>60</v>
      </c>
      <c r="J168" s="17" t="s">
        <v>57</v>
      </c>
      <c r="K168" s="17" t="s">
        <v>24</v>
      </c>
      <c r="L168" s="17">
        <f>COUNTIF(U168:FX168,L1)</f>
        <v>0</v>
      </c>
      <c r="M168" s="17">
        <f>COUNTIF(U168:FX168,M1)</f>
        <v>0</v>
      </c>
      <c r="N168" s="17">
        <f>COUNTIF(U168:FX168,N1)</f>
        <v>0</v>
      </c>
      <c r="O168" s="17">
        <f>COUNTIF(U168:FX168,O1)</f>
        <v>0</v>
      </c>
      <c r="P168" s="17">
        <f>COUNTIF(U168:FX168,P1)</f>
        <v>0</v>
      </c>
      <c r="Q168" s="17" t="s">
        <v>47</v>
      </c>
      <c r="R168" s="17">
        <f t="shared" si="303"/>
        <v>0</v>
      </c>
      <c r="S168" s="17">
        <v>0</v>
      </c>
      <c r="T168" s="17">
        <v>0</v>
      </c>
    </row>
    <row r="169" spans="1:275" x14ac:dyDescent="0.3">
      <c r="A169" s="25" t="s">
        <v>4213</v>
      </c>
      <c r="B169" s="17" t="s">
        <v>871</v>
      </c>
      <c r="C169" s="18">
        <v>36983</v>
      </c>
      <c r="D169" s="17">
        <v>2001</v>
      </c>
      <c r="E169" s="17" t="s">
        <v>4390</v>
      </c>
      <c r="F169" s="17">
        <f t="shared" si="250"/>
        <v>373.22222222222223</v>
      </c>
      <c r="G169" s="17">
        <v>18</v>
      </c>
      <c r="H169" s="17">
        <v>6718</v>
      </c>
      <c r="I169" s="17" t="s">
        <v>60</v>
      </c>
      <c r="J169" s="17" t="s">
        <v>57</v>
      </c>
      <c r="K169" s="17" t="s">
        <v>24</v>
      </c>
      <c r="L169" s="17">
        <f>COUNTIF(U169:FX169,L1)</f>
        <v>2</v>
      </c>
      <c r="M169" s="26">
        <f>COUNTIF(U169:FX169,M1)</f>
        <v>15</v>
      </c>
      <c r="N169" s="17">
        <f>COUNTIF(U169:FX169,N1)</f>
        <v>2</v>
      </c>
      <c r="O169" s="17">
        <f>COUNTIF(U169:FX169,O1)</f>
        <v>0</v>
      </c>
      <c r="P169" s="17">
        <f>COUNTIF(U169:FX169,P1)</f>
        <v>0</v>
      </c>
      <c r="Q169" s="17" t="s">
        <v>47</v>
      </c>
      <c r="R169" s="17">
        <f t="shared" ref="R169" si="305">SUM(L169:Q169)</f>
        <v>19</v>
      </c>
      <c r="S169" s="17">
        <f t="shared" ref="S169" si="306">H169/R169</f>
        <v>353.57894736842104</v>
      </c>
      <c r="T169" s="17">
        <f t="shared" si="236"/>
        <v>3646.4210526315792</v>
      </c>
      <c r="U169" s="17" t="s">
        <v>8</v>
      </c>
      <c r="V169" s="17" t="s">
        <v>1006</v>
      </c>
      <c r="W169" s="17" t="s">
        <v>4391</v>
      </c>
      <c r="X169" s="17" t="s">
        <v>690</v>
      </c>
      <c r="Y169" s="17" t="s">
        <v>1405</v>
      </c>
      <c r="Z169" s="17" t="s">
        <v>6593</v>
      </c>
      <c r="AA169" s="17" t="s">
        <v>1783</v>
      </c>
      <c r="AB169" s="17" t="s">
        <v>4392</v>
      </c>
      <c r="AC169" s="17" t="s">
        <v>4393</v>
      </c>
      <c r="AD169" s="17" t="s">
        <v>2938</v>
      </c>
      <c r="AE169" s="17" t="s">
        <v>8</v>
      </c>
      <c r="AF169" s="17" t="s">
        <v>255</v>
      </c>
      <c r="AG169" s="17" t="s">
        <v>4394</v>
      </c>
      <c r="AH169" s="17" t="s">
        <v>4395</v>
      </c>
      <c r="AI169" s="17" t="s">
        <v>1409</v>
      </c>
      <c r="AJ169" s="17" t="s">
        <v>8</v>
      </c>
      <c r="AK169" s="17" t="s">
        <v>4398</v>
      </c>
      <c r="AL169" s="17" t="s">
        <v>4396</v>
      </c>
      <c r="AM169" s="17" t="s">
        <v>4399</v>
      </c>
      <c r="AN169" s="17" t="s">
        <v>4397</v>
      </c>
      <c r="AO169" s="17" t="s">
        <v>8</v>
      </c>
      <c r="AP169" s="17" t="s">
        <v>4401</v>
      </c>
      <c r="AQ169" s="26" t="s">
        <v>4400</v>
      </c>
      <c r="AR169" s="17" t="s">
        <v>4402</v>
      </c>
      <c r="AS169" s="17" t="s">
        <v>1413</v>
      </c>
      <c r="AT169" s="17" t="s">
        <v>8</v>
      </c>
      <c r="AU169" s="17" t="s">
        <v>4401</v>
      </c>
      <c r="AV169" s="17" t="s">
        <v>4403</v>
      </c>
      <c r="AW169" s="17" t="s">
        <v>4404</v>
      </c>
      <c r="AX169" s="17" t="s">
        <v>1413</v>
      </c>
      <c r="AY169" s="17" t="s">
        <v>8</v>
      </c>
      <c r="AZ169" s="17" t="s">
        <v>4406</v>
      </c>
      <c r="BA169" s="17" t="s">
        <v>4405</v>
      </c>
      <c r="BB169" s="17" t="s">
        <v>4407</v>
      </c>
      <c r="BC169" s="17" t="s">
        <v>1413</v>
      </c>
      <c r="BD169" s="17" t="s">
        <v>9</v>
      </c>
      <c r="BE169" s="17" t="s">
        <v>35</v>
      </c>
      <c r="BF169" s="17" t="s">
        <v>4408</v>
      </c>
      <c r="BG169" s="17" t="s">
        <v>4409</v>
      </c>
      <c r="BH169" s="17" t="s">
        <v>2941</v>
      </c>
      <c r="BI169" s="17" t="s">
        <v>9</v>
      </c>
      <c r="BJ169" s="17" t="s">
        <v>35</v>
      </c>
      <c r="BK169" s="17" t="s">
        <v>4410</v>
      </c>
      <c r="BL169" s="17" t="s">
        <v>4411</v>
      </c>
      <c r="BM169" s="17" t="s">
        <v>4412</v>
      </c>
      <c r="BN169" s="17" t="s">
        <v>8</v>
      </c>
      <c r="BO169" s="17" t="s">
        <v>4175</v>
      </c>
      <c r="BP169" s="26" t="s">
        <v>4413</v>
      </c>
      <c r="BQ169" s="17" t="s">
        <v>1693</v>
      </c>
      <c r="BR169" s="17" t="s">
        <v>2945</v>
      </c>
      <c r="BS169" s="17" t="s">
        <v>8</v>
      </c>
      <c r="BT169" s="17" t="s">
        <v>3814</v>
      </c>
      <c r="BU169" s="17" t="s">
        <v>4414</v>
      </c>
      <c r="BV169" s="17" t="s">
        <v>4415</v>
      </c>
      <c r="BW169" s="17" t="s">
        <v>2945</v>
      </c>
      <c r="BX169" s="17" t="s">
        <v>8</v>
      </c>
      <c r="BY169" s="17" t="s">
        <v>4416</v>
      </c>
      <c r="BZ169" s="17" t="s">
        <v>4417</v>
      </c>
      <c r="CA169" s="17" t="s">
        <v>4418</v>
      </c>
      <c r="CB169" s="17" t="s">
        <v>4107</v>
      </c>
      <c r="CC169" s="17" t="s">
        <v>8</v>
      </c>
      <c r="CD169" s="17" t="s">
        <v>4175</v>
      </c>
      <c r="CE169" s="17" t="s">
        <v>4419</v>
      </c>
      <c r="CF169" s="17" t="s">
        <v>4420</v>
      </c>
      <c r="CG169" s="17" t="s">
        <v>2950</v>
      </c>
      <c r="CH169" s="17" t="s">
        <v>8</v>
      </c>
      <c r="CI169" s="17" t="s">
        <v>717</v>
      </c>
      <c r="CJ169" s="26" t="s">
        <v>4421</v>
      </c>
      <c r="CK169" s="17" t="s">
        <v>4422</v>
      </c>
      <c r="CL169" s="17" t="s">
        <v>2950</v>
      </c>
      <c r="CM169" s="17" t="s">
        <v>8</v>
      </c>
      <c r="CN169" s="17" t="s">
        <v>717</v>
      </c>
      <c r="CO169" s="17" t="s">
        <v>4423</v>
      </c>
      <c r="CP169" s="17" t="s">
        <v>4424</v>
      </c>
      <c r="CQ169" s="17" t="s">
        <v>2950</v>
      </c>
      <c r="CR169" s="17" t="s">
        <v>8</v>
      </c>
      <c r="CS169" s="17" t="s">
        <v>4425</v>
      </c>
      <c r="CT169" s="17" t="s">
        <v>4426</v>
      </c>
      <c r="CU169" s="17" t="s">
        <v>4427</v>
      </c>
      <c r="CV169" s="17" t="s">
        <v>2960</v>
      </c>
      <c r="CW169" s="17" t="s">
        <v>8</v>
      </c>
      <c r="CX169" s="17" t="s">
        <v>4430</v>
      </c>
      <c r="CY169" s="17" t="s">
        <v>4428</v>
      </c>
      <c r="CZ169" s="17" t="s">
        <v>4429</v>
      </c>
      <c r="DA169" s="17" t="s">
        <v>2962</v>
      </c>
      <c r="DB169" s="17" t="s">
        <v>8</v>
      </c>
      <c r="DC169" s="17" t="s">
        <v>4432</v>
      </c>
      <c r="DD169" s="17" t="s">
        <v>4431</v>
      </c>
      <c r="DE169" s="17" t="s">
        <v>4433</v>
      </c>
      <c r="DF169" s="17" t="s">
        <v>2970</v>
      </c>
      <c r="DG169" s="17" t="s">
        <v>6593</v>
      </c>
      <c r="DH169" s="17" t="s">
        <v>603</v>
      </c>
      <c r="DI169" s="26" t="s">
        <v>4434</v>
      </c>
      <c r="DJ169" s="17" t="s">
        <v>4435</v>
      </c>
      <c r="DK169" s="17" t="s">
        <v>2970</v>
      </c>
    </row>
    <row r="170" spans="1:275" x14ac:dyDescent="0.3">
      <c r="A170" s="25" t="s">
        <v>4213</v>
      </c>
      <c r="B170" s="17" t="s">
        <v>871</v>
      </c>
      <c r="C170" s="18">
        <v>36983</v>
      </c>
      <c r="D170" s="17">
        <v>2001</v>
      </c>
      <c r="E170" s="17" t="s">
        <v>4244</v>
      </c>
      <c r="F170" s="17">
        <f>H170/G170</f>
        <v>347</v>
      </c>
      <c r="G170" s="17">
        <v>5</v>
      </c>
      <c r="H170" s="17">
        <v>1735</v>
      </c>
      <c r="I170" s="17" t="s">
        <v>60</v>
      </c>
      <c r="J170" s="17" t="s">
        <v>57</v>
      </c>
      <c r="K170" s="17" t="s">
        <v>24</v>
      </c>
      <c r="L170" s="17">
        <f>COUNTIF(U170:FX170,L1)</f>
        <v>1</v>
      </c>
      <c r="M170" s="17">
        <f>COUNTIF(U170:FX170,M1)</f>
        <v>1</v>
      </c>
      <c r="N170" s="17">
        <f>COUNTIF(U170:FX170,N1)</f>
        <v>0</v>
      </c>
      <c r="O170" s="17">
        <f>COUNTIF(U170:FX170,O1)</f>
        <v>0</v>
      </c>
      <c r="P170" s="17">
        <f>COUNTIF(U170:FX170,P1)</f>
        <v>0</v>
      </c>
      <c r="Q170" s="17" t="s">
        <v>47</v>
      </c>
      <c r="R170" s="17">
        <f>SUM(L170:Q170)</f>
        <v>2</v>
      </c>
      <c r="S170" s="17">
        <f>H170/R170</f>
        <v>867.5</v>
      </c>
      <c r="T170" s="17">
        <f t="shared" si="236"/>
        <v>3132.5</v>
      </c>
      <c r="U170" s="17" t="s">
        <v>8</v>
      </c>
      <c r="V170" s="17" t="s">
        <v>730</v>
      </c>
      <c r="W170" s="17" t="s">
        <v>4436</v>
      </c>
      <c r="X170" s="17" t="s">
        <v>4437</v>
      </c>
      <c r="Y170" s="17" t="s">
        <v>2983</v>
      </c>
      <c r="Z170" s="17" t="s">
        <v>6593</v>
      </c>
      <c r="AA170" s="17" t="s">
        <v>1237</v>
      </c>
      <c r="AB170" s="17" t="s">
        <v>4438</v>
      </c>
      <c r="AC170" s="17" t="s">
        <v>4439</v>
      </c>
      <c r="AD170" s="17" t="s">
        <v>1416</v>
      </c>
    </row>
    <row r="171" spans="1:275" ht="16.2" x14ac:dyDescent="0.3">
      <c r="A171" s="25" t="s">
        <v>4213</v>
      </c>
      <c r="B171" s="17" t="s">
        <v>871</v>
      </c>
      <c r="C171" s="18">
        <v>36987</v>
      </c>
      <c r="D171" s="17">
        <v>2001</v>
      </c>
      <c r="E171" s="17" t="s">
        <v>4245</v>
      </c>
      <c r="F171" s="17">
        <f t="shared" si="250"/>
        <v>321.8</v>
      </c>
      <c r="G171" s="17">
        <v>5</v>
      </c>
      <c r="H171" s="17">
        <v>1609</v>
      </c>
      <c r="I171" s="17" t="s">
        <v>4440</v>
      </c>
      <c r="J171" s="17" t="s">
        <v>23</v>
      </c>
      <c r="K171" s="17" t="s">
        <v>24</v>
      </c>
      <c r="L171" s="17">
        <f>COUNTIF(U171:FX171,L1)</f>
        <v>0</v>
      </c>
      <c r="M171" s="17">
        <f>COUNTIF(U171:FX171,M1)</f>
        <v>0</v>
      </c>
      <c r="N171" s="17">
        <f>COUNTIF(U171:FX171,N1)</f>
        <v>0</v>
      </c>
      <c r="O171" s="17">
        <f>COUNTIF(U171:FX171,O1)</f>
        <v>4</v>
      </c>
      <c r="P171" s="17">
        <f>COUNTIF(U171:FX171,P1)</f>
        <v>1</v>
      </c>
      <c r="Q171" s="17" t="s">
        <v>47</v>
      </c>
      <c r="R171" s="17">
        <f t="shared" si="303"/>
        <v>5</v>
      </c>
      <c r="S171" s="17">
        <f t="shared" si="304"/>
        <v>321.8</v>
      </c>
      <c r="T171" s="17">
        <f t="shared" si="236"/>
        <v>3678.2</v>
      </c>
      <c r="U171" s="17" t="s">
        <v>10</v>
      </c>
      <c r="V171" s="17" t="s">
        <v>4441</v>
      </c>
      <c r="W171" s="17" t="s">
        <v>4442</v>
      </c>
      <c r="X171" s="17" t="s">
        <v>4443</v>
      </c>
      <c r="Y171" s="17" t="s">
        <v>1423</v>
      </c>
      <c r="Z171" s="17" t="s">
        <v>6591</v>
      </c>
      <c r="AA171" s="17" t="s">
        <v>1510</v>
      </c>
      <c r="AB171" s="17" t="s">
        <v>4444</v>
      </c>
      <c r="AC171" s="17" t="s">
        <v>4445</v>
      </c>
      <c r="AD171" s="17" t="s">
        <v>1423</v>
      </c>
      <c r="AE171" s="17" t="s">
        <v>6591</v>
      </c>
      <c r="AF171" s="17" t="s">
        <v>4354</v>
      </c>
      <c r="AG171" s="26" t="s">
        <v>4446</v>
      </c>
      <c r="AH171" s="17" t="s">
        <v>4447</v>
      </c>
      <c r="AI171" s="17" t="s">
        <v>1423</v>
      </c>
      <c r="AJ171" s="17" t="s">
        <v>6591</v>
      </c>
      <c r="AK171" s="17" t="s">
        <v>930</v>
      </c>
      <c r="AL171" s="17" t="s">
        <v>4448</v>
      </c>
      <c r="AM171" s="17" t="s">
        <v>4451</v>
      </c>
      <c r="AN171" s="17" t="s">
        <v>1426</v>
      </c>
      <c r="AO171" s="17" t="s">
        <v>6591</v>
      </c>
      <c r="AP171" s="17" t="s">
        <v>930</v>
      </c>
      <c r="AQ171" s="17" t="s">
        <v>4449</v>
      </c>
      <c r="AR171" s="17" t="s">
        <v>4450</v>
      </c>
      <c r="AS171" s="17" t="s">
        <v>1426</v>
      </c>
    </row>
    <row r="172" spans="1:275" ht="16.2" x14ac:dyDescent="0.3">
      <c r="A172" s="25" t="s">
        <v>4213</v>
      </c>
      <c r="B172" s="17" t="s">
        <v>871</v>
      </c>
      <c r="C172" s="18">
        <v>37009</v>
      </c>
      <c r="D172" s="17">
        <v>2001</v>
      </c>
      <c r="E172" s="17" t="s">
        <v>4246</v>
      </c>
      <c r="F172" s="17">
        <f t="shared" si="250"/>
        <v>392.5</v>
      </c>
      <c r="G172" s="17">
        <v>2</v>
      </c>
      <c r="H172" s="17">
        <v>785</v>
      </c>
      <c r="I172" s="17" t="s">
        <v>60</v>
      </c>
      <c r="J172" s="17" t="s">
        <v>57</v>
      </c>
      <c r="K172" s="17" t="s">
        <v>61</v>
      </c>
      <c r="L172" s="17">
        <f>COUNTIF(U172:FX172,L1)</f>
        <v>0</v>
      </c>
      <c r="M172" s="17">
        <f>COUNTIF(U172:FX172,M1)</f>
        <v>1</v>
      </c>
      <c r="N172" s="17">
        <f>COUNTIF(U172:FX172,N1)</f>
        <v>0</v>
      </c>
      <c r="O172" s="17">
        <f>COUNTIF(U172:FX172,O1)</f>
        <v>0</v>
      </c>
      <c r="P172" s="17">
        <f>COUNTIF(U172:FX172,P1)</f>
        <v>0</v>
      </c>
      <c r="Q172" s="17" t="s">
        <v>47</v>
      </c>
      <c r="R172" s="17">
        <f t="shared" si="303"/>
        <v>1</v>
      </c>
      <c r="S172" s="17">
        <f t="shared" si="304"/>
        <v>785</v>
      </c>
      <c r="T172" s="17">
        <f t="shared" si="236"/>
        <v>3215</v>
      </c>
      <c r="U172" s="17" t="s">
        <v>8</v>
      </c>
      <c r="V172" s="17" t="s">
        <v>1006</v>
      </c>
      <c r="W172" s="17" t="s">
        <v>4452</v>
      </c>
      <c r="X172" s="17" t="s">
        <v>4453</v>
      </c>
      <c r="Y172" s="17" t="s">
        <v>3065</v>
      </c>
    </row>
    <row r="173" spans="1:275" x14ac:dyDescent="0.3">
      <c r="A173" s="25" t="s">
        <v>4213</v>
      </c>
      <c r="B173" s="17" t="s">
        <v>871</v>
      </c>
      <c r="C173" s="18">
        <v>37036</v>
      </c>
      <c r="D173" s="17">
        <v>2001</v>
      </c>
      <c r="E173" s="17" t="s">
        <v>4247</v>
      </c>
      <c r="F173" s="17">
        <f t="shared" si="250"/>
        <v>340.9</v>
      </c>
      <c r="G173" s="17">
        <v>10</v>
      </c>
      <c r="H173" s="17">
        <v>3409</v>
      </c>
      <c r="I173" s="17" t="s">
        <v>60</v>
      </c>
      <c r="J173" s="17" t="s">
        <v>56</v>
      </c>
      <c r="K173" s="17" t="s">
        <v>24</v>
      </c>
      <c r="L173" s="17">
        <f>COUNTIF(U173:FX173,L1)</f>
        <v>0</v>
      </c>
      <c r="M173" s="17">
        <f>COUNTIF(U173:FX173,M1)</f>
        <v>1</v>
      </c>
      <c r="N173" s="17">
        <f>COUNTIF(U173:FX173,N1)</f>
        <v>2</v>
      </c>
      <c r="O173" s="17">
        <f>COUNTIF(U173:FX173,O1)</f>
        <v>1</v>
      </c>
      <c r="P173" s="17">
        <f>COUNTIF(U173:FX173,P1)</f>
        <v>0</v>
      </c>
      <c r="Q173" s="17" t="s">
        <v>47</v>
      </c>
      <c r="R173" s="17">
        <f t="shared" si="303"/>
        <v>4</v>
      </c>
      <c r="S173" s="17">
        <f t="shared" si="304"/>
        <v>852.25</v>
      </c>
      <c r="T173" s="17">
        <f t="shared" si="236"/>
        <v>3147.75</v>
      </c>
      <c r="U173" s="17" t="s">
        <v>6591</v>
      </c>
      <c r="V173" s="17" t="s">
        <v>2088</v>
      </c>
      <c r="W173" s="17" t="s">
        <v>4454</v>
      </c>
      <c r="X173" s="17" t="s">
        <v>4455</v>
      </c>
      <c r="Y173" s="17" t="s">
        <v>4456</v>
      </c>
      <c r="Z173" s="17" t="s">
        <v>9</v>
      </c>
      <c r="AA173" s="17" t="s">
        <v>2088</v>
      </c>
      <c r="AB173" s="17" t="s">
        <v>4457</v>
      </c>
      <c r="AC173" s="17" t="s">
        <v>4458</v>
      </c>
      <c r="AD173" s="17" t="s">
        <v>4456</v>
      </c>
      <c r="AE173" s="17" t="s">
        <v>9</v>
      </c>
      <c r="AF173" s="17" t="s">
        <v>2088</v>
      </c>
      <c r="AG173" s="17" t="s">
        <v>4459</v>
      </c>
      <c r="AH173" s="17" t="s">
        <v>4460</v>
      </c>
      <c r="AI173" s="17" t="s">
        <v>3072</v>
      </c>
      <c r="AJ173" s="17" t="s">
        <v>8</v>
      </c>
      <c r="AK173" s="17" t="s">
        <v>4461</v>
      </c>
      <c r="AL173" s="17" t="s">
        <v>4462</v>
      </c>
      <c r="AM173" s="17" t="s">
        <v>4463</v>
      </c>
      <c r="AN173" s="17" t="s">
        <v>3081</v>
      </c>
    </row>
    <row r="174" spans="1:275" x14ac:dyDescent="0.3">
      <c r="A174" s="25" t="s">
        <v>4213</v>
      </c>
      <c r="B174" s="17" t="s">
        <v>871</v>
      </c>
      <c r="C174" s="18">
        <v>37057</v>
      </c>
      <c r="D174" s="17">
        <v>2001</v>
      </c>
      <c r="E174" s="17" t="s">
        <v>4248</v>
      </c>
      <c r="F174" s="17">
        <f t="shared" si="250"/>
        <v>389.33333333333331</v>
      </c>
      <c r="G174" s="17">
        <v>3</v>
      </c>
      <c r="H174" s="17">
        <v>1168</v>
      </c>
      <c r="I174" s="17" t="s">
        <v>873</v>
      </c>
      <c r="J174" s="17" t="s">
        <v>23</v>
      </c>
      <c r="K174" s="17" t="s">
        <v>24</v>
      </c>
      <c r="L174" s="17">
        <f>COUNTIF(U174:FX174,L1)</f>
        <v>0</v>
      </c>
      <c r="M174" s="17">
        <f>COUNTIF(U174:FX174,M1)</f>
        <v>0</v>
      </c>
      <c r="N174" s="17">
        <f>COUNTIF(U174:FX174,N1)</f>
        <v>0</v>
      </c>
      <c r="O174" s="17">
        <f>COUNTIF(U174:FX174,O1)</f>
        <v>2</v>
      </c>
      <c r="P174" s="17">
        <f>COUNTIF(U174:FX174,P1)</f>
        <v>0</v>
      </c>
      <c r="Q174" s="17" t="s">
        <v>47</v>
      </c>
      <c r="R174" s="17">
        <f t="shared" si="303"/>
        <v>2</v>
      </c>
      <c r="S174" s="17">
        <f t="shared" si="304"/>
        <v>584</v>
      </c>
      <c r="T174" s="17">
        <f t="shared" si="236"/>
        <v>3416</v>
      </c>
      <c r="U174" s="17" t="s">
        <v>6591</v>
      </c>
      <c r="V174" s="17" t="s">
        <v>930</v>
      </c>
      <c r="W174" s="17" t="s">
        <v>4464</v>
      </c>
      <c r="X174" s="17" t="s">
        <v>4465</v>
      </c>
      <c r="Y174" s="17" t="s">
        <v>1467</v>
      </c>
      <c r="Z174" s="17" t="s">
        <v>6591</v>
      </c>
      <c r="AA174" s="17" t="s">
        <v>2778</v>
      </c>
      <c r="AB174" s="17" t="s">
        <v>4466</v>
      </c>
      <c r="AC174" s="17" t="s">
        <v>4467</v>
      </c>
      <c r="AD174" s="17" t="s">
        <v>4144</v>
      </c>
    </row>
    <row r="175" spans="1:275" x14ac:dyDescent="0.3">
      <c r="A175" s="25" t="s">
        <v>4213</v>
      </c>
      <c r="B175" s="17" t="s">
        <v>871</v>
      </c>
      <c r="C175" s="18">
        <v>37064</v>
      </c>
      <c r="D175" s="17">
        <v>2001</v>
      </c>
      <c r="E175" s="17" t="s">
        <v>4249</v>
      </c>
      <c r="F175" s="17">
        <f t="shared" si="250"/>
        <v>344.33333333333331</v>
      </c>
      <c r="G175" s="17">
        <v>3</v>
      </c>
      <c r="H175" s="17">
        <v>1033</v>
      </c>
      <c r="I175" s="17" t="s">
        <v>60</v>
      </c>
      <c r="J175" s="17" t="s">
        <v>57</v>
      </c>
      <c r="K175" s="17" t="s">
        <v>24</v>
      </c>
      <c r="L175" s="17">
        <f>COUNTIF(U175:FX175,L1)</f>
        <v>0</v>
      </c>
      <c r="M175" s="17">
        <f>COUNTIF(U175:FX175,M1)</f>
        <v>0</v>
      </c>
      <c r="N175" s="17">
        <f>COUNTIF(U175:FX175,N1)</f>
        <v>0</v>
      </c>
      <c r="O175" s="17">
        <f>COUNTIF(U175:FX175,O1)</f>
        <v>2</v>
      </c>
      <c r="P175" s="17">
        <f>COUNTIF(U175:FX175,P1)</f>
        <v>0</v>
      </c>
      <c r="Q175" s="17" t="s">
        <v>47</v>
      </c>
      <c r="R175" s="17">
        <f t="shared" si="303"/>
        <v>2</v>
      </c>
      <c r="S175" s="17">
        <f t="shared" si="304"/>
        <v>516.5</v>
      </c>
      <c r="T175" s="17">
        <f t="shared" si="236"/>
        <v>3483.5</v>
      </c>
      <c r="U175" s="17" t="s">
        <v>6591</v>
      </c>
      <c r="V175" s="17" t="s">
        <v>4469</v>
      </c>
      <c r="W175" s="17" t="s">
        <v>4468</v>
      </c>
      <c r="X175" s="17" t="s">
        <v>4470</v>
      </c>
      <c r="Y175" s="17" t="s">
        <v>3085</v>
      </c>
      <c r="Z175" s="17" t="s">
        <v>6591</v>
      </c>
      <c r="AA175" s="17" t="s">
        <v>4469</v>
      </c>
      <c r="AB175" s="17" t="s">
        <v>4471</v>
      </c>
      <c r="AC175" s="17" t="s">
        <v>4472</v>
      </c>
      <c r="AD175" s="17" t="s">
        <v>3085</v>
      </c>
    </row>
    <row r="176" spans="1:275" x14ac:dyDescent="0.3">
      <c r="A176" s="25" t="s">
        <v>3657</v>
      </c>
      <c r="B176" s="17" t="s">
        <v>871</v>
      </c>
      <c r="C176" s="18">
        <v>37073</v>
      </c>
      <c r="D176" s="17">
        <v>2001</v>
      </c>
      <c r="E176" s="17" t="s">
        <v>3868</v>
      </c>
      <c r="F176" s="17">
        <f t="shared" si="250"/>
        <v>317.97916666666669</v>
      </c>
      <c r="G176" s="17">
        <v>48</v>
      </c>
      <c r="H176" s="17">
        <v>15263</v>
      </c>
      <c r="I176" s="17" t="s">
        <v>60</v>
      </c>
      <c r="J176" s="17" t="s">
        <v>57</v>
      </c>
      <c r="K176" s="17" t="s">
        <v>61</v>
      </c>
      <c r="L176" s="17">
        <f>COUNTIF(U176:JO176,L1)</f>
        <v>3</v>
      </c>
      <c r="M176" s="17">
        <f>COUNTIF(U176:JO176,M1)</f>
        <v>27</v>
      </c>
      <c r="N176" s="17">
        <f>COUNTIF(U176:JO176,N1)</f>
        <v>12</v>
      </c>
      <c r="O176" s="17">
        <f>COUNTIF(U176:JO176,O1)</f>
        <v>6</v>
      </c>
      <c r="P176" s="17">
        <f>COUNTIF(U176:JO176,P1)</f>
        <v>3</v>
      </c>
      <c r="Q176" s="17" t="s">
        <v>47</v>
      </c>
      <c r="R176" s="17">
        <f t="shared" ref="R176" si="307">SUM(L176:Q176)</f>
        <v>51</v>
      </c>
      <c r="S176" s="17">
        <f t="shared" ref="S176" si="308">H176/R176</f>
        <v>299.27450980392155</v>
      </c>
      <c r="T176" s="17">
        <f t="shared" si="236"/>
        <v>3700.7254901960787</v>
      </c>
      <c r="U176" s="17" t="s">
        <v>8</v>
      </c>
      <c r="V176" s="17" t="s">
        <v>717</v>
      </c>
      <c r="W176" s="17" t="s">
        <v>3870</v>
      </c>
      <c r="X176" s="17" t="s">
        <v>3871</v>
      </c>
      <c r="Y176" s="17" t="s">
        <v>1340</v>
      </c>
      <c r="Z176" s="17" t="s">
        <v>9</v>
      </c>
      <c r="AA176" s="17" t="s">
        <v>175</v>
      </c>
      <c r="AB176" s="17" t="s">
        <v>3872</v>
      </c>
      <c r="AC176" s="17" t="s">
        <v>3873</v>
      </c>
      <c r="AD176" s="17" t="s">
        <v>1340</v>
      </c>
      <c r="AE176" s="17" t="s">
        <v>8</v>
      </c>
      <c r="AF176" s="17" t="s">
        <v>3853</v>
      </c>
      <c r="AG176" s="17" t="s">
        <v>3874</v>
      </c>
      <c r="AH176" s="17" t="s">
        <v>3875</v>
      </c>
      <c r="AI176" s="17" t="s">
        <v>2841</v>
      </c>
      <c r="AJ176" s="17" t="s">
        <v>9</v>
      </c>
      <c r="AK176" s="17" t="s">
        <v>35</v>
      </c>
      <c r="AL176" s="17" t="s">
        <v>3876</v>
      </c>
      <c r="AM176" s="17" t="s">
        <v>3877</v>
      </c>
      <c r="AN176" s="17" t="s">
        <v>2841</v>
      </c>
      <c r="AO176" s="17" t="s">
        <v>9</v>
      </c>
      <c r="AP176" s="17" t="s">
        <v>3878</v>
      </c>
      <c r="AQ176" s="17" t="s">
        <v>3879</v>
      </c>
      <c r="AR176" s="17" t="s">
        <v>3880</v>
      </c>
      <c r="AS176" s="17" t="s">
        <v>2841</v>
      </c>
      <c r="AT176" s="17" t="s">
        <v>8</v>
      </c>
      <c r="AU176" s="17" t="s">
        <v>35</v>
      </c>
      <c r="AV176" s="17" t="s">
        <v>3881</v>
      </c>
      <c r="AW176" s="17" t="s">
        <v>3882</v>
      </c>
      <c r="AX176" s="17" t="s">
        <v>3883</v>
      </c>
      <c r="AY176" s="17" t="s">
        <v>8</v>
      </c>
      <c r="AZ176" s="17" t="s">
        <v>610</v>
      </c>
      <c r="BA176" s="17" t="s">
        <v>3885</v>
      </c>
      <c r="BB176" s="17" t="s">
        <v>3884</v>
      </c>
      <c r="BC176" s="17" t="s">
        <v>1344</v>
      </c>
      <c r="BD176" s="17" t="s">
        <v>8</v>
      </c>
      <c r="BE176" s="17" t="s">
        <v>835</v>
      </c>
      <c r="BF176" s="17" t="s">
        <v>3886</v>
      </c>
      <c r="BG176" s="17" t="s">
        <v>3887</v>
      </c>
      <c r="BH176" s="17" t="s">
        <v>1344</v>
      </c>
      <c r="BI176" s="17" t="s">
        <v>9</v>
      </c>
      <c r="BJ176" s="17" t="s">
        <v>35</v>
      </c>
      <c r="BK176" s="17" t="s">
        <v>3888</v>
      </c>
      <c r="BL176" s="17" t="s">
        <v>3889</v>
      </c>
      <c r="BM176" s="17" t="s">
        <v>1344</v>
      </c>
      <c r="BN176" s="17" t="s">
        <v>8</v>
      </c>
      <c r="BO176" s="17" t="s">
        <v>2522</v>
      </c>
      <c r="BP176" s="17" t="s">
        <v>3890</v>
      </c>
      <c r="BQ176" s="17" t="s">
        <v>3891</v>
      </c>
      <c r="BR176" s="17" t="s">
        <v>3892</v>
      </c>
      <c r="BS176" s="17" t="s">
        <v>9</v>
      </c>
      <c r="BT176" s="17" t="s">
        <v>3894</v>
      </c>
      <c r="BU176" s="17" t="s">
        <v>3893</v>
      </c>
      <c r="BV176" s="17" t="s">
        <v>3895</v>
      </c>
      <c r="BW176" s="17" t="s">
        <v>3892</v>
      </c>
      <c r="BX176" s="17" t="s">
        <v>8</v>
      </c>
      <c r="BY176" s="17" t="s">
        <v>3896</v>
      </c>
      <c r="BZ176" s="17" t="s">
        <v>3897</v>
      </c>
      <c r="CA176" s="17" t="s">
        <v>3898</v>
      </c>
      <c r="CB176" s="17" t="s">
        <v>3899</v>
      </c>
      <c r="CC176" s="17" t="s">
        <v>8</v>
      </c>
      <c r="CD176" s="17" t="s">
        <v>251</v>
      </c>
      <c r="CE176" s="17" t="s">
        <v>3900</v>
      </c>
      <c r="CF176" s="17" t="s">
        <v>3901</v>
      </c>
      <c r="CG176" s="17" t="s">
        <v>2848</v>
      </c>
      <c r="CH176" s="17" t="s">
        <v>9</v>
      </c>
      <c r="CI176" s="17" t="s">
        <v>1244</v>
      </c>
      <c r="CJ176" s="17" t="s">
        <v>3902</v>
      </c>
      <c r="CK176" s="17" t="s">
        <v>3903</v>
      </c>
      <c r="CL176" s="17" t="s">
        <v>2848</v>
      </c>
      <c r="CM176" s="17" t="s">
        <v>8</v>
      </c>
      <c r="CN176" s="17" t="s">
        <v>1128</v>
      </c>
      <c r="CO176" s="17" t="s">
        <v>3904</v>
      </c>
      <c r="CP176" s="17" t="s">
        <v>3905</v>
      </c>
      <c r="CQ176" s="17" t="s">
        <v>2848</v>
      </c>
      <c r="CR176" s="17" t="s">
        <v>6591</v>
      </c>
      <c r="CS176" s="17" t="s">
        <v>3907</v>
      </c>
      <c r="CT176" s="17" t="s">
        <v>3906</v>
      </c>
      <c r="CU176" s="17" t="s">
        <v>3908</v>
      </c>
      <c r="CV176" s="17" t="s">
        <v>3909</v>
      </c>
      <c r="CW176" s="17" t="s">
        <v>9</v>
      </c>
      <c r="CX176" s="17" t="s">
        <v>3910</v>
      </c>
      <c r="CY176" s="17" t="s">
        <v>3911</v>
      </c>
      <c r="CZ176" s="17" t="s">
        <v>3912</v>
      </c>
      <c r="DA176" s="17" t="s">
        <v>3913</v>
      </c>
      <c r="DB176" s="17" t="s">
        <v>8</v>
      </c>
      <c r="DC176" s="17" t="s">
        <v>1010</v>
      </c>
      <c r="DD176" s="17" t="s">
        <v>3914</v>
      </c>
      <c r="DE176" s="17" t="s">
        <v>3915</v>
      </c>
      <c r="DF176" s="17" t="s">
        <v>1348</v>
      </c>
      <c r="DG176" s="17" t="s">
        <v>9</v>
      </c>
      <c r="DH176" s="17" t="s">
        <v>35</v>
      </c>
      <c r="DI176" s="17" t="s">
        <v>3916</v>
      </c>
      <c r="DJ176" s="17" t="s">
        <v>3917</v>
      </c>
      <c r="DK176" s="17" t="s">
        <v>3918</v>
      </c>
      <c r="DL176" s="17" t="s">
        <v>8</v>
      </c>
      <c r="DM176" s="17" t="s">
        <v>3920</v>
      </c>
      <c r="DN176" s="17" t="s">
        <v>3919</v>
      </c>
      <c r="DO176" s="17" t="s">
        <v>3921</v>
      </c>
      <c r="DP176" s="17" t="s">
        <v>1351</v>
      </c>
      <c r="DQ176" s="17" t="s">
        <v>9</v>
      </c>
      <c r="DR176" s="17" t="s">
        <v>832</v>
      </c>
      <c r="DS176" s="17" t="s">
        <v>3922</v>
      </c>
      <c r="DT176" s="17" t="s">
        <v>3923</v>
      </c>
      <c r="DU176" s="17" t="s">
        <v>1351</v>
      </c>
      <c r="DV176" s="17" t="s">
        <v>8</v>
      </c>
      <c r="DW176" s="17" t="s">
        <v>1775</v>
      </c>
      <c r="DX176" s="17" t="s">
        <v>3924</v>
      </c>
      <c r="DY176" s="17" t="s">
        <v>3925</v>
      </c>
      <c r="DZ176" s="17" t="s">
        <v>1359</v>
      </c>
      <c r="EA176" s="17" t="s">
        <v>8</v>
      </c>
      <c r="EB176" s="17" t="s">
        <v>1705</v>
      </c>
      <c r="EC176" s="17" t="s">
        <v>3926</v>
      </c>
      <c r="ED176" s="17" t="s">
        <v>3927</v>
      </c>
      <c r="EE176" s="17" t="s">
        <v>3928</v>
      </c>
      <c r="EF176" s="17" t="s">
        <v>8</v>
      </c>
      <c r="EG176" s="17" t="s">
        <v>3930</v>
      </c>
      <c r="EH176" s="17" t="s">
        <v>3929</v>
      </c>
      <c r="EI176" s="17" t="s">
        <v>3931</v>
      </c>
      <c r="EJ176" s="17" t="s">
        <v>1366</v>
      </c>
      <c r="EK176" s="17" t="s">
        <v>8</v>
      </c>
      <c r="EL176" s="17" t="s">
        <v>3657</v>
      </c>
      <c r="EM176" s="17" t="s">
        <v>3932</v>
      </c>
      <c r="EN176" s="17" t="s">
        <v>3933</v>
      </c>
      <c r="EO176" s="17" t="s">
        <v>1366</v>
      </c>
      <c r="EP176" s="17" t="s">
        <v>8</v>
      </c>
      <c r="EQ176" s="17" t="s">
        <v>942</v>
      </c>
      <c r="ER176" s="17" t="s">
        <v>3934</v>
      </c>
      <c r="ES176" s="17" t="s">
        <v>3935</v>
      </c>
      <c r="ET176" s="17" t="s">
        <v>2862</v>
      </c>
      <c r="EU176" s="17" t="s">
        <v>8</v>
      </c>
      <c r="EV176" s="17" t="s">
        <v>614</v>
      </c>
      <c r="EW176" s="17" t="s">
        <v>3936</v>
      </c>
      <c r="EX176" s="17" t="s">
        <v>3937</v>
      </c>
      <c r="EY176" s="17" t="s">
        <v>2865</v>
      </c>
      <c r="EZ176" s="17" t="s">
        <v>8</v>
      </c>
      <c r="FA176" s="17" t="s">
        <v>3938</v>
      </c>
      <c r="FB176" s="17" t="s">
        <v>3939</v>
      </c>
      <c r="FC176" s="17" t="s">
        <v>3940</v>
      </c>
      <c r="FD176" s="17" t="s">
        <v>1372</v>
      </c>
      <c r="FE176" s="17" t="s">
        <v>6593</v>
      </c>
      <c r="FF176" s="17" t="s">
        <v>603</v>
      </c>
      <c r="FG176" s="17" t="s">
        <v>3941</v>
      </c>
      <c r="FH176" s="17" t="s">
        <v>603</v>
      </c>
      <c r="FI176" s="17" t="s">
        <v>2887</v>
      </c>
      <c r="FJ176" s="17" t="s">
        <v>6593</v>
      </c>
      <c r="FK176" s="17" t="s">
        <v>6635</v>
      </c>
      <c r="FL176" s="17" t="s">
        <v>3942</v>
      </c>
      <c r="FM176" s="17" t="s">
        <v>3943</v>
      </c>
      <c r="FN176" s="17" t="s">
        <v>2887</v>
      </c>
      <c r="FO176" s="17" t="s">
        <v>10</v>
      </c>
      <c r="FP176" s="17" t="s">
        <v>3950</v>
      </c>
      <c r="FQ176" s="17" t="s">
        <v>3949</v>
      </c>
      <c r="FR176" s="17" t="s">
        <v>3951</v>
      </c>
      <c r="FS176" s="17" t="s">
        <v>2887</v>
      </c>
      <c r="FT176" s="17" t="s">
        <v>8</v>
      </c>
      <c r="FU176" s="17" t="s">
        <v>3952</v>
      </c>
      <c r="FV176" s="17" t="s">
        <v>3953</v>
      </c>
      <c r="FW176" s="17" t="s">
        <v>3954</v>
      </c>
      <c r="FX176" s="17" t="s">
        <v>2891</v>
      </c>
      <c r="FY176" s="17" t="s">
        <v>10</v>
      </c>
      <c r="FZ176" s="17" t="s">
        <v>1810</v>
      </c>
      <c r="GA176" s="17" t="s">
        <v>3965</v>
      </c>
      <c r="GB176" s="17" t="s">
        <v>3966</v>
      </c>
      <c r="GC176" s="17" t="s">
        <v>2891</v>
      </c>
      <c r="GD176" s="17" t="s">
        <v>8</v>
      </c>
      <c r="GE176" s="17" t="s">
        <v>1705</v>
      </c>
      <c r="GF176" s="17" t="s">
        <v>3967</v>
      </c>
      <c r="GG176" s="17" t="s">
        <v>3968</v>
      </c>
      <c r="GH176" s="17" t="s">
        <v>3969</v>
      </c>
      <c r="GI176" s="17" t="s">
        <v>8</v>
      </c>
      <c r="GJ176" s="17" t="s">
        <v>3981</v>
      </c>
      <c r="GK176" s="17" t="s">
        <v>3980</v>
      </c>
      <c r="GL176" s="17" t="s">
        <v>3982</v>
      </c>
      <c r="GM176" s="17" t="s">
        <v>2907</v>
      </c>
      <c r="GN176" s="17" t="s">
        <v>8</v>
      </c>
      <c r="GO176" s="17" t="s">
        <v>3994</v>
      </c>
      <c r="GP176" s="17" t="s">
        <v>3993</v>
      </c>
      <c r="GQ176" s="17" t="s">
        <v>3995</v>
      </c>
      <c r="GR176" s="17" t="s">
        <v>3996</v>
      </c>
      <c r="GS176" s="17" t="s">
        <v>8</v>
      </c>
      <c r="GT176" s="17" t="s">
        <v>4002</v>
      </c>
      <c r="GU176" s="17" t="s">
        <v>4003</v>
      </c>
      <c r="GV176" s="17" t="s">
        <v>4004</v>
      </c>
      <c r="GW176" s="17" t="s">
        <v>4005</v>
      </c>
      <c r="GX176" s="17" t="s">
        <v>8</v>
      </c>
      <c r="GY176" s="17" t="s">
        <v>4006</v>
      </c>
      <c r="GZ176" s="17" t="s">
        <v>4007</v>
      </c>
      <c r="HA176" s="17" t="s">
        <v>4008</v>
      </c>
      <c r="HB176" s="17" t="s">
        <v>4009</v>
      </c>
      <c r="HC176" s="17" t="s">
        <v>8</v>
      </c>
      <c r="HD176" s="17" t="s">
        <v>4011</v>
      </c>
      <c r="HE176" s="17" t="s">
        <v>4010</v>
      </c>
      <c r="HF176" s="17" t="s">
        <v>4012</v>
      </c>
      <c r="HG176" s="17" t="s">
        <v>4009</v>
      </c>
      <c r="HH176" s="17" t="s">
        <v>8</v>
      </c>
      <c r="HI176" s="17" t="s">
        <v>4013</v>
      </c>
      <c r="HJ176" s="17" t="s">
        <v>4014</v>
      </c>
      <c r="HK176" s="17" t="s">
        <v>4015</v>
      </c>
      <c r="HL176" s="17" t="s">
        <v>4016</v>
      </c>
      <c r="HM176" s="17" t="s">
        <v>8</v>
      </c>
      <c r="HN176" s="17" t="s">
        <v>4037</v>
      </c>
      <c r="HO176" s="17" t="s">
        <v>4038</v>
      </c>
      <c r="HP176" s="17" t="s">
        <v>4039</v>
      </c>
      <c r="HQ176" s="17" t="s">
        <v>2938</v>
      </c>
      <c r="HR176" s="17" t="s">
        <v>6591</v>
      </c>
      <c r="HS176" s="17" t="s">
        <v>2522</v>
      </c>
      <c r="HT176" s="17" t="s">
        <v>4060</v>
      </c>
      <c r="HU176" s="17" t="s">
        <v>4061</v>
      </c>
      <c r="HV176" s="17" t="s">
        <v>2941</v>
      </c>
      <c r="HW176" s="17" t="s">
        <v>9</v>
      </c>
      <c r="HX176" s="17" t="s">
        <v>3910</v>
      </c>
      <c r="HY176" s="17" t="s">
        <v>4067</v>
      </c>
      <c r="HZ176" s="17" t="s">
        <v>4068</v>
      </c>
      <c r="IA176" s="17" t="s">
        <v>2945</v>
      </c>
      <c r="IB176" s="17" t="s">
        <v>6591</v>
      </c>
      <c r="IC176" s="17" t="s">
        <v>930</v>
      </c>
      <c r="ID176" s="17" t="s">
        <v>4069</v>
      </c>
      <c r="IE176" s="17" t="s">
        <v>4070</v>
      </c>
      <c r="IF176" s="17" t="s">
        <v>4071</v>
      </c>
      <c r="IG176" s="17" t="s">
        <v>10</v>
      </c>
      <c r="IH176" s="17" t="s">
        <v>1510</v>
      </c>
      <c r="II176" s="17" t="s">
        <v>4072</v>
      </c>
      <c r="IJ176" s="17" t="s">
        <v>4073</v>
      </c>
      <c r="IK176" s="17" t="s">
        <v>4071</v>
      </c>
      <c r="IL176" s="17" t="s">
        <v>6591</v>
      </c>
      <c r="IM176" s="17" t="s">
        <v>4074</v>
      </c>
      <c r="IN176" s="17" t="s">
        <v>4075</v>
      </c>
      <c r="IO176" s="17" t="s">
        <v>4076</v>
      </c>
      <c r="IP176" s="17" t="s">
        <v>4071</v>
      </c>
      <c r="IQ176" s="17" t="s">
        <v>9</v>
      </c>
      <c r="IR176" s="17" t="s">
        <v>371</v>
      </c>
      <c r="IS176" s="17" t="s">
        <v>4097</v>
      </c>
      <c r="IT176" s="17" t="s">
        <v>4098</v>
      </c>
      <c r="IU176" s="17" t="s">
        <v>4099</v>
      </c>
      <c r="IV176" s="17" t="s">
        <v>6591</v>
      </c>
      <c r="IW176" s="17" t="s">
        <v>2460</v>
      </c>
      <c r="IX176" s="17" t="s">
        <v>4105</v>
      </c>
      <c r="IY176" s="17" t="s">
        <v>4106</v>
      </c>
      <c r="IZ176" s="17" t="s">
        <v>4107</v>
      </c>
      <c r="JA176" s="17" t="s">
        <v>6591</v>
      </c>
      <c r="JB176" s="17" t="s">
        <v>4109</v>
      </c>
      <c r="JC176" s="17" t="s">
        <v>4108</v>
      </c>
      <c r="JD176" s="17" t="s">
        <v>4110</v>
      </c>
      <c r="JE176" s="17" t="s">
        <v>4107</v>
      </c>
      <c r="JF176" s="17" t="s">
        <v>9</v>
      </c>
      <c r="JG176" s="17" t="s">
        <v>35</v>
      </c>
      <c r="JH176" s="17" t="s">
        <v>4123</v>
      </c>
      <c r="JI176" s="17" t="s">
        <v>4121</v>
      </c>
      <c r="JJ176" s="17" t="s">
        <v>4122</v>
      </c>
      <c r="JK176" s="17" t="s">
        <v>6593</v>
      </c>
      <c r="JL176" s="17" t="s">
        <v>4124</v>
      </c>
      <c r="JM176" s="17" t="s">
        <v>4125</v>
      </c>
      <c r="JN176" s="17" t="s">
        <v>4126</v>
      </c>
      <c r="JO176" s="17" t="s">
        <v>2950</v>
      </c>
    </row>
    <row r="177" spans="1:125" x14ac:dyDescent="0.3">
      <c r="A177" s="25" t="s">
        <v>4137</v>
      </c>
      <c r="B177" s="17" t="s">
        <v>871</v>
      </c>
      <c r="C177" s="18">
        <v>37083</v>
      </c>
      <c r="D177" s="17">
        <v>2001</v>
      </c>
      <c r="E177" s="17" t="s">
        <v>4157</v>
      </c>
      <c r="F177" s="17">
        <f t="shared" si="250"/>
        <v>382.66666666666669</v>
      </c>
      <c r="G177" s="17">
        <v>3</v>
      </c>
      <c r="H177" s="17">
        <v>1148</v>
      </c>
      <c r="I177" s="17" t="s">
        <v>4158</v>
      </c>
      <c r="J177" s="17" t="s">
        <v>56</v>
      </c>
      <c r="K177" s="17" t="s">
        <v>24</v>
      </c>
      <c r="L177" s="17">
        <f>COUNTIF(U177:KX177,L1)</f>
        <v>0</v>
      </c>
      <c r="M177" s="17">
        <f>COUNTIF(U177:KX177,M1)</f>
        <v>0</v>
      </c>
      <c r="N177" s="17">
        <f>COUNTIF(U177:KX177,N1)</f>
        <v>0</v>
      </c>
      <c r="O177" s="17">
        <f>COUNTIF(U177:KX177,O1)</f>
        <v>0</v>
      </c>
      <c r="P177" s="17">
        <f>COUNTIF(U177:KX177,P1)</f>
        <v>0</v>
      </c>
      <c r="Q177" s="17" t="s">
        <v>47</v>
      </c>
      <c r="R177" s="17">
        <f t="shared" ref="R177" si="309">SUM(L177:Q177)</f>
        <v>0</v>
      </c>
      <c r="S177" s="17">
        <v>0</v>
      </c>
      <c r="T177" s="17">
        <v>0</v>
      </c>
    </row>
    <row r="178" spans="1:125" x14ac:dyDescent="0.3">
      <c r="A178" s="25" t="s">
        <v>4213</v>
      </c>
      <c r="B178" s="17" t="s">
        <v>871</v>
      </c>
      <c r="C178" s="18">
        <v>37089</v>
      </c>
      <c r="D178" s="17">
        <v>2001</v>
      </c>
      <c r="E178" s="17" t="s">
        <v>4250</v>
      </c>
      <c r="F178" s="17">
        <f t="shared" si="250"/>
        <v>374</v>
      </c>
      <c r="G178" s="17">
        <v>8</v>
      </c>
      <c r="H178" s="17">
        <v>2992</v>
      </c>
      <c r="I178" s="17" t="s">
        <v>2995</v>
      </c>
      <c r="J178" s="17" t="s">
        <v>23</v>
      </c>
      <c r="K178" s="17" t="s">
        <v>24</v>
      </c>
      <c r="L178" s="17">
        <f>COUNTIF(U178:KX178,L1)</f>
        <v>2</v>
      </c>
      <c r="M178" s="17">
        <f>COUNTIF(U178:KX178,M1)</f>
        <v>0</v>
      </c>
      <c r="N178" s="17">
        <f>COUNTIF(U178:KX178,N1)</f>
        <v>1</v>
      </c>
      <c r="O178" s="17">
        <f>COUNTIF(U178:KX178,O1)</f>
        <v>7</v>
      </c>
      <c r="P178" s="17">
        <f>COUNTIF(U178:KX178,P1)</f>
        <v>4</v>
      </c>
      <c r="Q178" s="17" t="s">
        <v>47</v>
      </c>
      <c r="R178" s="17">
        <f t="shared" ref="R178:R181" si="310">SUM(L178:Q178)</f>
        <v>14</v>
      </c>
      <c r="S178" s="17">
        <f t="shared" ref="S178:S206" si="311">H178/R178</f>
        <v>213.71428571428572</v>
      </c>
      <c r="T178" s="17">
        <f t="shared" si="236"/>
        <v>3786.2857142857142</v>
      </c>
      <c r="U178" s="17" t="s">
        <v>10</v>
      </c>
      <c r="V178" s="17" t="s">
        <v>2751</v>
      </c>
      <c r="W178" s="17" t="s">
        <v>4473</v>
      </c>
      <c r="X178" s="17" t="s">
        <v>4474</v>
      </c>
      <c r="Y178" s="17" t="s">
        <v>1531</v>
      </c>
      <c r="Z178" s="17" t="s">
        <v>10</v>
      </c>
      <c r="AA178" s="17" t="s">
        <v>4475</v>
      </c>
      <c r="AB178" s="17" t="s">
        <v>4476</v>
      </c>
      <c r="AC178" s="17" t="s">
        <v>4477</v>
      </c>
      <c r="AD178" s="17" t="s">
        <v>4478</v>
      </c>
      <c r="AE178" s="17" t="s">
        <v>6591</v>
      </c>
      <c r="AF178" s="17" t="s">
        <v>4479</v>
      </c>
      <c r="AG178" s="17" t="s">
        <v>4480</v>
      </c>
      <c r="AH178" s="17" t="s">
        <v>6625</v>
      </c>
      <c r="AI178" s="17" t="s">
        <v>1535</v>
      </c>
      <c r="AJ178" s="17" t="s">
        <v>6593</v>
      </c>
      <c r="AK178" s="17" t="s">
        <v>3164</v>
      </c>
      <c r="AL178" s="17" t="s">
        <v>4481</v>
      </c>
      <c r="AM178" s="17" t="s">
        <v>4482</v>
      </c>
      <c r="AN178" s="17" t="s">
        <v>4483</v>
      </c>
      <c r="AO178" s="17" t="s">
        <v>10</v>
      </c>
      <c r="AP178" s="17" t="s">
        <v>490</v>
      </c>
      <c r="AQ178" s="17" t="s">
        <v>4484</v>
      </c>
      <c r="AR178" s="17" t="s">
        <v>4485</v>
      </c>
      <c r="AS178" s="17" t="s">
        <v>1536</v>
      </c>
      <c r="AT178" s="17" t="s">
        <v>6591</v>
      </c>
      <c r="AU178" s="17" t="s">
        <v>2778</v>
      </c>
      <c r="AV178" s="17" t="s">
        <v>4486</v>
      </c>
      <c r="AW178" s="17" t="s">
        <v>4487</v>
      </c>
      <c r="AX178" s="17">
        <v>300</v>
      </c>
      <c r="AY178" s="17" t="s">
        <v>6591</v>
      </c>
      <c r="AZ178" s="17" t="s">
        <v>2778</v>
      </c>
      <c r="BA178" s="26" t="s">
        <v>4488</v>
      </c>
      <c r="BB178" s="17" t="s">
        <v>4489</v>
      </c>
      <c r="BC178" s="17" t="s">
        <v>3195</v>
      </c>
      <c r="BD178" s="17" t="s">
        <v>6591</v>
      </c>
      <c r="BE178" s="17" t="s">
        <v>4490</v>
      </c>
      <c r="BF178" s="17" t="s">
        <v>4491</v>
      </c>
      <c r="BG178" s="17" t="s">
        <v>4492</v>
      </c>
      <c r="BH178" s="17" t="s">
        <v>4493</v>
      </c>
      <c r="BI178" s="17" t="s">
        <v>6591</v>
      </c>
      <c r="BJ178" s="17" t="s">
        <v>930</v>
      </c>
      <c r="BK178" s="17" t="s">
        <v>4494</v>
      </c>
      <c r="BL178" s="17" t="s">
        <v>1900</v>
      </c>
      <c r="BM178" s="17" t="s">
        <v>4493</v>
      </c>
      <c r="BN178" s="17" t="s">
        <v>6591</v>
      </c>
      <c r="BO178" s="17" t="s">
        <v>4495</v>
      </c>
      <c r="BP178" s="17" t="s">
        <v>4496</v>
      </c>
      <c r="BQ178" s="17" t="s">
        <v>4497</v>
      </c>
      <c r="BR178" s="17" t="s">
        <v>1540</v>
      </c>
      <c r="BS178" s="17" t="s">
        <v>6593</v>
      </c>
      <c r="BT178" s="17" t="s">
        <v>4499</v>
      </c>
      <c r="BU178" s="17" t="s">
        <v>4498</v>
      </c>
      <c r="BV178" s="17" t="s">
        <v>4500</v>
      </c>
      <c r="BW178" s="17" t="s">
        <v>1544</v>
      </c>
      <c r="BX178" s="17" t="s">
        <v>9</v>
      </c>
      <c r="BY178" s="17" t="s">
        <v>3023</v>
      </c>
      <c r="BZ178" s="26" t="s">
        <v>4501</v>
      </c>
      <c r="CA178" s="17" t="s">
        <v>4502</v>
      </c>
      <c r="CB178" s="17" t="s">
        <v>1550</v>
      </c>
      <c r="CC178" s="17" t="s">
        <v>10</v>
      </c>
      <c r="CD178" s="17" t="s">
        <v>4503</v>
      </c>
      <c r="CE178" s="17" t="s">
        <v>4504</v>
      </c>
      <c r="CF178" s="17" t="s">
        <v>4505</v>
      </c>
      <c r="CG178" s="17" t="s">
        <v>1550</v>
      </c>
      <c r="CH178" s="17" t="s">
        <v>6591</v>
      </c>
      <c r="CI178" s="17" t="s">
        <v>4207</v>
      </c>
      <c r="CJ178" s="17" t="s">
        <v>4506</v>
      </c>
      <c r="CK178" s="17" t="s">
        <v>4507</v>
      </c>
      <c r="CL178" s="17" t="s">
        <v>1550</v>
      </c>
    </row>
    <row r="179" spans="1:125" x14ac:dyDescent="0.3">
      <c r="A179" s="25" t="s">
        <v>4213</v>
      </c>
      <c r="B179" s="17" t="s">
        <v>871</v>
      </c>
      <c r="C179" s="18">
        <v>37109</v>
      </c>
      <c r="D179" s="17">
        <v>2001</v>
      </c>
      <c r="E179" s="17" t="s">
        <v>4251</v>
      </c>
      <c r="F179" s="17">
        <f t="shared" si="250"/>
        <v>348.5</v>
      </c>
      <c r="G179" s="17">
        <v>6</v>
      </c>
      <c r="H179" s="17">
        <v>2091</v>
      </c>
      <c r="I179" s="17" t="s">
        <v>60</v>
      </c>
      <c r="J179" s="17" t="s">
        <v>23</v>
      </c>
      <c r="K179" s="17" t="s">
        <v>24</v>
      </c>
      <c r="L179" s="17">
        <f>COUNTIF(U179:KX179,L1)</f>
        <v>1</v>
      </c>
      <c r="M179" s="17">
        <f>COUNTIF(U179:KX179,M1)</f>
        <v>0</v>
      </c>
      <c r="N179" s="17">
        <f>COUNTIF(U179:KX179,N1)</f>
        <v>0</v>
      </c>
      <c r="O179" s="17">
        <f>COUNTIF(U179:KX179,O1)</f>
        <v>0</v>
      </c>
      <c r="P179" s="17">
        <f>COUNTIF(U179:KX179,P1)</f>
        <v>5</v>
      </c>
      <c r="Q179" s="17" t="s">
        <v>47</v>
      </c>
      <c r="R179" s="17">
        <f t="shared" si="310"/>
        <v>6</v>
      </c>
      <c r="S179" s="17">
        <f t="shared" si="311"/>
        <v>348.5</v>
      </c>
      <c r="T179" s="17">
        <f t="shared" si="236"/>
        <v>3651.5</v>
      </c>
      <c r="U179" s="17" t="s">
        <v>10</v>
      </c>
      <c r="V179" s="17" t="s">
        <v>4508</v>
      </c>
      <c r="W179" s="17" t="s">
        <v>4509</v>
      </c>
      <c r="X179" s="17" t="s">
        <v>4510</v>
      </c>
      <c r="Y179" s="17" t="s">
        <v>1554</v>
      </c>
      <c r="Z179" s="17" t="s">
        <v>10</v>
      </c>
      <c r="AA179" s="17" t="s">
        <v>1882</v>
      </c>
      <c r="AB179" s="17" t="s">
        <v>4511</v>
      </c>
      <c r="AC179" s="17" t="s">
        <v>4512</v>
      </c>
      <c r="AD179" s="17" t="s">
        <v>1554</v>
      </c>
      <c r="AE179" s="17" t="s">
        <v>10</v>
      </c>
      <c r="AF179" s="17" t="s">
        <v>1810</v>
      </c>
      <c r="AG179" s="26" t="s">
        <v>4513</v>
      </c>
      <c r="AH179" s="17" t="s">
        <v>4514</v>
      </c>
      <c r="AI179" s="17" t="s">
        <v>1554</v>
      </c>
      <c r="AJ179" s="17" t="s">
        <v>10</v>
      </c>
      <c r="AK179" s="17" t="s">
        <v>1882</v>
      </c>
      <c r="AL179" s="17" t="s">
        <v>4515</v>
      </c>
      <c r="AM179" s="17" t="s">
        <v>4516</v>
      </c>
      <c r="AN179" s="17" t="s">
        <v>3224</v>
      </c>
      <c r="AO179" s="17" t="s">
        <v>6593</v>
      </c>
      <c r="AP179" s="17" t="s">
        <v>4518</v>
      </c>
      <c r="AQ179" s="17" t="s">
        <v>4517</v>
      </c>
      <c r="AR179" s="17" t="s">
        <v>4519</v>
      </c>
      <c r="AS179" s="17" t="s">
        <v>3224</v>
      </c>
      <c r="AT179" s="17" t="s">
        <v>10</v>
      </c>
      <c r="AU179" s="17" t="s">
        <v>4520</v>
      </c>
      <c r="AV179" s="26" t="s">
        <v>4521</v>
      </c>
      <c r="AW179" s="17" t="s">
        <v>4522</v>
      </c>
      <c r="AX179" s="17" t="s">
        <v>3228</v>
      </c>
    </row>
    <row r="180" spans="1:125" x14ac:dyDescent="0.3">
      <c r="A180" s="25" t="s">
        <v>4213</v>
      </c>
      <c r="B180" s="17" t="s">
        <v>871</v>
      </c>
      <c r="C180" s="18">
        <v>37110</v>
      </c>
      <c r="D180" s="17">
        <v>2001</v>
      </c>
      <c r="E180" s="17" t="s">
        <v>4252</v>
      </c>
      <c r="F180" s="17">
        <f t="shared" si="250"/>
        <v>351.66666666666669</v>
      </c>
      <c r="G180" s="17">
        <v>3</v>
      </c>
      <c r="H180" s="17">
        <v>1055</v>
      </c>
      <c r="I180" s="17" t="s">
        <v>60</v>
      </c>
      <c r="J180" s="17" t="s">
        <v>57</v>
      </c>
      <c r="K180" s="17" t="s">
        <v>24</v>
      </c>
      <c r="L180" s="17">
        <f>COUNTIF(U180:KX180,L1)</f>
        <v>0</v>
      </c>
      <c r="M180" s="17" cm="1">
        <f t="array" ref="M180">COUNTIF(U180:KX180,M)</f>
        <v>0</v>
      </c>
      <c r="N180" s="17">
        <f>COUNTIF(U180:KX180,N1)</f>
        <v>0</v>
      </c>
      <c r="O180" s="17">
        <f>COUNTIF(U180:KX180,O1)</f>
        <v>0</v>
      </c>
      <c r="P180" s="17">
        <f>COUNTIF(U180:KX180,P1)</f>
        <v>0</v>
      </c>
      <c r="Q180" s="17" t="s">
        <v>47</v>
      </c>
      <c r="R180" s="17">
        <f t="shared" si="310"/>
        <v>0</v>
      </c>
      <c r="S180" s="17">
        <v>0</v>
      </c>
      <c r="T180" s="17">
        <v>0</v>
      </c>
    </row>
    <row r="181" spans="1:125" x14ac:dyDescent="0.3">
      <c r="A181" s="25" t="s">
        <v>4213</v>
      </c>
      <c r="B181" s="17" t="s">
        <v>871</v>
      </c>
      <c r="C181" s="18">
        <v>37124</v>
      </c>
      <c r="D181" s="17">
        <v>2001</v>
      </c>
      <c r="E181" s="17" t="s">
        <v>4253</v>
      </c>
      <c r="F181" s="17">
        <f t="shared" si="250"/>
        <v>376.88888888888891</v>
      </c>
      <c r="G181" s="17">
        <v>9</v>
      </c>
      <c r="H181" s="17">
        <v>3392</v>
      </c>
      <c r="I181" s="17" t="s">
        <v>4523</v>
      </c>
      <c r="J181" s="17" t="s">
        <v>57</v>
      </c>
      <c r="K181" s="17" t="s">
        <v>24</v>
      </c>
      <c r="L181" s="17">
        <f>COUNTIF(U181:KX181,L1)</f>
        <v>3</v>
      </c>
      <c r="M181" s="17">
        <f>COUNTIF(U181:KX181,M1)</f>
        <v>5</v>
      </c>
      <c r="N181" s="17" cm="1">
        <f t="array" ref="N181">COUNTIF(U181:KX181,N)</f>
        <v>0</v>
      </c>
      <c r="O181" s="17">
        <f>COUNTIF(U181:KX181,O1)</f>
        <v>0</v>
      </c>
      <c r="P181" s="17">
        <f>COUNTIF(U181:KX181,P1)</f>
        <v>0</v>
      </c>
      <c r="Q181" s="17" t="s">
        <v>47</v>
      </c>
      <c r="R181" s="17">
        <f t="shared" si="310"/>
        <v>8</v>
      </c>
      <c r="S181" s="17">
        <f t="shared" si="311"/>
        <v>424</v>
      </c>
      <c r="T181" s="17">
        <f t="shared" si="236"/>
        <v>3576</v>
      </c>
      <c r="U181" s="17" t="s">
        <v>8</v>
      </c>
      <c r="V181" s="17" t="s">
        <v>196</v>
      </c>
      <c r="W181" s="17" t="s">
        <v>4524</v>
      </c>
      <c r="X181" s="17" t="s">
        <v>4525</v>
      </c>
      <c r="Y181" s="17" t="s">
        <v>4526</v>
      </c>
      <c r="Z181" s="17" t="s">
        <v>6593</v>
      </c>
      <c r="AA181" s="17" t="s">
        <v>196</v>
      </c>
      <c r="AB181" s="17" t="s">
        <v>4527</v>
      </c>
      <c r="AC181" s="17" t="s">
        <v>4528</v>
      </c>
      <c r="AD181" s="17" t="s">
        <v>4529</v>
      </c>
      <c r="AE181" s="17" t="s">
        <v>8</v>
      </c>
      <c r="AF181" s="17" t="s">
        <v>4531</v>
      </c>
      <c r="AG181" s="17" t="s">
        <v>4530</v>
      </c>
      <c r="AH181" s="17" t="s">
        <v>4532</v>
      </c>
      <c r="AI181" s="17" t="s">
        <v>4533</v>
      </c>
      <c r="AJ181" s="17" t="s">
        <v>8</v>
      </c>
      <c r="AK181" s="17" t="s">
        <v>949</v>
      </c>
      <c r="AL181" s="17" t="s">
        <v>4534</v>
      </c>
      <c r="AM181" s="17" t="s">
        <v>4535</v>
      </c>
      <c r="AN181" s="17" t="s">
        <v>4533</v>
      </c>
      <c r="AO181" s="17" t="s">
        <v>8</v>
      </c>
      <c r="AP181" s="17" t="s">
        <v>1006</v>
      </c>
      <c r="AQ181" s="17" t="s">
        <v>4536</v>
      </c>
      <c r="AR181" s="17" t="s">
        <v>4537</v>
      </c>
      <c r="AS181" s="17" t="s">
        <v>1581</v>
      </c>
      <c r="AT181" s="17" t="s">
        <v>8</v>
      </c>
      <c r="AU181" s="17" t="s">
        <v>1006</v>
      </c>
      <c r="AV181" s="17" t="s">
        <v>4538</v>
      </c>
      <c r="AW181" s="17" t="s">
        <v>4539</v>
      </c>
      <c r="AX181" s="17" t="s">
        <v>1595</v>
      </c>
      <c r="AY181" s="17" t="s">
        <v>6593</v>
      </c>
      <c r="AZ181" s="17" t="s">
        <v>196</v>
      </c>
      <c r="BA181" s="17" t="s">
        <v>4540</v>
      </c>
      <c r="BB181" s="17" t="s">
        <v>4541</v>
      </c>
      <c r="BC181" s="17" t="s">
        <v>4542</v>
      </c>
      <c r="BD181" s="17" t="s">
        <v>6593</v>
      </c>
      <c r="BE181" s="17" t="s">
        <v>196</v>
      </c>
      <c r="BF181" s="17" t="s">
        <v>4544</v>
      </c>
      <c r="BG181" s="17" t="s">
        <v>4543</v>
      </c>
      <c r="BH181" s="17" t="s">
        <v>4542</v>
      </c>
    </row>
    <row r="182" spans="1:125" x14ac:dyDescent="0.3">
      <c r="A182" s="25" t="s">
        <v>4137</v>
      </c>
      <c r="B182" s="17" t="s">
        <v>871</v>
      </c>
      <c r="C182" s="18">
        <v>37128</v>
      </c>
      <c r="D182" s="17">
        <v>2001</v>
      </c>
      <c r="E182" s="17" t="s">
        <v>4159</v>
      </c>
      <c r="F182" s="17">
        <f t="shared" si="250"/>
        <v>340.5</v>
      </c>
      <c r="G182" s="17">
        <v>2</v>
      </c>
      <c r="H182" s="17">
        <v>681</v>
      </c>
      <c r="I182" s="17" t="s">
        <v>60</v>
      </c>
      <c r="J182" s="17" t="s">
        <v>57</v>
      </c>
      <c r="K182" s="17" t="s">
        <v>24</v>
      </c>
      <c r="L182" s="17">
        <f>COUNTIF(U182:KX182,L1)</f>
        <v>0</v>
      </c>
      <c r="M182" s="17">
        <f>COUNTIF(U182:KX182,M1)</f>
        <v>0</v>
      </c>
      <c r="N182" s="17">
        <f>COUNTIF(U182:KX182,N1)</f>
        <v>0</v>
      </c>
      <c r="O182" s="17">
        <f>COUNTIF(U182:KX182,O1)</f>
        <v>0</v>
      </c>
      <c r="P182" s="17">
        <f>COUNTIF(U182:KX182,P1)</f>
        <v>0</v>
      </c>
      <c r="Q182" s="17" t="s">
        <v>47</v>
      </c>
      <c r="R182" s="17">
        <f t="shared" ref="R182" si="312">SUM(L182:Q182)</f>
        <v>0</v>
      </c>
      <c r="S182" s="17">
        <v>0</v>
      </c>
      <c r="T182" s="17">
        <v>0</v>
      </c>
    </row>
    <row r="183" spans="1:125" ht="16.2" x14ac:dyDescent="0.3">
      <c r="A183" s="25" t="s">
        <v>4213</v>
      </c>
      <c r="B183" s="17" t="s">
        <v>871</v>
      </c>
      <c r="C183" s="18">
        <v>37134</v>
      </c>
      <c r="D183" s="17">
        <v>2001</v>
      </c>
      <c r="E183" s="17" t="s">
        <v>4254</v>
      </c>
      <c r="F183" s="17">
        <f t="shared" si="250"/>
        <v>380.81818181818181</v>
      </c>
      <c r="G183" s="17">
        <v>11</v>
      </c>
      <c r="H183" s="17">
        <v>4189</v>
      </c>
      <c r="I183" s="17" t="s">
        <v>60</v>
      </c>
      <c r="J183" s="17" t="s">
        <v>56</v>
      </c>
      <c r="K183" s="17" t="s">
        <v>24</v>
      </c>
      <c r="L183" s="17">
        <f>COUNTIF(U183:KX183,L1)</f>
        <v>0</v>
      </c>
      <c r="M183" s="17">
        <f>COUNTIF(U183:KX183,M1)</f>
        <v>10</v>
      </c>
      <c r="N183" s="17">
        <f>COUNTIF(U183:KX183,N1)</f>
        <v>1</v>
      </c>
      <c r="O183" s="17">
        <f>COUNTIF(U183:KX183,O1)</f>
        <v>0</v>
      </c>
      <c r="P183" s="17">
        <f>COUNTIF(U183:KX183,P1)</f>
        <v>0</v>
      </c>
      <c r="Q183" s="17" t="s">
        <v>47</v>
      </c>
      <c r="R183" s="17">
        <f t="shared" ref="R183:R200" si="313">SUM(L183:Q183)</f>
        <v>11</v>
      </c>
      <c r="S183" s="17">
        <f t="shared" si="311"/>
        <v>380.81818181818181</v>
      </c>
      <c r="T183" s="17">
        <f t="shared" si="236"/>
        <v>3619.181818181818</v>
      </c>
      <c r="U183" s="17" t="s">
        <v>8</v>
      </c>
      <c r="V183" s="17" t="s">
        <v>1775</v>
      </c>
      <c r="W183" s="17" t="s">
        <v>4545</v>
      </c>
      <c r="X183" s="17" t="s">
        <v>4546</v>
      </c>
      <c r="Y183" s="17" t="s">
        <v>3260</v>
      </c>
      <c r="Z183" s="17" t="s">
        <v>8</v>
      </c>
      <c r="AA183" s="17" t="s">
        <v>3624</v>
      </c>
      <c r="AB183" s="17" t="s">
        <v>4547</v>
      </c>
      <c r="AC183" s="17" t="s">
        <v>4548</v>
      </c>
      <c r="AD183" s="17" t="s">
        <v>4549</v>
      </c>
      <c r="AE183" s="17" t="s">
        <v>9</v>
      </c>
      <c r="AF183" s="17" t="s">
        <v>2751</v>
      </c>
      <c r="AG183" s="17" t="s">
        <v>4550</v>
      </c>
      <c r="AH183" s="17" t="s">
        <v>4551</v>
      </c>
      <c r="AI183" s="17" t="s">
        <v>4552</v>
      </c>
      <c r="AJ183" s="17" t="s">
        <v>8</v>
      </c>
      <c r="AK183" s="17" t="s">
        <v>392</v>
      </c>
      <c r="AL183" s="17" t="s">
        <v>4554</v>
      </c>
      <c r="AM183" s="17" t="s">
        <v>4555</v>
      </c>
      <c r="AN183" s="17" t="s">
        <v>4556</v>
      </c>
      <c r="AO183" s="17" t="s">
        <v>8</v>
      </c>
      <c r="AP183" s="17" t="s">
        <v>4221</v>
      </c>
      <c r="AQ183" s="26" t="s">
        <v>4557</v>
      </c>
      <c r="AR183" s="17" t="s">
        <v>4558</v>
      </c>
      <c r="AS183" s="17" t="s">
        <v>4559</v>
      </c>
      <c r="AT183" s="17" t="s">
        <v>8</v>
      </c>
      <c r="AU183" s="17" t="s">
        <v>1477</v>
      </c>
      <c r="AV183" s="17" t="s">
        <v>4560</v>
      </c>
      <c r="AW183" s="17" t="s">
        <v>4561</v>
      </c>
      <c r="AX183" s="17" t="s">
        <v>1631</v>
      </c>
      <c r="AY183" s="17" t="s">
        <v>8</v>
      </c>
      <c r="AZ183" s="17" t="s">
        <v>4562</v>
      </c>
      <c r="BA183" s="17" t="s">
        <v>4563</v>
      </c>
      <c r="BB183" s="17" t="s">
        <v>4564</v>
      </c>
      <c r="BC183" s="17" t="s">
        <v>4565</v>
      </c>
      <c r="BD183" s="17" t="s">
        <v>8</v>
      </c>
      <c r="BE183" s="17" t="s">
        <v>679</v>
      </c>
      <c r="BF183" s="26" t="s">
        <v>4566</v>
      </c>
      <c r="BG183" s="17" t="s">
        <v>4567</v>
      </c>
      <c r="BH183" s="17" t="s">
        <v>1631</v>
      </c>
      <c r="BI183" s="17" t="s">
        <v>8</v>
      </c>
      <c r="BJ183" s="17" t="s">
        <v>2186</v>
      </c>
      <c r="BK183" s="17" t="s">
        <v>4568</v>
      </c>
      <c r="BL183" s="17" t="s">
        <v>4569</v>
      </c>
      <c r="BM183" s="17" t="s">
        <v>1649</v>
      </c>
      <c r="BN183" s="17" t="s">
        <v>8</v>
      </c>
      <c r="BO183" s="17" t="s">
        <v>4401</v>
      </c>
      <c r="BP183" s="17" t="s">
        <v>4570</v>
      </c>
      <c r="BQ183" s="17" t="s">
        <v>4571</v>
      </c>
      <c r="BR183" s="17" t="s">
        <v>1652</v>
      </c>
      <c r="BS183" s="17" t="s">
        <v>8</v>
      </c>
      <c r="BT183" s="17" t="s">
        <v>1116</v>
      </c>
      <c r="BU183" s="17" t="s">
        <v>4572</v>
      </c>
      <c r="BV183" s="17" t="s">
        <v>4573</v>
      </c>
      <c r="BW183" s="17" t="s">
        <v>1657</v>
      </c>
    </row>
    <row r="184" spans="1:125" x14ac:dyDescent="0.3">
      <c r="A184" s="25" t="s">
        <v>4213</v>
      </c>
      <c r="B184" s="17" t="s">
        <v>871</v>
      </c>
      <c r="C184" s="18">
        <v>37185</v>
      </c>
      <c r="D184" s="17">
        <v>2001</v>
      </c>
      <c r="E184" s="17" t="s">
        <v>4255</v>
      </c>
      <c r="F184" s="17">
        <f t="shared" si="250"/>
        <v>368.5</v>
      </c>
      <c r="G184" s="17">
        <v>4</v>
      </c>
      <c r="H184" s="17">
        <v>1474</v>
      </c>
      <c r="I184" s="17" t="s">
        <v>4574</v>
      </c>
      <c r="J184" s="17" t="s">
        <v>23</v>
      </c>
      <c r="K184" s="17" t="s">
        <v>24</v>
      </c>
      <c r="L184" s="17">
        <f>COUNTIF(U184:KX184,L1)</f>
        <v>0</v>
      </c>
      <c r="M184" s="17">
        <f>COUNTIF(U184:KX184,M1)</f>
        <v>0</v>
      </c>
      <c r="N184" s="17">
        <f>COUNTIF(U184:KX184,N1)</f>
        <v>0</v>
      </c>
      <c r="O184" s="17">
        <f>COUNTIF(U184:KX184,O1)</f>
        <v>1</v>
      </c>
      <c r="P184" s="17">
        <f>COUNTIF(U184:KX184,P1)</f>
        <v>0</v>
      </c>
      <c r="Q184" s="17" t="s">
        <v>47</v>
      </c>
      <c r="R184" s="17">
        <f t="shared" si="313"/>
        <v>1</v>
      </c>
      <c r="S184" s="17">
        <f t="shared" si="311"/>
        <v>1474</v>
      </c>
      <c r="T184" s="17">
        <f t="shared" si="236"/>
        <v>2526</v>
      </c>
      <c r="U184" s="17" t="s">
        <v>6591</v>
      </c>
      <c r="V184" s="17" t="s">
        <v>930</v>
      </c>
      <c r="W184" s="17" t="s">
        <v>4575</v>
      </c>
      <c r="X184" s="17" t="s">
        <v>930</v>
      </c>
      <c r="Y184" s="17" t="s">
        <v>1667</v>
      </c>
    </row>
    <row r="185" spans="1:125" x14ac:dyDescent="0.3">
      <c r="A185" s="25" t="s">
        <v>4213</v>
      </c>
      <c r="B185" s="17" t="s">
        <v>871</v>
      </c>
      <c r="C185" s="18">
        <v>37195</v>
      </c>
      <c r="D185" s="17">
        <v>2001</v>
      </c>
      <c r="E185" s="17" t="s">
        <v>4256</v>
      </c>
      <c r="F185" s="17">
        <f t="shared" si="250"/>
        <v>360.53846153846155</v>
      </c>
      <c r="G185" s="17">
        <v>13</v>
      </c>
      <c r="H185" s="17">
        <v>4687</v>
      </c>
      <c r="I185" s="17" t="s">
        <v>1221</v>
      </c>
      <c r="J185" s="17" t="s">
        <v>57</v>
      </c>
      <c r="K185" s="17" t="s">
        <v>24</v>
      </c>
      <c r="L185" s="17">
        <f>COUNTIF(U185:KX185,L1)</f>
        <v>1</v>
      </c>
      <c r="M185" s="17">
        <f>COUNTIF(U185:KX185,M1)</f>
        <v>1</v>
      </c>
      <c r="N185" s="17">
        <f>COUNTIF(U185:KX185,N1)</f>
        <v>0</v>
      </c>
      <c r="O185" s="17">
        <f>COUNTIF(U185:KX185,O1)</f>
        <v>4</v>
      </c>
      <c r="P185" s="17">
        <f>COUNTIF(U185:KX185,P1)</f>
        <v>4</v>
      </c>
      <c r="Q185" s="17" t="s">
        <v>47</v>
      </c>
      <c r="R185" s="17">
        <f t="shared" si="313"/>
        <v>10</v>
      </c>
      <c r="S185" s="17">
        <f t="shared" si="311"/>
        <v>468.7</v>
      </c>
      <c r="T185" s="17">
        <f t="shared" si="236"/>
        <v>3531.3</v>
      </c>
      <c r="U185" s="17" t="s">
        <v>6591</v>
      </c>
      <c r="V185" s="17" t="s">
        <v>930</v>
      </c>
      <c r="W185" s="17" t="s">
        <v>4576</v>
      </c>
      <c r="X185" s="17" t="s">
        <v>930</v>
      </c>
      <c r="Y185" s="17" t="s">
        <v>1689</v>
      </c>
      <c r="Z185" s="17" t="s">
        <v>10</v>
      </c>
      <c r="AA185" s="17" t="s">
        <v>4577</v>
      </c>
      <c r="AB185" s="17" t="s">
        <v>4578</v>
      </c>
      <c r="AC185" s="17" t="s">
        <v>4579</v>
      </c>
      <c r="AD185" s="17" t="s">
        <v>4580</v>
      </c>
      <c r="AE185" s="17" t="s">
        <v>6591</v>
      </c>
      <c r="AF185" s="17" t="s">
        <v>930</v>
      </c>
      <c r="AG185" s="17" t="s">
        <v>4581</v>
      </c>
      <c r="AH185" s="17" t="s">
        <v>930</v>
      </c>
      <c r="AI185" s="17" t="s">
        <v>4582</v>
      </c>
      <c r="AJ185" s="17" t="s">
        <v>6591</v>
      </c>
      <c r="AK185" s="17" t="s">
        <v>251</v>
      </c>
      <c r="AL185" s="26" t="s">
        <v>4583</v>
      </c>
      <c r="AM185" s="17" t="s">
        <v>4584</v>
      </c>
      <c r="AN185" s="17" t="s">
        <v>4585</v>
      </c>
      <c r="AO185" s="17" t="s">
        <v>10</v>
      </c>
      <c r="AP185" s="17" t="s">
        <v>4586</v>
      </c>
      <c r="AQ185" s="17" t="s">
        <v>4587</v>
      </c>
      <c r="AR185" s="17" t="s">
        <v>4588</v>
      </c>
      <c r="AS185" s="17" t="s">
        <v>4585</v>
      </c>
      <c r="AT185" s="17" t="s">
        <v>8</v>
      </c>
      <c r="AU185" s="17" t="s">
        <v>4589</v>
      </c>
      <c r="AV185" s="17" t="s">
        <v>4590</v>
      </c>
      <c r="AW185" s="17" t="s">
        <v>4591</v>
      </c>
      <c r="AX185" s="17" t="s">
        <v>1691</v>
      </c>
      <c r="AY185" s="17" t="s">
        <v>6591</v>
      </c>
      <c r="AZ185" s="17" t="s">
        <v>251</v>
      </c>
      <c r="BA185" s="17" t="s">
        <v>4592</v>
      </c>
      <c r="BB185" s="17" t="s">
        <v>4593</v>
      </c>
      <c r="BC185" s="17" t="s">
        <v>1691</v>
      </c>
      <c r="BD185" s="17" t="s">
        <v>10</v>
      </c>
      <c r="BE185" s="17" t="s">
        <v>387</v>
      </c>
      <c r="BF185" s="26" t="s">
        <v>4594</v>
      </c>
      <c r="BG185" s="17" t="s">
        <v>4595</v>
      </c>
      <c r="BH185" s="17" t="s">
        <v>3311</v>
      </c>
      <c r="BI185" s="17" t="s">
        <v>10</v>
      </c>
      <c r="BJ185" s="17" t="s">
        <v>387</v>
      </c>
      <c r="BK185" s="17" t="s">
        <v>4596</v>
      </c>
      <c r="BL185" s="17" t="s">
        <v>4597</v>
      </c>
      <c r="BM185" s="17" t="s">
        <v>4598</v>
      </c>
      <c r="BN185" s="17" t="s">
        <v>6593</v>
      </c>
      <c r="BO185" s="17" t="s">
        <v>4600</v>
      </c>
      <c r="BP185" s="17" t="s">
        <v>4599</v>
      </c>
      <c r="BQ185" s="17" t="s">
        <v>4601</v>
      </c>
      <c r="BR185" s="17" t="s">
        <v>4598</v>
      </c>
    </row>
    <row r="186" spans="1:125" ht="16.2" x14ac:dyDescent="0.3">
      <c r="A186" s="25" t="s">
        <v>4213</v>
      </c>
      <c r="B186" s="17" t="s">
        <v>871</v>
      </c>
      <c r="C186" s="18">
        <v>37222</v>
      </c>
      <c r="D186" s="17">
        <v>2001</v>
      </c>
      <c r="E186" s="17" t="s">
        <v>4257</v>
      </c>
      <c r="F186" s="17">
        <f t="shared" si="250"/>
        <v>367.2</v>
      </c>
      <c r="G186" s="17">
        <v>5</v>
      </c>
      <c r="H186" s="17">
        <v>1836</v>
      </c>
      <c r="I186" s="17" t="s">
        <v>60</v>
      </c>
      <c r="J186" s="17" t="s">
        <v>56</v>
      </c>
      <c r="K186" s="17" t="s">
        <v>24</v>
      </c>
      <c r="L186" s="17">
        <f>COUNTIF(U186:KX186,L1)</f>
        <v>1</v>
      </c>
      <c r="M186" s="17">
        <f>COUNTIF(U186:KX186,M1)</f>
        <v>0</v>
      </c>
      <c r="N186" s="17">
        <f>COUNTIF(U186:KX186,N1)</f>
        <v>0</v>
      </c>
      <c r="O186" s="17">
        <f>COUNTIF(U186:KX186,O1)</f>
        <v>3</v>
      </c>
      <c r="P186" s="17">
        <f>COUNTIF(U186:KX186,P1)</f>
        <v>1</v>
      </c>
      <c r="Q186" s="17" t="s">
        <v>47</v>
      </c>
      <c r="R186" s="17">
        <f t="shared" si="313"/>
        <v>5</v>
      </c>
      <c r="S186" s="17">
        <f t="shared" si="311"/>
        <v>367.2</v>
      </c>
      <c r="T186" s="17">
        <f t="shared" si="236"/>
        <v>3632.8</v>
      </c>
      <c r="U186" s="17" t="s">
        <v>10</v>
      </c>
      <c r="V186" s="31" t="s">
        <v>4603</v>
      </c>
      <c r="W186" s="17" t="s">
        <v>4602</v>
      </c>
      <c r="X186" s="17" t="s">
        <v>4604</v>
      </c>
      <c r="Y186" s="17" t="s">
        <v>3321</v>
      </c>
      <c r="Z186" s="17" t="s">
        <v>6591</v>
      </c>
      <c r="AA186" s="17" t="s">
        <v>4606</v>
      </c>
      <c r="AB186" s="17" t="s">
        <v>4605</v>
      </c>
      <c r="AC186" s="17" t="s">
        <v>6626</v>
      </c>
      <c r="AD186" s="17" t="s">
        <v>3321</v>
      </c>
      <c r="AE186" s="17" t="s">
        <v>6591</v>
      </c>
      <c r="AF186" s="17" t="s">
        <v>930</v>
      </c>
      <c r="AG186" s="26" t="s">
        <v>4607</v>
      </c>
      <c r="AH186" s="17" t="s">
        <v>1900</v>
      </c>
      <c r="AI186" s="17" t="s">
        <v>4608</v>
      </c>
      <c r="AJ186" s="17" t="s">
        <v>6591</v>
      </c>
      <c r="AK186" s="17" t="s">
        <v>930</v>
      </c>
      <c r="AL186" s="17" t="s">
        <v>4609</v>
      </c>
      <c r="AM186" s="17" t="s">
        <v>4610</v>
      </c>
      <c r="AN186" s="17" t="s">
        <v>4608</v>
      </c>
      <c r="AO186" s="17" t="s">
        <v>6593</v>
      </c>
      <c r="AP186" s="17" t="s">
        <v>1232</v>
      </c>
      <c r="AQ186" s="17" t="s">
        <v>4611</v>
      </c>
      <c r="AR186" s="17" t="s">
        <v>4612</v>
      </c>
      <c r="AS186" s="17" t="s">
        <v>1717</v>
      </c>
    </row>
    <row r="187" spans="1:125" ht="16.2" x14ac:dyDescent="0.3">
      <c r="A187" s="25" t="s">
        <v>4213</v>
      </c>
      <c r="B187" s="17" t="s">
        <v>871</v>
      </c>
      <c r="C187" s="18">
        <v>37235</v>
      </c>
      <c r="D187" s="17">
        <v>2001</v>
      </c>
      <c r="E187" s="17" t="s">
        <v>4258</v>
      </c>
      <c r="F187" s="17">
        <f t="shared" si="250"/>
        <v>381.30434782608694</v>
      </c>
      <c r="G187" s="17">
        <v>23</v>
      </c>
      <c r="H187" s="17">
        <v>8770</v>
      </c>
      <c r="I187" s="17" t="s">
        <v>60</v>
      </c>
      <c r="J187" s="17" t="s">
        <v>56</v>
      </c>
      <c r="K187" s="17" t="s">
        <v>24</v>
      </c>
      <c r="L187" s="17">
        <f>COUNTIF(U187:KX187,L1)</f>
        <v>0</v>
      </c>
      <c r="M187" s="17">
        <f>COUNTIF(U187:KX187,M1)</f>
        <v>7</v>
      </c>
      <c r="N187" s="17">
        <f>COUNTIF(U187:KX187,N1)</f>
        <v>4</v>
      </c>
      <c r="O187" s="17">
        <f>COUNTIF(U187:KX187,O1)</f>
        <v>3</v>
      </c>
      <c r="P187" s="17">
        <f>COUNTIF(U187:KX187,P1)</f>
        <v>7</v>
      </c>
      <c r="Q187" s="17" t="s">
        <v>47</v>
      </c>
      <c r="R187" s="17">
        <f t="shared" si="313"/>
        <v>21</v>
      </c>
      <c r="S187" s="17">
        <f t="shared" si="311"/>
        <v>417.61904761904759</v>
      </c>
      <c r="T187" s="17">
        <f t="shared" si="236"/>
        <v>3582.3809523809523</v>
      </c>
      <c r="U187" s="17" t="s">
        <v>6591</v>
      </c>
      <c r="V187" s="17" t="s">
        <v>930</v>
      </c>
      <c r="W187" s="17" t="s">
        <v>4613</v>
      </c>
      <c r="X187" s="17" t="s">
        <v>930</v>
      </c>
      <c r="Y187" s="17" t="s">
        <v>3333</v>
      </c>
      <c r="Z187" s="17" t="s">
        <v>6591</v>
      </c>
      <c r="AA187" s="17" t="s">
        <v>2778</v>
      </c>
      <c r="AB187" s="17" t="s">
        <v>4614</v>
      </c>
      <c r="AC187" s="17" t="s">
        <v>4615</v>
      </c>
      <c r="AD187" s="17" t="s">
        <v>3339</v>
      </c>
      <c r="AE187" s="17" t="s">
        <v>10</v>
      </c>
      <c r="AF187" s="17" t="s">
        <v>4603</v>
      </c>
      <c r="AG187" s="17" t="s">
        <v>4616</v>
      </c>
      <c r="AH187" s="17" t="s">
        <v>4617</v>
      </c>
      <c r="AI187" s="17" t="s">
        <v>3339</v>
      </c>
      <c r="AJ187" s="17" t="s">
        <v>8</v>
      </c>
      <c r="AK187" s="17" t="s">
        <v>4618</v>
      </c>
      <c r="AL187" s="17" t="s">
        <v>4619</v>
      </c>
      <c r="AM187" s="17" t="s">
        <v>4620</v>
      </c>
      <c r="AN187" s="17" t="s">
        <v>4621</v>
      </c>
      <c r="AO187" s="17" t="s">
        <v>10</v>
      </c>
      <c r="AP187" s="17" t="s">
        <v>4618</v>
      </c>
      <c r="AQ187" s="17" t="s">
        <v>4622</v>
      </c>
      <c r="AR187" s="17" t="s">
        <v>4623</v>
      </c>
      <c r="AS187" s="17" t="s">
        <v>4621</v>
      </c>
      <c r="AT187" s="17" t="s">
        <v>6591</v>
      </c>
      <c r="AU187" s="17" t="s">
        <v>2522</v>
      </c>
      <c r="AV187" s="17" t="s">
        <v>4624</v>
      </c>
      <c r="AW187" s="17" t="s">
        <v>4625</v>
      </c>
      <c r="AX187" s="17" t="s">
        <v>4621</v>
      </c>
      <c r="AY187" s="17" t="s">
        <v>10</v>
      </c>
      <c r="AZ187" s="17" t="s">
        <v>2804</v>
      </c>
      <c r="BA187" s="17" t="s">
        <v>4626</v>
      </c>
      <c r="BB187" s="17" t="s">
        <v>4628</v>
      </c>
      <c r="BC187" s="17" t="s">
        <v>4627</v>
      </c>
      <c r="BD187" s="17" t="s">
        <v>8</v>
      </c>
      <c r="BE187" s="17" t="s">
        <v>4618</v>
      </c>
      <c r="BF187" s="17" t="s">
        <v>4629</v>
      </c>
      <c r="BG187" s="17" t="s">
        <v>4630</v>
      </c>
      <c r="BH187" s="17" t="s">
        <v>3345</v>
      </c>
      <c r="BI187" s="17" t="s">
        <v>10</v>
      </c>
      <c r="BJ187" s="17" t="s">
        <v>2804</v>
      </c>
      <c r="BK187" s="17" t="s">
        <v>4631</v>
      </c>
      <c r="BL187" s="17" t="s">
        <v>4633</v>
      </c>
      <c r="BM187" s="17" t="s">
        <v>4632</v>
      </c>
      <c r="BN187" s="17" t="s">
        <v>10</v>
      </c>
      <c r="BO187" s="17" t="s">
        <v>4618</v>
      </c>
      <c r="BP187" s="17" t="s">
        <v>4634</v>
      </c>
      <c r="BQ187" s="17" t="s">
        <v>4636</v>
      </c>
      <c r="BR187" s="17" t="s">
        <v>4635</v>
      </c>
      <c r="BS187" s="17" t="s">
        <v>10</v>
      </c>
      <c r="BT187" s="17" t="s">
        <v>2804</v>
      </c>
      <c r="BU187" s="17" t="s">
        <v>4637</v>
      </c>
      <c r="BV187" s="17" t="s">
        <v>4638</v>
      </c>
      <c r="BW187" s="17" t="s">
        <v>3348</v>
      </c>
      <c r="BX187" s="17" t="s">
        <v>9</v>
      </c>
      <c r="BY187" s="17" t="s">
        <v>4640</v>
      </c>
      <c r="BZ187" s="17" t="s">
        <v>4639</v>
      </c>
      <c r="CA187" s="17" t="s">
        <v>4641</v>
      </c>
      <c r="CB187" s="17" t="s">
        <v>3348</v>
      </c>
      <c r="CC187" s="17" t="s">
        <v>8</v>
      </c>
      <c r="CD187" s="17" t="s">
        <v>2804</v>
      </c>
      <c r="CE187" s="17" t="s">
        <v>4642</v>
      </c>
      <c r="CF187" s="17" t="s">
        <v>4643</v>
      </c>
      <c r="CG187" s="17" t="s">
        <v>3348</v>
      </c>
      <c r="CH187" s="17" t="s">
        <v>9</v>
      </c>
      <c r="CI187" s="17" t="s">
        <v>2804</v>
      </c>
      <c r="CJ187" s="17" t="s">
        <v>4644</v>
      </c>
      <c r="CK187" s="17" t="s">
        <v>4645</v>
      </c>
      <c r="CL187" s="17" t="s">
        <v>4646</v>
      </c>
      <c r="CM187" s="17" t="s">
        <v>8</v>
      </c>
      <c r="CN187" s="17" t="s">
        <v>1116</v>
      </c>
      <c r="CO187" s="26" t="s">
        <v>4647</v>
      </c>
      <c r="CP187" s="17" t="s">
        <v>4648</v>
      </c>
      <c r="CQ187" s="17" t="s">
        <v>4646</v>
      </c>
      <c r="CR187" s="17" t="s">
        <v>8</v>
      </c>
      <c r="CS187" s="17" t="s">
        <v>2804</v>
      </c>
      <c r="CT187" s="17" t="s">
        <v>4649</v>
      </c>
      <c r="CU187" s="17" t="s">
        <v>4650</v>
      </c>
      <c r="CV187" s="17" t="s">
        <v>4651</v>
      </c>
      <c r="CW187" s="17" t="s">
        <v>8</v>
      </c>
      <c r="CX187" s="17" t="s">
        <v>2804</v>
      </c>
      <c r="CY187" s="26" t="s">
        <v>4652</v>
      </c>
      <c r="CZ187" s="17" t="s">
        <v>4650</v>
      </c>
      <c r="DA187" s="17" t="s">
        <v>4653</v>
      </c>
      <c r="DB187" s="17" t="s">
        <v>10</v>
      </c>
      <c r="DC187" s="17" t="s">
        <v>2804</v>
      </c>
      <c r="DD187" s="17" t="s">
        <v>4655</v>
      </c>
      <c r="DE187" s="17" t="s">
        <v>4656</v>
      </c>
      <c r="DF187" s="17" t="s">
        <v>4654</v>
      </c>
      <c r="DG187" s="17" t="s">
        <v>9</v>
      </c>
      <c r="DH187" s="17" t="s">
        <v>2804</v>
      </c>
      <c r="DI187" s="17" t="s">
        <v>4657</v>
      </c>
      <c r="DJ187" s="17" t="s">
        <v>4658</v>
      </c>
      <c r="DK187" s="17" t="s">
        <v>1733</v>
      </c>
      <c r="DL187" s="17" t="s">
        <v>9</v>
      </c>
      <c r="DM187" s="17" t="s">
        <v>2804</v>
      </c>
      <c r="DN187" s="17" t="s">
        <v>4659</v>
      </c>
      <c r="DO187" s="17" t="s">
        <v>4660</v>
      </c>
      <c r="DP187" s="17" t="s">
        <v>1733</v>
      </c>
      <c r="DQ187" s="17" t="s">
        <v>8</v>
      </c>
      <c r="DR187" s="17" t="s">
        <v>2804</v>
      </c>
      <c r="DS187" s="26" t="s">
        <v>4661</v>
      </c>
      <c r="DT187" s="17" t="s">
        <v>4662</v>
      </c>
      <c r="DU187" s="17" t="s">
        <v>1746</v>
      </c>
    </row>
    <row r="188" spans="1:125" ht="16.2" x14ac:dyDescent="0.3">
      <c r="A188" s="25" t="s">
        <v>4213</v>
      </c>
      <c r="B188" s="17" t="s">
        <v>871</v>
      </c>
      <c r="C188" s="18">
        <v>37243</v>
      </c>
      <c r="D188" s="17">
        <v>2001</v>
      </c>
      <c r="E188" s="17" t="s">
        <v>4259</v>
      </c>
      <c r="F188" s="17">
        <f t="shared" si="250"/>
        <v>365.375</v>
      </c>
      <c r="G188" s="17">
        <v>8</v>
      </c>
      <c r="H188" s="17">
        <v>2923</v>
      </c>
      <c r="I188" s="17" t="s">
        <v>60</v>
      </c>
      <c r="J188" s="17" t="s">
        <v>57</v>
      </c>
      <c r="K188" s="17" t="s">
        <v>24</v>
      </c>
      <c r="L188" s="17">
        <f>COUNTIF(U188:KX188,L1)</f>
        <v>1</v>
      </c>
      <c r="M188" s="17">
        <f>COUNTIF(U188:KX188,M1)</f>
        <v>2</v>
      </c>
      <c r="N188" s="17">
        <f>COUNTIF(U188:KX188,N1)</f>
        <v>7</v>
      </c>
      <c r="O188" s="17">
        <f>COUNTIF(U188:KX188,O1)</f>
        <v>2</v>
      </c>
      <c r="P188" s="17">
        <f>COUNTIF(U188:KX188,P1)</f>
        <v>2</v>
      </c>
      <c r="Q188" s="17" t="s">
        <v>47</v>
      </c>
      <c r="R188" s="17">
        <f t="shared" si="313"/>
        <v>14</v>
      </c>
      <c r="S188" s="17">
        <f t="shared" si="311"/>
        <v>208.78571428571428</v>
      </c>
      <c r="T188" s="17">
        <f t="shared" si="236"/>
        <v>3791.2142857142858</v>
      </c>
      <c r="U188" s="17" t="s">
        <v>6591</v>
      </c>
      <c r="V188" s="17" t="s">
        <v>4664</v>
      </c>
      <c r="W188" s="17" t="s">
        <v>4663</v>
      </c>
      <c r="X188" s="17" t="s">
        <v>4665</v>
      </c>
      <c r="Y188" s="17" t="s">
        <v>1759</v>
      </c>
      <c r="Z188" s="17" t="s">
        <v>9</v>
      </c>
      <c r="AA188" s="17" t="s">
        <v>1810</v>
      </c>
      <c r="AB188" s="17" t="s">
        <v>4666</v>
      </c>
      <c r="AC188" s="17" t="s">
        <v>4667</v>
      </c>
      <c r="AD188" s="17" t="s">
        <v>1759</v>
      </c>
      <c r="AE188" s="17" t="s">
        <v>8</v>
      </c>
      <c r="AF188" s="17" t="s">
        <v>4668</v>
      </c>
      <c r="AG188" s="17" t="s">
        <v>4669</v>
      </c>
      <c r="AH188" s="17" t="s">
        <v>4670</v>
      </c>
      <c r="AI188" s="17" t="s">
        <v>1759</v>
      </c>
      <c r="AJ188" s="17" t="s">
        <v>9</v>
      </c>
      <c r="AK188" s="17" t="s">
        <v>1510</v>
      </c>
      <c r="AL188" s="17" t="s">
        <v>4671</v>
      </c>
      <c r="AM188" s="17" t="s">
        <v>4672</v>
      </c>
      <c r="AN188" s="17" t="s">
        <v>1759</v>
      </c>
      <c r="AO188" s="17" t="s">
        <v>9</v>
      </c>
      <c r="AP188" s="17" t="s">
        <v>4674</v>
      </c>
      <c r="AQ188" s="17" t="s">
        <v>4673</v>
      </c>
      <c r="AR188" s="17" t="s">
        <v>4675</v>
      </c>
      <c r="AS188" s="17" t="s">
        <v>1763</v>
      </c>
      <c r="AT188" s="17" t="s">
        <v>6591</v>
      </c>
      <c r="AU188" s="17" t="s">
        <v>2778</v>
      </c>
      <c r="AV188" s="26" t="s">
        <v>4676</v>
      </c>
      <c r="AW188" s="17" t="s">
        <v>4677</v>
      </c>
      <c r="AX188" s="17" t="s">
        <v>1763</v>
      </c>
      <c r="AY188" s="17" t="s">
        <v>9</v>
      </c>
      <c r="AZ188" s="17" t="s">
        <v>4678</v>
      </c>
      <c r="BA188" s="17" t="s">
        <v>4679</v>
      </c>
      <c r="BB188" s="17" t="s">
        <v>4680</v>
      </c>
      <c r="BC188" s="17" t="s">
        <v>4681</v>
      </c>
      <c r="BD188" s="17" t="s">
        <v>9</v>
      </c>
      <c r="BE188" s="17" t="s">
        <v>4678</v>
      </c>
      <c r="BF188" s="17" t="s">
        <v>4682</v>
      </c>
      <c r="BG188" s="17" t="s">
        <v>4683</v>
      </c>
      <c r="BH188" s="17" t="s">
        <v>4681</v>
      </c>
      <c r="BI188" s="17" t="s">
        <v>10</v>
      </c>
      <c r="BJ188" s="17" t="s">
        <v>4664</v>
      </c>
      <c r="BK188" s="17" t="s">
        <v>4684</v>
      </c>
      <c r="BL188" s="17" t="s">
        <v>4685</v>
      </c>
      <c r="BM188" s="17" t="s">
        <v>4687</v>
      </c>
      <c r="BN188" s="17" t="s">
        <v>9</v>
      </c>
      <c r="BO188" s="17" t="s">
        <v>4689</v>
      </c>
      <c r="BP188" s="17" t="s">
        <v>4688</v>
      </c>
      <c r="BQ188" s="17" t="s">
        <v>4690</v>
      </c>
      <c r="BR188" s="17" t="s">
        <v>4686</v>
      </c>
      <c r="BS188" s="17" t="s">
        <v>10</v>
      </c>
      <c r="BT188" s="17" t="s">
        <v>4664</v>
      </c>
      <c r="BU188" s="17" t="s">
        <v>4691</v>
      </c>
      <c r="BV188" s="17" t="s">
        <v>4692</v>
      </c>
      <c r="BW188" s="17" t="s">
        <v>4686</v>
      </c>
      <c r="BX188" s="17" t="s">
        <v>9</v>
      </c>
      <c r="BY188" s="17" t="s">
        <v>4664</v>
      </c>
      <c r="BZ188" s="17" t="s">
        <v>4693</v>
      </c>
      <c r="CA188" s="17" t="s">
        <v>4695</v>
      </c>
      <c r="CB188" s="17" t="s">
        <v>4694</v>
      </c>
      <c r="CC188" s="17" t="s">
        <v>6593</v>
      </c>
      <c r="CD188" s="17" t="s">
        <v>881</v>
      </c>
      <c r="CE188" s="17" t="s">
        <v>4697</v>
      </c>
      <c r="CF188" s="17" t="s">
        <v>881</v>
      </c>
      <c r="CG188" s="17" t="s">
        <v>4696</v>
      </c>
      <c r="CH188" s="17" t="s">
        <v>8</v>
      </c>
      <c r="CI188" s="17" t="s">
        <v>911</v>
      </c>
      <c r="CJ188" s="17" t="s">
        <v>4698</v>
      </c>
      <c r="CK188" s="17" t="s">
        <v>4699</v>
      </c>
      <c r="CL188" s="17" t="s">
        <v>1767</v>
      </c>
    </row>
    <row r="189" spans="1:125" x14ac:dyDescent="0.3">
      <c r="A189" s="25" t="s">
        <v>4213</v>
      </c>
      <c r="B189" s="17" t="s">
        <v>871</v>
      </c>
      <c r="C189" s="18">
        <v>37250</v>
      </c>
      <c r="D189" s="17">
        <v>2001</v>
      </c>
      <c r="E189" s="17" t="s">
        <v>4260</v>
      </c>
      <c r="F189" s="17">
        <f t="shared" si="250"/>
        <v>379.4</v>
      </c>
      <c r="G189" s="17">
        <v>5</v>
      </c>
      <c r="H189" s="17">
        <v>1897</v>
      </c>
      <c r="I189" s="17" t="s">
        <v>60</v>
      </c>
      <c r="J189" s="17" t="s">
        <v>57</v>
      </c>
      <c r="K189" s="17" t="s">
        <v>24</v>
      </c>
      <c r="L189" s="17">
        <f>COUNTIF(U189:KX189,L1)</f>
        <v>1</v>
      </c>
      <c r="M189" s="17">
        <f>COUNTIF(U189:KX189,M1)</f>
        <v>0</v>
      </c>
      <c r="N189" s="17">
        <f>COUNTIF(U189:KX189,N1)</f>
        <v>0</v>
      </c>
      <c r="O189" s="17">
        <f>COUNTIF(U189:KX189,O1)</f>
        <v>0</v>
      </c>
      <c r="P189" s="17">
        <f>COUNTIF(U189:KX189,P1)</f>
        <v>1</v>
      </c>
      <c r="Q189" s="17" t="s">
        <v>47</v>
      </c>
      <c r="R189" s="17">
        <f t="shared" si="313"/>
        <v>2</v>
      </c>
      <c r="S189" s="17">
        <f t="shared" si="311"/>
        <v>948.5</v>
      </c>
      <c r="T189" s="17">
        <f t="shared" si="236"/>
        <v>3051.5</v>
      </c>
      <c r="U189" s="17" t="s">
        <v>10</v>
      </c>
      <c r="V189" s="17" t="s">
        <v>1450</v>
      </c>
      <c r="W189" s="17" t="s">
        <v>4700</v>
      </c>
      <c r="X189" s="17" t="s">
        <v>4701</v>
      </c>
      <c r="Y189" s="17" t="s">
        <v>1776</v>
      </c>
      <c r="Z189" s="17" t="s">
        <v>6593</v>
      </c>
      <c r="AA189" s="17" t="s">
        <v>4703</v>
      </c>
      <c r="AB189" s="17" t="s">
        <v>4702</v>
      </c>
      <c r="AC189" s="17" t="s">
        <v>4704</v>
      </c>
      <c r="AD189" s="17" t="s">
        <v>1779</v>
      </c>
    </row>
    <row r="190" spans="1:125" x14ac:dyDescent="0.3">
      <c r="A190" s="25" t="s">
        <v>4213</v>
      </c>
      <c r="B190" s="17" t="s">
        <v>871</v>
      </c>
      <c r="C190" s="18">
        <v>37270</v>
      </c>
      <c r="D190" s="17">
        <v>2002</v>
      </c>
      <c r="E190" s="17" t="s">
        <v>4261</v>
      </c>
      <c r="F190" s="17">
        <f t="shared" si="250"/>
        <v>377.5</v>
      </c>
      <c r="G190" s="17">
        <v>4</v>
      </c>
      <c r="H190" s="17">
        <v>1510</v>
      </c>
      <c r="I190" s="17" t="s">
        <v>60</v>
      </c>
      <c r="J190" s="17" t="s">
        <v>56</v>
      </c>
      <c r="K190" s="17" t="s">
        <v>24</v>
      </c>
      <c r="L190" s="17">
        <f>COUNTIF(U190:KX190,L1)</f>
        <v>0</v>
      </c>
      <c r="M190" s="17">
        <f>COUNTIF(U190:KX190,M1)</f>
        <v>1</v>
      </c>
      <c r="N190" s="17">
        <f>COUNTIF(U190:KX190,N1)</f>
        <v>0</v>
      </c>
      <c r="O190" s="17">
        <f>COUNTIF(U190:KX190,O1)</f>
        <v>1</v>
      </c>
      <c r="P190" s="17">
        <f>COUNTIF(U190:KX190,P1)</f>
        <v>0</v>
      </c>
      <c r="Q190" s="17" t="s">
        <v>47</v>
      </c>
      <c r="R190" s="17">
        <f t="shared" si="313"/>
        <v>2</v>
      </c>
      <c r="S190" s="17">
        <f t="shared" si="311"/>
        <v>755</v>
      </c>
      <c r="T190" s="17">
        <f t="shared" si="236"/>
        <v>3245</v>
      </c>
      <c r="U190" s="17" t="s">
        <v>6591</v>
      </c>
      <c r="V190" s="17" t="s">
        <v>614</v>
      </c>
      <c r="W190" s="17" t="s">
        <v>4705</v>
      </c>
      <c r="X190" s="17" t="s">
        <v>4706</v>
      </c>
      <c r="Y190" s="17" t="s">
        <v>1788</v>
      </c>
      <c r="Z190" s="17" t="s">
        <v>8</v>
      </c>
      <c r="AA190" s="17" t="s">
        <v>4707</v>
      </c>
      <c r="AB190" s="17" t="s">
        <v>4708</v>
      </c>
      <c r="AC190" s="17" t="s">
        <v>4709</v>
      </c>
      <c r="AD190" s="17" t="s">
        <v>1788</v>
      </c>
    </row>
    <row r="191" spans="1:125" x14ac:dyDescent="0.3">
      <c r="A191" s="25" t="s">
        <v>4213</v>
      </c>
      <c r="B191" s="17" t="s">
        <v>871</v>
      </c>
      <c r="C191" s="18">
        <v>37281</v>
      </c>
      <c r="D191" s="17">
        <v>2002</v>
      </c>
      <c r="E191" s="17" t="s">
        <v>4262</v>
      </c>
      <c r="F191" s="17">
        <f t="shared" si="250"/>
        <v>376.5</v>
      </c>
      <c r="G191" s="17">
        <v>6</v>
      </c>
      <c r="H191" s="17">
        <v>2259</v>
      </c>
      <c r="I191" s="17" t="s">
        <v>1559</v>
      </c>
      <c r="J191" s="17" t="s">
        <v>56</v>
      </c>
      <c r="K191" s="17" t="s">
        <v>24</v>
      </c>
      <c r="L191" s="17">
        <f>COUNTIF(U191:KX191,L1)</f>
        <v>1</v>
      </c>
      <c r="M191" s="17">
        <f>COUNTIF(U191:KX191,M1)</f>
        <v>5</v>
      </c>
      <c r="N191" s="17">
        <f>COUNTIF(U191:KX191,N1)</f>
        <v>0</v>
      </c>
      <c r="O191" s="17">
        <f>COUNTIF(U191:KX191,O1)</f>
        <v>0</v>
      </c>
      <c r="P191" s="17">
        <f>COUNTIF(U191:KX191,P1)</f>
        <v>0</v>
      </c>
      <c r="Q191" s="17" t="s">
        <v>47</v>
      </c>
      <c r="R191" s="17">
        <f t="shared" si="313"/>
        <v>6</v>
      </c>
      <c r="S191" s="17">
        <f t="shared" si="311"/>
        <v>376.5</v>
      </c>
      <c r="T191" s="17">
        <f t="shared" si="236"/>
        <v>3623.5</v>
      </c>
      <c r="U191" s="17" t="s">
        <v>8</v>
      </c>
      <c r="V191" s="17" t="s">
        <v>392</v>
      </c>
      <c r="W191" s="17" t="s">
        <v>4710</v>
      </c>
      <c r="X191" s="17" t="s">
        <v>4711</v>
      </c>
      <c r="Y191" s="17" t="s">
        <v>1797</v>
      </c>
      <c r="Z191" s="17" t="s">
        <v>6593</v>
      </c>
      <c r="AA191" s="17" t="s">
        <v>4712</v>
      </c>
      <c r="AB191" s="17" t="s">
        <v>4713</v>
      </c>
      <c r="AC191" s="17" t="s">
        <v>4714</v>
      </c>
      <c r="AD191" s="17" t="s">
        <v>1797</v>
      </c>
      <c r="AE191" s="17" t="s">
        <v>8</v>
      </c>
      <c r="AF191" s="17" t="s">
        <v>4716</v>
      </c>
      <c r="AG191" s="17" t="s">
        <v>4715</v>
      </c>
      <c r="AH191" s="17" t="s">
        <v>4717</v>
      </c>
      <c r="AI191" s="17" t="s">
        <v>1803</v>
      </c>
      <c r="AJ191" s="17" t="s">
        <v>8</v>
      </c>
      <c r="AK191" s="17" t="s">
        <v>4221</v>
      </c>
      <c r="AL191" s="17" t="s">
        <v>4718</v>
      </c>
      <c r="AM191" s="17" t="s">
        <v>4719</v>
      </c>
      <c r="AN191" s="17" t="s">
        <v>1803</v>
      </c>
      <c r="AO191" s="17" t="s">
        <v>8</v>
      </c>
      <c r="AP191" s="17" t="s">
        <v>4720</v>
      </c>
      <c r="AQ191" s="17" t="s">
        <v>4721</v>
      </c>
      <c r="AR191" s="17" t="s">
        <v>4722</v>
      </c>
      <c r="AS191" s="17" t="s">
        <v>1808</v>
      </c>
      <c r="AT191" s="17" t="s">
        <v>8</v>
      </c>
      <c r="AU191" s="17" t="s">
        <v>4724</v>
      </c>
      <c r="AV191" s="26" t="s">
        <v>4723</v>
      </c>
      <c r="AW191" s="17" t="s">
        <v>4725</v>
      </c>
      <c r="AX191" s="17" t="s">
        <v>3439</v>
      </c>
    </row>
    <row r="192" spans="1:125" x14ac:dyDescent="0.3">
      <c r="A192" s="25" t="s">
        <v>4213</v>
      </c>
      <c r="B192" s="17" t="s">
        <v>871</v>
      </c>
      <c r="C192" s="18">
        <v>37292</v>
      </c>
      <c r="D192" s="17">
        <v>2002</v>
      </c>
      <c r="E192" s="17" t="s">
        <v>4263</v>
      </c>
      <c r="F192" s="17">
        <f t="shared" si="250"/>
        <v>363</v>
      </c>
      <c r="G192" s="17">
        <v>14</v>
      </c>
      <c r="H192" s="17">
        <v>5082</v>
      </c>
      <c r="I192" s="17" t="s">
        <v>60</v>
      </c>
      <c r="J192" s="17" t="s">
        <v>57</v>
      </c>
      <c r="K192" s="17" t="s">
        <v>24</v>
      </c>
      <c r="L192" s="17">
        <f>COUNTIF(U192:KX192,L1)</f>
        <v>0</v>
      </c>
      <c r="M192" s="17">
        <f>COUNTIF(U192:KX192,M1)</f>
        <v>0</v>
      </c>
      <c r="N192" s="17">
        <f>COUNTIF(U192:KX192,N1)</f>
        <v>0</v>
      </c>
      <c r="O192" s="17">
        <f>COUNTIF(U192:KX192,O1)</f>
        <v>0</v>
      </c>
      <c r="P192" s="17">
        <f>COUNTIF(U192:KX192,P1)</f>
        <v>3</v>
      </c>
      <c r="Q192" s="17" t="s">
        <v>47</v>
      </c>
      <c r="R192" s="17">
        <f t="shared" si="313"/>
        <v>3</v>
      </c>
      <c r="S192" s="17">
        <f t="shared" si="311"/>
        <v>1694</v>
      </c>
      <c r="T192" s="17">
        <f t="shared" si="236"/>
        <v>2306</v>
      </c>
      <c r="U192" s="17" t="s">
        <v>10</v>
      </c>
      <c r="V192" s="17" t="s">
        <v>4727</v>
      </c>
      <c r="W192" s="17" t="s">
        <v>4726</v>
      </c>
      <c r="X192" s="17" t="s">
        <v>4728</v>
      </c>
      <c r="Y192" s="17" t="s">
        <v>1825</v>
      </c>
      <c r="Z192" s="17" t="s">
        <v>10</v>
      </c>
      <c r="AA192" s="17" t="s">
        <v>4730</v>
      </c>
      <c r="AB192" s="17" t="s">
        <v>4729</v>
      </c>
      <c r="AC192" s="17" t="s">
        <v>4731</v>
      </c>
      <c r="AD192" s="17" t="s">
        <v>4732</v>
      </c>
      <c r="AE192" s="17" t="s">
        <v>10</v>
      </c>
      <c r="AF192" s="17" t="s">
        <v>4734</v>
      </c>
      <c r="AG192" s="26" t="s">
        <v>4733</v>
      </c>
      <c r="AH192" s="17" t="s">
        <v>4735</v>
      </c>
      <c r="AI192" s="17" t="s">
        <v>4736</v>
      </c>
    </row>
    <row r="193" spans="1:135" x14ac:dyDescent="0.3">
      <c r="A193" s="25" t="s">
        <v>4213</v>
      </c>
      <c r="B193" s="17" t="s">
        <v>871</v>
      </c>
      <c r="C193" s="18">
        <v>37305</v>
      </c>
      <c r="D193" s="17">
        <v>2002</v>
      </c>
      <c r="E193" s="17" t="s">
        <v>4264</v>
      </c>
      <c r="F193" s="17">
        <f t="shared" si="250"/>
        <v>367</v>
      </c>
      <c r="G193" s="17">
        <v>2</v>
      </c>
      <c r="H193" s="17">
        <v>734</v>
      </c>
      <c r="I193" s="17" t="s">
        <v>60</v>
      </c>
      <c r="J193" s="17" t="s">
        <v>56</v>
      </c>
      <c r="K193" s="17" t="s">
        <v>24</v>
      </c>
      <c r="L193" s="17">
        <f>COUNTIF(U193:KX193,L1)</f>
        <v>0</v>
      </c>
      <c r="M193" s="17">
        <f>COUNTIF(U193:KX193,M1)</f>
        <v>0</v>
      </c>
      <c r="N193" s="17">
        <f>COUNTIF(U193:KX193,N1)</f>
        <v>0</v>
      </c>
      <c r="O193" s="17">
        <f>COUNTIF(U193:KX193,O1)</f>
        <v>0</v>
      </c>
      <c r="P193" s="17">
        <f>COUNTIF(U193:KX193,P1)</f>
        <v>0</v>
      </c>
      <c r="Q193" s="17" t="s">
        <v>47</v>
      </c>
      <c r="R193" s="17">
        <f t="shared" si="313"/>
        <v>0</v>
      </c>
      <c r="S193" s="17">
        <v>0</v>
      </c>
      <c r="T193" s="17">
        <v>0</v>
      </c>
    </row>
    <row r="194" spans="1:135" x14ac:dyDescent="0.3">
      <c r="A194" s="25" t="s">
        <v>4213</v>
      </c>
      <c r="B194" s="17" t="s">
        <v>871</v>
      </c>
      <c r="C194" s="18">
        <v>37312</v>
      </c>
      <c r="D194" s="17">
        <v>2002</v>
      </c>
      <c r="E194" s="17" t="s">
        <v>4265</v>
      </c>
      <c r="F194" s="17">
        <f t="shared" si="250"/>
        <v>365.05882352941177</v>
      </c>
      <c r="G194" s="17">
        <v>17</v>
      </c>
      <c r="H194" s="17">
        <v>6206</v>
      </c>
      <c r="I194" s="17" t="s">
        <v>60</v>
      </c>
      <c r="J194" s="17" t="s">
        <v>56</v>
      </c>
      <c r="K194" s="17" t="s">
        <v>24</v>
      </c>
      <c r="L194" s="17">
        <f>COUNTIF(U194:KX194,L1)</f>
        <v>1</v>
      </c>
      <c r="M194" s="17">
        <f>COUNTIF(U194:KX194,M1)</f>
        <v>2</v>
      </c>
      <c r="N194" s="17">
        <f>COUNTIF(U194:KX194,N1)</f>
        <v>1</v>
      </c>
      <c r="O194" s="17">
        <f>COUNTIF(U194:KX194,O1)</f>
        <v>4</v>
      </c>
      <c r="P194" s="17">
        <f>COUNTIF(U194:KX194,P1)</f>
        <v>0</v>
      </c>
      <c r="Q194" s="17" t="s">
        <v>47</v>
      </c>
      <c r="R194" s="17">
        <f t="shared" si="313"/>
        <v>8</v>
      </c>
      <c r="S194" s="17">
        <f t="shared" si="311"/>
        <v>775.75</v>
      </c>
      <c r="T194" s="17">
        <f t="shared" si="236"/>
        <v>3224.25</v>
      </c>
      <c r="U194" s="17" t="s">
        <v>9</v>
      </c>
      <c r="V194" s="17" t="s">
        <v>4739</v>
      </c>
      <c r="W194" s="17" t="s">
        <v>4737</v>
      </c>
      <c r="X194" s="17" t="s">
        <v>4740</v>
      </c>
      <c r="Y194" s="17" t="s">
        <v>4738</v>
      </c>
      <c r="Z194" s="17" t="s">
        <v>6591</v>
      </c>
      <c r="AA194" s="17" t="s">
        <v>2778</v>
      </c>
      <c r="AB194" s="17" t="s">
        <v>4741</v>
      </c>
      <c r="AC194" s="17" t="s">
        <v>4742</v>
      </c>
      <c r="AD194" s="17" t="s">
        <v>4738</v>
      </c>
      <c r="AE194" s="17" t="s">
        <v>8</v>
      </c>
      <c r="AF194" s="17" t="s">
        <v>2129</v>
      </c>
      <c r="AG194" s="17" t="s">
        <v>4743</v>
      </c>
      <c r="AH194" s="17" t="s">
        <v>4744</v>
      </c>
      <c r="AI194" s="17" t="s">
        <v>4738</v>
      </c>
      <c r="AJ194" s="17" t="s">
        <v>6591</v>
      </c>
      <c r="AK194" s="17" t="s">
        <v>255</v>
      </c>
      <c r="AL194" s="17" t="s">
        <v>4745</v>
      </c>
      <c r="AM194" s="17" t="s">
        <v>4746</v>
      </c>
      <c r="AN194" s="17" t="s">
        <v>4738</v>
      </c>
      <c r="AO194" s="17" t="s">
        <v>6591</v>
      </c>
      <c r="AP194" s="17" t="s">
        <v>930</v>
      </c>
      <c r="AQ194" s="17" t="s">
        <v>4747</v>
      </c>
      <c r="AR194" s="17" t="s">
        <v>4749</v>
      </c>
      <c r="AS194" s="17" t="s">
        <v>4748</v>
      </c>
      <c r="AT194" s="17" t="s">
        <v>6593</v>
      </c>
      <c r="AU194" s="17" t="s">
        <v>4752</v>
      </c>
      <c r="AV194" s="17" t="s">
        <v>4750</v>
      </c>
      <c r="AW194" s="17" t="s">
        <v>4753</v>
      </c>
      <c r="AX194" s="17" t="s">
        <v>4751</v>
      </c>
      <c r="AY194" s="17" t="s">
        <v>6591</v>
      </c>
      <c r="AZ194" s="17" t="s">
        <v>4754</v>
      </c>
      <c r="BA194" s="17" t="s">
        <v>4755</v>
      </c>
      <c r="BB194" s="17" t="s">
        <v>4756</v>
      </c>
      <c r="BC194" s="17" t="s">
        <v>4751</v>
      </c>
      <c r="BD194" s="17" t="s">
        <v>8</v>
      </c>
      <c r="BE194" s="17" t="s">
        <v>4759</v>
      </c>
      <c r="BF194" s="17" t="s">
        <v>4757</v>
      </c>
      <c r="BG194" s="17" t="s">
        <v>4760</v>
      </c>
      <c r="BH194" s="17" t="s">
        <v>4758</v>
      </c>
    </row>
    <row r="195" spans="1:135" x14ac:dyDescent="0.3">
      <c r="A195" s="25" t="s">
        <v>4213</v>
      </c>
      <c r="B195" s="17" t="s">
        <v>871</v>
      </c>
      <c r="C195" s="18">
        <v>37325</v>
      </c>
      <c r="D195" s="17">
        <v>2002</v>
      </c>
      <c r="E195" s="17" t="s">
        <v>4266</v>
      </c>
      <c r="F195" s="17">
        <f t="shared" si="250"/>
        <v>363.66666666666669</v>
      </c>
      <c r="G195" s="17">
        <v>9</v>
      </c>
      <c r="H195" s="17">
        <v>3273</v>
      </c>
      <c r="I195" s="17" t="s">
        <v>60</v>
      </c>
      <c r="J195" s="17" t="s">
        <v>57</v>
      </c>
      <c r="K195" s="17" t="s">
        <v>24</v>
      </c>
      <c r="L195" s="17">
        <f>COUNTIF(U195:KX195,L1)</f>
        <v>0</v>
      </c>
      <c r="M195" s="17">
        <f>COUNTIF(U195:KX195,M1)</f>
        <v>0</v>
      </c>
      <c r="N195" s="17">
        <f>COUNTIF(U195:KX195,N1)</f>
        <v>0</v>
      </c>
      <c r="O195" s="17">
        <f>COUNTIF(U195:KX195,O1)</f>
        <v>0</v>
      </c>
      <c r="P195" s="17">
        <f>COUNTIF(U195:KX195,P1)</f>
        <v>0</v>
      </c>
      <c r="Q195" s="17" t="s">
        <v>47</v>
      </c>
      <c r="R195" s="17">
        <f t="shared" si="313"/>
        <v>0</v>
      </c>
      <c r="S195" s="17">
        <v>0</v>
      </c>
      <c r="T195" s="17">
        <v>0</v>
      </c>
    </row>
    <row r="196" spans="1:135" ht="16.2" x14ac:dyDescent="0.3">
      <c r="A196" s="25" t="s">
        <v>4213</v>
      </c>
      <c r="B196" s="17" t="s">
        <v>871</v>
      </c>
      <c r="C196" s="18">
        <v>37341</v>
      </c>
      <c r="D196" s="17">
        <v>2002</v>
      </c>
      <c r="E196" s="17" t="s">
        <v>4761</v>
      </c>
      <c r="F196" s="17">
        <f t="shared" si="250"/>
        <v>345.5</v>
      </c>
      <c r="G196" s="17">
        <v>2</v>
      </c>
      <c r="H196" s="17">
        <v>691</v>
      </c>
      <c r="I196" s="17" t="s">
        <v>60</v>
      </c>
      <c r="J196" s="17" t="s">
        <v>57</v>
      </c>
      <c r="K196" s="17" t="s">
        <v>24</v>
      </c>
      <c r="L196" s="17">
        <f>COUNTIF(U196:KX196,L1)</f>
        <v>0</v>
      </c>
      <c r="M196" s="17">
        <f>COUNTIF(U196:KX196,M1)</f>
        <v>0</v>
      </c>
      <c r="N196" s="17">
        <f>COUNTIF(U196:KX196,N1)</f>
        <v>2</v>
      </c>
      <c r="O196" s="17">
        <f>COUNTIF(U196:KX196,O1)</f>
        <v>0</v>
      </c>
      <c r="P196" s="17">
        <f>COUNTIF(U196:KX196,P1)</f>
        <v>0</v>
      </c>
      <c r="Q196" s="17" t="s">
        <v>47</v>
      </c>
      <c r="R196" s="17">
        <f t="shared" si="313"/>
        <v>2</v>
      </c>
      <c r="S196" s="17">
        <f>H196/R196</f>
        <v>345.5</v>
      </c>
      <c r="T196" s="17">
        <f t="shared" ref="T196:T208" si="314">4000-S196</f>
        <v>3654.5</v>
      </c>
      <c r="U196" s="17" t="s">
        <v>9</v>
      </c>
      <c r="V196" s="17" t="s">
        <v>4764</v>
      </c>
      <c r="W196" s="17" t="s">
        <v>4762</v>
      </c>
      <c r="X196" s="17" t="s">
        <v>4765</v>
      </c>
      <c r="Y196" s="17" t="s">
        <v>4763</v>
      </c>
      <c r="Z196" s="17" t="s">
        <v>9</v>
      </c>
      <c r="AA196" s="17" t="s">
        <v>4768</v>
      </c>
      <c r="AB196" s="26" t="s">
        <v>4766</v>
      </c>
      <c r="AC196" s="17" t="s">
        <v>4769</v>
      </c>
      <c r="AD196" s="17" t="s">
        <v>4767</v>
      </c>
    </row>
    <row r="197" spans="1:135" x14ac:dyDescent="0.3">
      <c r="A197" s="25" t="s">
        <v>4213</v>
      </c>
      <c r="B197" s="17" t="s">
        <v>871</v>
      </c>
      <c r="C197" s="18">
        <v>37356</v>
      </c>
      <c r="D197" s="17">
        <v>2002</v>
      </c>
      <c r="E197" s="17" t="s">
        <v>4267</v>
      </c>
      <c r="F197" s="17">
        <f t="shared" si="250"/>
        <v>323.16666666666669</v>
      </c>
      <c r="G197" s="17">
        <v>6</v>
      </c>
      <c r="H197" s="17">
        <v>1939</v>
      </c>
      <c r="I197" s="17" t="s">
        <v>4770</v>
      </c>
      <c r="J197" s="17" t="s">
        <v>23</v>
      </c>
      <c r="K197" s="17" t="s">
        <v>24</v>
      </c>
      <c r="L197" s="17">
        <f>COUNTIF(U197:KX197,L1)</f>
        <v>1</v>
      </c>
      <c r="M197" s="17">
        <f>COUNTIF(U197:KX197,M1)</f>
        <v>0</v>
      </c>
      <c r="N197" s="17">
        <f>COUNTIF(U197:KX197,N1)</f>
        <v>2</v>
      </c>
      <c r="O197" s="17">
        <f>COUNTIF(U197:KX197,O1)</f>
        <v>11</v>
      </c>
      <c r="P197" s="17">
        <f>COUNTIF(U197:KX197,P1)</f>
        <v>0</v>
      </c>
      <c r="Q197" s="17" t="s">
        <v>47</v>
      </c>
      <c r="R197" s="17">
        <f t="shared" si="313"/>
        <v>14</v>
      </c>
      <c r="S197" s="17">
        <f t="shared" si="311"/>
        <v>138.5</v>
      </c>
      <c r="T197" s="17">
        <f t="shared" si="314"/>
        <v>3861.5</v>
      </c>
      <c r="U197" s="17" t="s">
        <v>6591</v>
      </c>
      <c r="V197" s="17" t="s">
        <v>930</v>
      </c>
      <c r="W197" s="17" t="s">
        <v>4771</v>
      </c>
      <c r="X197" s="17" t="s">
        <v>930</v>
      </c>
      <c r="Y197" s="17" t="s">
        <v>4772</v>
      </c>
      <c r="Z197" s="17" t="s">
        <v>6591</v>
      </c>
      <c r="AA197" s="17" t="s">
        <v>1510</v>
      </c>
      <c r="AB197" s="17" t="s">
        <v>4773</v>
      </c>
      <c r="AC197" s="17" t="s">
        <v>4774</v>
      </c>
      <c r="AD197" s="17" t="s">
        <v>4772</v>
      </c>
      <c r="AE197" s="17" t="s">
        <v>6591</v>
      </c>
      <c r="AF197" s="17" t="s">
        <v>930</v>
      </c>
      <c r="AG197" s="17" t="s">
        <v>4775</v>
      </c>
      <c r="AH197" s="17" t="s">
        <v>930</v>
      </c>
      <c r="AI197" s="17" t="s">
        <v>4772</v>
      </c>
      <c r="AJ197" s="17" t="s">
        <v>6591</v>
      </c>
      <c r="AK197" s="17" t="s">
        <v>930</v>
      </c>
      <c r="AL197" s="17" t="s">
        <v>4776</v>
      </c>
      <c r="AM197" s="17" t="s">
        <v>930</v>
      </c>
      <c r="AN197" s="17" t="s">
        <v>1865</v>
      </c>
      <c r="AO197" s="17" t="s">
        <v>6591</v>
      </c>
      <c r="AP197" s="17" t="s">
        <v>930</v>
      </c>
      <c r="AQ197" s="17" t="s">
        <v>4777</v>
      </c>
      <c r="AR197" s="17" t="s">
        <v>4778</v>
      </c>
      <c r="AS197" s="17" t="s">
        <v>1865</v>
      </c>
      <c r="AT197" s="17" t="s">
        <v>6591</v>
      </c>
      <c r="AU197" s="17" t="s">
        <v>4779</v>
      </c>
      <c r="AV197" s="17" t="s">
        <v>4780</v>
      </c>
      <c r="AW197" s="17" t="s">
        <v>4781</v>
      </c>
      <c r="AX197" s="17" t="s">
        <v>1865</v>
      </c>
      <c r="AY197" s="17" t="s">
        <v>6591</v>
      </c>
      <c r="AZ197" s="17" t="s">
        <v>4207</v>
      </c>
      <c r="BA197" s="17" t="s">
        <v>4782</v>
      </c>
      <c r="BB197" s="17" t="s">
        <v>4783</v>
      </c>
      <c r="BC197" s="17" t="s">
        <v>1871</v>
      </c>
      <c r="BD197" s="17" t="s">
        <v>6591</v>
      </c>
      <c r="BE197" s="17" t="s">
        <v>930</v>
      </c>
      <c r="BF197" s="17" t="s">
        <v>4784</v>
      </c>
      <c r="BG197" s="17" t="s">
        <v>2650</v>
      </c>
      <c r="BH197" s="17" t="s">
        <v>1871</v>
      </c>
      <c r="BI197" s="17" t="s">
        <v>6591</v>
      </c>
      <c r="BJ197" s="17" t="s">
        <v>1783</v>
      </c>
      <c r="BK197" s="17" t="s">
        <v>4785</v>
      </c>
      <c r="BL197" s="17" t="s">
        <v>4786</v>
      </c>
      <c r="BM197" s="17" t="s">
        <v>4787</v>
      </c>
      <c r="BN197" s="17" t="s">
        <v>6593</v>
      </c>
      <c r="BO197" s="17" t="s">
        <v>2575</v>
      </c>
      <c r="BP197" s="17" t="s">
        <v>4788</v>
      </c>
      <c r="BQ197" s="17" t="s">
        <v>4789</v>
      </c>
      <c r="BR197" s="17" t="s">
        <v>4790</v>
      </c>
      <c r="BS197" s="17" t="s">
        <v>9</v>
      </c>
      <c r="BT197" s="17" t="s">
        <v>35</v>
      </c>
      <c r="BU197" s="26" t="s">
        <v>4791</v>
      </c>
      <c r="BV197" s="17" t="s">
        <v>4792</v>
      </c>
      <c r="BW197" s="17" t="s">
        <v>4793</v>
      </c>
      <c r="BX197" s="17" t="s">
        <v>6591</v>
      </c>
      <c r="BY197" s="17" t="s">
        <v>4520</v>
      </c>
      <c r="BZ197" s="17" t="s">
        <v>4794</v>
      </c>
      <c r="CA197" s="17" t="s">
        <v>4796</v>
      </c>
      <c r="CB197" s="17" t="s">
        <v>4795</v>
      </c>
      <c r="CC197" s="17" t="s">
        <v>6591</v>
      </c>
      <c r="CD197" s="17" t="s">
        <v>251</v>
      </c>
      <c r="CE197" s="17" t="s">
        <v>4797</v>
      </c>
      <c r="CF197" s="17" t="s">
        <v>4798</v>
      </c>
      <c r="CG197" s="17" t="s">
        <v>4795</v>
      </c>
      <c r="CH197" s="17" t="s">
        <v>9</v>
      </c>
      <c r="CI197" s="17" t="s">
        <v>4799</v>
      </c>
      <c r="CJ197" s="17" t="s">
        <v>4800</v>
      </c>
      <c r="CK197" s="17" t="s">
        <v>4801</v>
      </c>
      <c r="CL197" s="17" t="s">
        <v>1872</v>
      </c>
    </row>
    <row r="198" spans="1:135" ht="16.2" x14ac:dyDescent="0.3">
      <c r="A198" s="25" t="s">
        <v>4213</v>
      </c>
      <c r="B198" s="17" t="s">
        <v>871</v>
      </c>
      <c r="C198" s="18">
        <v>37391</v>
      </c>
      <c r="D198" s="17">
        <v>2002</v>
      </c>
      <c r="E198" s="17" t="s">
        <v>4268</v>
      </c>
      <c r="F198" s="17">
        <f t="shared" si="250"/>
        <v>385.8</v>
      </c>
      <c r="G198" s="17">
        <v>10</v>
      </c>
      <c r="H198" s="17">
        <v>3858</v>
      </c>
      <c r="I198" s="17" t="s">
        <v>60</v>
      </c>
      <c r="J198" s="17" t="s">
        <v>56</v>
      </c>
      <c r="K198" s="17" t="s">
        <v>61</v>
      </c>
      <c r="L198" s="17">
        <f>COUNTIF(U198:KX198,L1)</f>
        <v>2</v>
      </c>
      <c r="M198" s="17">
        <f>COUNTIF(U198:KX198,M1)</f>
        <v>9</v>
      </c>
      <c r="N198" s="17">
        <f>COUNTIF(U198:KX198,N1)</f>
        <v>5</v>
      </c>
      <c r="O198" s="17">
        <f>COUNTIF(U198:KX198,O1)</f>
        <v>2</v>
      </c>
      <c r="P198" s="17">
        <f>COUNTIF(U198:KX198,P1)</f>
        <v>0</v>
      </c>
      <c r="Q198" s="17" t="s">
        <v>47</v>
      </c>
      <c r="R198" s="17">
        <f t="shared" si="313"/>
        <v>18</v>
      </c>
      <c r="S198" s="17">
        <f t="shared" si="311"/>
        <v>214.33333333333334</v>
      </c>
      <c r="T198" s="17">
        <f t="shared" si="314"/>
        <v>3785.6666666666665</v>
      </c>
      <c r="U198" s="17" t="s">
        <v>8</v>
      </c>
      <c r="V198" s="17" t="s">
        <v>4802</v>
      </c>
      <c r="W198" s="17" t="s">
        <v>4803</v>
      </c>
      <c r="X198" s="17" t="s">
        <v>4804</v>
      </c>
      <c r="Y198" s="17" t="s">
        <v>1877</v>
      </c>
      <c r="Z198" s="17" t="s">
        <v>8</v>
      </c>
      <c r="AA198" s="17" t="s">
        <v>4802</v>
      </c>
      <c r="AB198" s="17" t="s">
        <v>4805</v>
      </c>
      <c r="AC198" s="17" t="s">
        <v>4806</v>
      </c>
      <c r="AD198" s="17" t="s">
        <v>1877</v>
      </c>
      <c r="AE198" s="17" t="s">
        <v>9</v>
      </c>
      <c r="AF198" s="17" t="s">
        <v>35</v>
      </c>
      <c r="AG198" s="17" t="s">
        <v>4807</v>
      </c>
      <c r="AH198" s="17" t="s">
        <v>35</v>
      </c>
      <c r="AI198" s="17" t="s">
        <v>1877</v>
      </c>
      <c r="AJ198" s="17" t="s">
        <v>9</v>
      </c>
      <c r="AK198" s="17" t="s">
        <v>911</v>
      </c>
      <c r="AL198" s="17" t="s">
        <v>4808</v>
      </c>
      <c r="AM198" s="17" t="s">
        <v>4809</v>
      </c>
      <c r="AN198" s="17" t="s">
        <v>1877</v>
      </c>
      <c r="AO198" s="17" t="s">
        <v>8</v>
      </c>
      <c r="AP198" s="17" t="s">
        <v>4802</v>
      </c>
      <c r="AQ198" s="17" t="s">
        <v>4810</v>
      </c>
      <c r="AR198" s="17" t="s">
        <v>4811</v>
      </c>
      <c r="AS198" s="17" t="s">
        <v>1888</v>
      </c>
      <c r="AT198" s="17" t="s">
        <v>8</v>
      </c>
      <c r="AU198" s="17" t="s">
        <v>4802</v>
      </c>
      <c r="AV198" s="17" t="s">
        <v>4812</v>
      </c>
      <c r="AW198" s="17" t="s">
        <v>4813</v>
      </c>
      <c r="AX198" s="17" t="s">
        <v>1888</v>
      </c>
      <c r="AY198" s="17" t="s">
        <v>8</v>
      </c>
      <c r="AZ198" s="17" t="s">
        <v>4802</v>
      </c>
      <c r="BA198" s="26" t="s">
        <v>4814</v>
      </c>
      <c r="BB198" s="17" t="s">
        <v>4815</v>
      </c>
      <c r="BC198" s="17" t="s">
        <v>1888</v>
      </c>
      <c r="BD198" s="17" t="s">
        <v>6593</v>
      </c>
      <c r="BE198" s="17" t="s">
        <v>4817</v>
      </c>
      <c r="BF198" s="26" t="s">
        <v>4816</v>
      </c>
      <c r="BG198" s="17" t="s">
        <v>4818</v>
      </c>
      <c r="BH198" s="17" t="s">
        <v>4819</v>
      </c>
      <c r="BI198" s="17" t="s">
        <v>8</v>
      </c>
      <c r="BJ198" s="17" t="s">
        <v>4802</v>
      </c>
      <c r="BK198" s="26" t="s">
        <v>4820</v>
      </c>
      <c r="BL198" s="17" t="s">
        <v>4821</v>
      </c>
      <c r="BM198" s="17" t="s">
        <v>1898</v>
      </c>
      <c r="BN198" s="17" t="s">
        <v>9</v>
      </c>
      <c r="BO198" s="17" t="s">
        <v>911</v>
      </c>
      <c r="BP198" s="17" t="s">
        <v>4822</v>
      </c>
      <c r="BQ198" s="17" t="s">
        <v>4823</v>
      </c>
      <c r="BR198" s="17" t="s">
        <v>1898</v>
      </c>
      <c r="BS198" s="17" t="s">
        <v>8</v>
      </c>
      <c r="BT198" s="17" t="s">
        <v>4802</v>
      </c>
      <c r="BU198" s="17" t="s">
        <v>4824</v>
      </c>
      <c r="BV198" s="17" t="s">
        <v>4825</v>
      </c>
      <c r="BW198" s="17" t="s">
        <v>1898</v>
      </c>
      <c r="BX198" s="17" t="s">
        <v>9</v>
      </c>
      <c r="BY198" s="17" t="s">
        <v>4802</v>
      </c>
      <c r="BZ198" s="17" t="s">
        <v>4826</v>
      </c>
      <c r="CA198" s="17" t="s">
        <v>4827</v>
      </c>
      <c r="CB198" s="17" t="s">
        <v>4828</v>
      </c>
      <c r="CC198" s="17" t="s">
        <v>6591</v>
      </c>
      <c r="CD198" s="17" t="s">
        <v>251</v>
      </c>
      <c r="CE198" s="17" t="s">
        <v>4829</v>
      </c>
      <c r="CF198" s="17" t="s">
        <v>4497</v>
      </c>
      <c r="CG198" s="17" t="s">
        <v>1905</v>
      </c>
      <c r="CH198" s="17" t="s">
        <v>9</v>
      </c>
      <c r="CI198" s="17" t="s">
        <v>4799</v>
      </c>
      <c r="CJ198" s="17" t="s">
        <v>4830</v>
      </c>
      <c r="CK198" s="17" t="s">
        <v>4831</v>
      </c>
      <c r="CL198" s="17" t="s">
        <v>1905</v>
      </c>
      <c r="CM198" s="17" t="s">
        <v>6593</v>
      </c>
      <c r="CN198" s="17" t="s">
        <v>4832</v>
      </c>
      <c r="CO198" s="26" t="s">
        <v>4833</v>
      </c>
      <c r="CP198" s="17" t="s">
        <v>4834</v>
      </c>
      <c r="CQ198" s="17" t="s">
        <v>1918</v>
      </c>
      <c r="CR198" s="17" t="s">
        <v>6591</v>
      </c>
      <c r="CS198" s="17" t="s">
        <v>4836</v>
      </c>
      <c r="CT198" s="17" t="s">
        <v>4835</v>
      </c>
      <c r="CU198" s="17" t="s">
        <v>4837</v>
      </c>
      <c r="CV198" s="17" t="s">
        <v>1929</v>
      </c>
      <c r="CW198" s="17" t="s">
        <v>8</v>
      </c>
      <c r="CX198" s="17" t="s">
        <v>3701</v>
      </c>
      <c r="CY198" s="17" t="s">
        <v>4838</v>
      </c>
      <c r="CZ198" s="17" t="s">
        <v>4839</v>
      </c>
      <c r="DA198" s="17" t="s">
        <v>4840</v>
      </c>
      <c r="DB198" s="17" t="s">
        <v>8</v>
      </c>
      <c r="DC198" s="17" t="s">
        <v>4836</v>
      </c>
      <c r="DD198" s="26" t="s">
        <v>4841</v>
      </c>
      <c r="DE198" s="17" t="s">
        <v>4842</v>
      </c>
      <c r="DF198" s="17" t="s">
        <v>3532</v>
      </c>
    </row>
    <row r="199" spans="1:135" x14ac:dyDescent="0.3">
      <c r="A199" s="25" t="s">
        <v>4213</v>
      </c>
      <c r="B199" s="17" t="s">
        <v>871</v>
      </c>
      <c r="C199" s="18">
        <v>37484</v>
      </c>
      <c r="D199" s="17">
        <v>2002</v>
      </c>
      <c r="E199" s="17" t="s">
        <v>4269</v>
      </c>
      <c r="F199" s="17">
        <f t="shared" si="250"/>
        <v>306.8</v>
      </c>
      <c r="G199" s="17">
        <v>5</v>
      </c>
      <c r="H199" s="17">
        <v>1534</v>
      </c>
      <c r="I199" s="17" t="s">
        <v>60</v>
      </c>
      <c r="J199" s="17" t="s">
        <v>57</v>
      </c>
      <c r="K199" s="17" t="s">
        <v>61</v>
      </c>
      <c r="L199" s="17">
        <f>COUNTIF(U199:KX199,L1)</f>
        <v>2</v>
      </c>
      <c r="M199" s="17">
        <f>COUNTIF(U199:KX199,M1)</f>
        <v>4</v>
      </c>
      <c r="N199" s="17">
        <f>COUNTIF(U199:KX199,N1)</f>
        <v>0</v>
      </c>
      <c r="O199" s="17">
        <f>COUNTIF(U199:KX199,O1)</f>
        <v>0</v>
      </c>
      <c r="P199" s="17">
        <f>COUNTIF(U199:KX199,P1)</f>
        <v>1</v>
      </c>
      <c r="Q199" s="17" t="s">
        <v>47</v>
      </c>
      <c r="R199" s="17">
        <f t="shared" si="313"/>
        <v>7</v>
      </c>
      <c r="S199" s="17">
        <f t="shared" si="311"/>
        <v>219.14285714285714</v>
      </c>
      <c r="T199" s="17">
        <f t="shared" si="314"/>
        <v>3780.8571428571427</v>
      </c>
      <c r="U199" s="17" t="s">
        <v>10</v>
      </c>
      <c r="V199" s="17" t="s">
        <v>1401</v>
      </c>
      <c r="W199" s="17" t="s">
        <v>4843</v>
      </c>
      <c r="X199" s="17" t="s">
        <v>4844</v>
      </c>
      <c r="Y199" s="17" t="s">
        <v>4845</v>
      </c>
      <c r="Z199" s="17" t="s">
        <v>8</v>
      </c>
      <c r="AA199" s="17" t="s">
        <v>175</v>
      </c>
      <c r="AB199" s="17" t="s">
        <v>4846</v>
      </c>
      <c r="AC199" s="17" t="s">
        <v>4847</v>
      </c>
      <c r="AD199" s="17" t="s">
        <v>4845</v>
      </c>
      <c r="AE199" s="17" t="s">
        <v>8</v>
      </c>
      <c r="AF199" s="17" t="s">
        <v>392</v>
      </c>
      <c r="AG199" s="17" t="s">
        <v>4848</v>
      </c>
      <c r="AH199" s="17" t="s">
        <v>4849</v>
      </c>
      <c r="AI199" s="17" t="s">
        <v>1950</v>
      </c>
      <c r="AJ199" s="17" t="s">
        <v>8</v>
      </c>
      <c r="AK199" s="17" t="s">
        <v>1006</v>
      </c>
      <c r="AL199" s="26" t="s">
        <v>4850</v>
      </c>
      <c r="AM199" s="17" t="s">
        <v>4851</v>
      </c>
      <c r="AN199" s="17" t="s">
        <v>1953</v>
      </c>
      <c r="AO199" s="17" t="s">
        <v>8</v>
      </c>
      <c r="AP199" s="17" t="s">
        <v>4852</v>
      </c>
      <c r="AQ199" s="17" t="s">
        <v>4853</v>
      </c>
      <c r="AR199" s="17" t="s">
        <v>4854</v>
      </c>
      <c r="AS199" s="17" t="s">
        <v>1953</v>
      </c>
      <c r="AT199" s="17" t="s">
        <v>6593</v>
      </c>
      <c r="AU199" s="17" t="s">
        <v>881</v>
      </c>
      <c r="AV199" s="26" t="s">
        <v>4855</v>
      </c>
      <c r="AW199" s="17" t="s">
        <v>2126</v>
      </c>
      <c r="AX199" s="17" t="s">
        <v>1959</v>
      </c>
      <c r="AY199" s="17" t="s">
        <v>6593</v>
      </c>
      <c r="AZ199" s="17" t="s">
        <v>4856</v>
      </c>
      <c r="BA199" s="17" t="s">
        <v>4857</v>
      </c>
      <c r="BB199" s="17" t="s">
        <v>4858</v>
      </c>
      <c r="BC199" s="17" t="s">
        <v>1962</v>
      </c>
    </row>
    <row r="200" spans="1:135" x14ac:dyDescent="0.3">
      <c r="A200" s="25" t="s">
        <v>4213</v>
      </c>
      <c r="B200" s="17" t="s">
        <v>871</v>
      </c>
      <c r="C200" s="18">
        <v>37491</v>
      </c>
      <c r="D200" s="17">
        <v>2002</v>
      </c>
      <c r="E200" s="17" t="s">
        <v>4270</v>
      </c>
      <c r="F200" s="17">
        <f t="shared" si="250"/>
        <v>461</v>
      </c>
      <c r="G200" s="17">
        <v>1</v>
      </c>
      <c r="H200" s="17">
        <v>461</v>
      </c>
      <c r="I200" s="17" t="s">
        <v>60</v>
      </c>
      <c r="J200" s="17" t="s">
        <v>57</v>
      </c>
      <c r="K200" s="17" t="s">
        <v>24</v>
      </c>
      <c r="L200" s="17">
        <f>COUNTIF(U200:KX200,L1)</f>
        <v>0</v>
      </c>
      <c r="M200" s="17">
        <f>COUNTIF(U200:KX200,M1)</f>
        <v>0</v>
      </c>
      <c r="N200" s="17">
        <f>COUNTIF(U200:KX200,N1)</f>
        <v>0</v>
      </c>
      <c r="O200" s="17">
        <f>COUNTIF(U200:KX200,O1)</f>
        <v>0</v>
      </c>
      <c r="P200" s="17">
        <f>COUNTIF(U200:KX200,P1)</f>
        <v>0</v>
      </c>
      <c r="Q200" s="17" t="s">
        <v>47</v>
      </c>
      <c r="R200" s="17">
        <f t="shared" si="313"/>
        <v>0</v>
      </c>
      <c r="S200" s="17">
        <v>0</v>
      </c>
      <c r="T200" s="17">
        <v>0</v>
      </c>
    </row>
    <row r="201" spans="1:135" x14ac:dyDescent="0.3">
      <c r="A201" s="25" t="s">
        <v>4213</v>
      </c>
      <c r="B201" s="17" t="s">
        <v>871</v>
      </c>
      <c r="C201" s="18">
        <v>37507</v>
      </c>
      <c r="D201" s="17">
        <v>2002</v>
      </c>
      <c r="E201" s="17" t="s">
        <v>4271</v>
      </c>
      <c r="F201" s="17">
        <f t="shared" si="250"/>
        <v>327.60000000000002</v>
      </c>
      <c r="G201" s="17">
        <v>5</v>
      </c>
      <c r="H201" s="17">
        <v>1638</v>
      </c>
      <c r="I201" s="17" t="s">
        <v>22</v>
      </c>
      <c r="J201" s="17" t="s">
        <v>57</v>
      </c>
      <c r="K201" s="17" t="s">
        <v>61</v>
      </c>
      <c r="L201" s="17">
        <f>COUNTIF(U201:KX201,L1)</f>
        <v>2</v>
      </c>
      <c r="M201" s="17">
        <f>COUNTIF(U201:KX201,M1)</f>
        <v>0</v>
      </c>
      <c r="N201" s="17">
        <f>COUNTIF(U201:KX201,N1)</f>
        <v>0</v>
      </c>
      <c r="O201" s="17">
        <f>COUNTIF(U201:KX201,O1)</f>
        <v>0</v>
      </c>
      <c r="P201" s="17">
        <f>COUNTIF(U201:KX201,P1)</f>
        <v>1</v>
      </c>
      <c r="Q201" s="17" t="s">
        <v>47</v>
      </c>
      <c r="R201" s="17">
        <f t="shared" ref="R201:R206" si="315">SUM(L201:Q201)</f>
        <v>3</v>
      </c>
      <c r="S201" s="17">
        <f t="shared" si="311"/>
        <v>546</v>
      </c>
      <c r="T201" s="17">
        <f t="shared" si="314"/>
        <v>3454</v>
      </c>
      <c r="U201" s="17" t="s">
        <v>6593</v>
      </c>
      <c r="V201" s="17" t="s">
        <v>1710</v>
      </c>
      <c r="W201" s="26" t="s">
        <v>4859</v>
      </c>
      <c r="X201" s="17" t="s">
        <v>4860</v>
      </c>
      <c r="Y201" s="17" t="s">
        <v>3543</v>
      </c>
      <c r="Z201" s="17" t="s">
        <v>10</v>
      </c>
      <c r="AA201" s="17" t="s">
        <v>4862</v>
      </c>
      <c r="AB201" s="17" t="s">
        <v>4861</v>
      </c>
      <c r="AC201" s="17" t="s">
        <v>4864</v>
      </c>
      <c r="AD201" s="17" t="s">
        <v>4863</v>
      </c>
      <c r="AE201" s="17" t="s">
        <v>6593</v>
      </c>
      <c r="AF201" s="17" t="s">
        <v>1710</v>
      </c>
      <c r="AG201" s="26" t="s">
        <v>4865</v>
      </c>
      <c r="AH201" s="17" t="s">
        <v>4866</v>
      </c>
      <c r="AI201" s="17" t="s">
        <v>1970</v>
      </c>
    </row>
    <row r="202" spans="1:135" x14ac:dyDescent="0.3">
      <c r="A202" s="25" t="s">
        <v>4213</v>
      </c>
      <c r="B202" s="17" t="s">
        <v>871</v>
      </c>
      <c r="C202" s="18">
        <v>37511</v>
      </c>
      <c r="D202" s="17">
        <v>2002</v>
      </c>
      <c r="E202" s="17" t="s">
        <v>4272</v>
      </c>
      <c r="F202" s="17">
        <f t="shared" si="250"/>
        <v>367.8</v>
      </c>
      <c r="G202" s="17">
        <v>10</v>
      </c>
      <c r="H202" s="17">
        <v>3678</v>
      </c>
      <c r="I202" s="17" t="s">
        <v>60</v>
      </c>
      <c r="J202" s="17" t="s">
        <v>57</v>
      </c>
      <c r="K202" s="17" t="s">
        <v>24</v>
      </c>
      <c r="L202" s="17">
        <f>COUNTIF(U202:KX202,L1)</f>
        <v>0</v>
      </c>
      <c r="M202" s="17">
        <f>COUNTIF(U202:KX202,M1)</f>
        <v>1</v>
      </c>
      <c r="N202" s="17">
        <f>COUNTIF(U202:KX202,N1)</f>
        <v>0</v>
      </c>
      <c r="O202" s="17">
        <f>COUNTIF(U202:KX202,O1)</f>
        <v>0</v>
      </c>
      <c r="P202" s="17">
        <f>COUNTIF(U202:KX202,P1)</f>
        <v>0</v>
      </c>
      <c r="Q202" s="17" t="s">
        <v>47</v>
      </c>
      <c r="R202" s="17">
        <f t="shared" si="315"/>
        <v>1</v>
      </c>
      <c r="S202" s="17">
        <f t="shared" si="311"/>
        <v>3678</v>
      </c>
      <c r="T202" s="17">
        <f t="shared" si="314"/>
        <v>322</v>
      </c>
      <c r="U202" s="17" t="s">
        <v>8</v>
      </c>
      <c r="V202" s="17" t="s">
        <v>1006</v>
      </c>
      <c r="W202" s="17" t="s">
        <v>4867</v>
      </c>
      <c r="X202" s="17" t="s">
        <v>4869</v>
      </c>
      <c r="Y202" s="17" t="s">
        <v>4868</v>
      </c>
    </row>
    <row r="203" spans="1:135" x14ac:dyDescent="0.3">
      <c r="A203" s="25" t="s">
        <v>4213</v>
      </c>
      <c r="B203" s="17" t="s">
        <v>871</v>
      </c>
      <c r="C203" s="18">
        <v>37517</v>
      </c>
      <c r="D203" s="17">
        <v>2002</v>
      </c>
      <c r="E203" s="17" t="s">
        <v>4273</v>
      </c>
      <c r="F203" s="17">
        <f t="shared" si="250"/>
        <v>329.5</v>
      </c>
      <c r="G203" s="17">
        <v>4</v>
      </c>
      <c r="H203" s="17">
        <v>1318</v>
      </c>
      <c r="I203" s="17" t="s">
        <v>60</v>
      </c>
      <c r="J203" s="17" t="s">
        <v>56</v>
      </c>
      <c r="K203" s="17" t="s">
        <v>24</v>
      </c>
      <c r="L203" s="17">
        <f>COUNTIF(U203:KX203,L1)</f>
        <v>0</v>
      </c>
      <c r="M203" s="17">
        <f>COUNTIF(U203:KX203,M1)</f>
        <v>2</v>
      </c>
      <c r="N203" s="17" cm="1">
        <f t="array" ref="N203">COUNTIF(U203:KX203,N)</f>
        <v>0</v>
      </c>
      <c r="O203" s="17">
        <f>COUNTIF(U203:KX203,O1)</f>
        <v>0</v>
      </c>
      <c r="P203" s="17">
        <f>COUNTIF(U203:KX203,P1)</f>
        <v>0</v>
      </c>
      <c r="Q203" s="17" t="s">
        <v>47</v>
      </c>
      <c r="R203" s="17">
        <f t="shared" si="315"/>
        <v>2</v>
      </c>
      <c r="S203" s="17">
        <f t="shared" si="311"/>
        <v>659</v>
      </c>
      <c r="T203" s="17">
        <f t="shared" si="314"/>
        <v>3341</v>
      </c>
      <c r="U203" s="17" t="s">
        <v>8</v>
      </c>
      <c r="V203" s="17" t="s">
        <v>175</v>
      </c>
      <c r="W203" s="17" t="s">
        <v>4870</v>
      </c>
      <c r="X203" s="17" t="s">
        <v>4872</v>
      </c>
      <c r="Y203" s="17" t="s">
        <v>4871</v>
      </c>
      <c r="Z203" s="17" t="s">
        <v>8</v>
      </c>
      <c r="AA203" s="17" t="s">
        <v>4875</v>
      </c>
      <c r="AB203" s="17" t="s">
        <v>4873</v>
      </c>
      <c r="AC203" s="17" t="s">
        <v>4876</v>
      </c>
      <c r="AD203" s="17" t="s">
        <v>4874</v>
      </c>
    </row>
    <row r="204" spans="1:135" ht="16.2" x14ac:dyDescent="0.3">
      <c r="A204" s="27" t="s">
        <v>4213</v>
      </c>
      <c r="B204" s="17" t="s">
        <v>871</v>
      </c>
      <c r="C204" s="18">
        <v>37543</v>
      </c>
      <c r="D204" s="17">
        <v>2002</v>
      </c>
      <c r="E204" s="17" t="s">
        <v>4274</v>
      </c>
      <c r="F204" s="17">
        <f t="shared" si="250"/>
        <v>327.33333333333331</v>
      </c>
      <c r="G204" s="17">
        <v>3</v>
      </c>
      <c r="H204" s="17">
        <v>982</v>
      </c>
      <c r="I204" s="17" t="s">
        <v>1874</v>
      </c>
      <c r="J204" s="17" t="s">
        <v>23</v>
      </c>
      <c r="K204" s="17" t="s">
        <v>24</v>
      </c>
      <c r="L204" s="17">
        <f>COUNTIF(U204:KX204,L1)</f>
        <v>2</v>
      </c>
      <c r="M204" s="17">
        <f>COUNTIF(U204:KX204,M1)</f>
        <v>1</v>
      </c>
      <c r="N204" s="17">
        <f>COUNTIF(U204:KX204,N1)</f>
        <v>0</v>
      </c>
      <c r="O204" s="17">
        <f>COUNTIF(U204:KX204,O1)</f>
        <v>6</v>
      </c>
      <c r="P204" s="17">
        <f>COUNTIF(U204:KX204,P1)</f>
        <v>0</v>
      </c>
      <c r="Q204" s="17" t="s">
        <v>47</v>
      </c>
      <c r="R204" s="17">
        <f t="shared" si="315"/>
        <v>9</v>
      </c>
      <c r="S204" s="17">
        <f t="shared" si="311"/>
        <v>109.11111111111111</v>
      </c>
      <c r="T204" s="17">
        <f t="shared" si="314"/>
        <v>3890.8888888888887</v>
      </c>
      <c r="U204" s="17" t="s">
        <v>6593</v>
      </c>
      <c r="V204" s="17" t="s">
        <v>4878</v>
      </c>
      <c r="W204" s="17" t="s">
        <v>4877</v>
      </c>
      <c r="X204" s="17" t="s">
        <v>4879</v>
      </c>
      <c r="Y204" s="17" t="s">
        <v>2022</v>
      </c>
      <c r="Z204" s="17" t="s">
        <v>6591</v>
      </c>
      <c r="AA204" s="17" t="s">
        <v>2778</v>
      </c>
      <c r="AB204" s="17" t="s">
        <v>4880</v>
      </c>
      <c r="AC204" s="17" t="s">
        <v>4467</v>
      </c>
      <c r="AD204" s="17" t="s">
        <v>2022</v>
      </c>
      <c r="AE204" s="17" t="s">
        <v>6591</v>
      </c>
      <c r="AF204" s="17" t="s">
        <v>930</v>
      </c>
      <c r="AG204" s="17" t="s">
        <v>4881</v>
      </c>
      <c r="AH204" s="17" t="s">
        <v>4882</v>
      </c>
      <c r="AI204" s="17" t="s">
        <v>2022</v>
      </c>
      <c r="AJ204" s="17" t="s">
        <v>8</v>
      </c>
      <c r="AK204" s="17" t="s">
        <v>4883</v>
      </c>
      <c r="AL204" s="26" t="s">
        <v>4884</v>
      </c>
      <c r="AM204" s="17" t="s">
        <v>4885</v>
      </c>
      <c r="AN204" s="17" t="s">
        <v>2022</v>
      </c>
      <c r="AO204" s="17" t="s">
        <v>6591</v>
      </c>
      <c r="AP204" s="17" t="s">
        <v>930</v>
      </c>
      <c r="AQ204" s="26" t="s">
        <v>4886</v>
      </c>
      <c r="AR204" s="17" t="s">
        <v>2650</v>
      </c>
      <c r="AS204" s="17" t="s">
        <v>4887</v>
      </c>
      <c r="AT204" s="17" t="s">
        <v>6591</v>
      </c>
      <c r="AU204" s="17" t="s">
        <v>4889</v>
      </c>
      <c r="AV204" s="17" t="s">
        <v>4888</v>
      </c>
      <c r="AW204" s="17" t="s">
        <v>4890</v>
      </c>
      <c r="AX204" s="17" t="s">
        <v>2025</v>
      </c>
      <c r="AY204" s="17" t="s">
        <v>6593</v>
      </c>
      <c r="AZ204" s="17" t="s">
        <v>4207</v>
      </c>
      <c r="BA204" s="17" t="s">
        <v>4891</v>
      </c>
      <c r="BB204" s="17" t="s">
        <v>4892</v>
      </c>
      <c r="BC204" s="17" t="s">
        <v>2025</v>
      </c>
      <c r="BD204" s="17" t="s">
        <v>6591</v>
      </c>
      <c r="BE204" s="17" t="s">
        <v>1890</v>
      </c>
      <c r="BF204" s="17" t="s">
        <v>4893</v>
      </c>
      <c r="BG204" s="17" t="s">
        <v>4895</v>
      </c>
      <c r="BH204" s="17" t="s">
        <v>4894</v>
      </c>
      <c r="BI204" s="17" t="s">
        <v>6591</v>
      </c>
      <c r="BJ204" s="17" t="s">
        <v>930</v>
      </c>
      <c r="BK204" s="17" t="s">
        <v>4896</v>
      </c>
      <c r="BL204" s="17" t="s">
        <v>4897</v>
      </c>
      <c r="BM204" s="17" t="s">
        <v>3576</v>
      </c>
    </row>
    <row r="205" spans="1:135" x14ac:dyDescent="0.3">
      <c r="A205" s="27" t="s">
        <v>4213</v>
      </c>
      <c r="B205" s="17" t="s">
        <v>871</v>
      </c>
      <c r="C205" s="18">
        <v>37553</v>
      </c>
      <c r="D205" s="17">
        <v>2002</v>
      </c>
      <c r="E205" s="17" t="s">
        <v>4276</v>
      </c>
      <c r="F205" s="17">
        <f t="shared" si="250"/>
        <v>242</v>
      </c>
      <c r="G205" s="17">
        <v>1</v>
      </c>
      <c r="H205" s="17">
        <v>242</v>
      </c>
      <c r="I205" s="17" t="s">
        <v>4898</v>
      </c>
      <c r="J205" s="17" t="s">
        <v>23</v>
      </c>
      <c r="K205" s="17" t="s">
        <v>24</v>
      </c>
      <c r="L205" s="17">
        <f>COUNTIF(U205:KX205,L1)</f>
        <v>1</v>
      </c>
      <c r="M205" s="17">
        <f>COUNTIF(U205:KX205,M1)</f>
        <v>0</v>
      </c>
      <c r="N205" s="17">
        <f>COUNTIF(U205:KX205,N1)</f>
        <v>1</v>
      </c>
      <c r="O205" s="17">
        <f>COUNTIF(U205:KX205,O1)</f>
        <v>2</v>
      </c>
      <c r="P205" s="17">
        <f>COUNTIF(U205:KX205,P1)</f>
        <v>0</v>
      </c>
      <c r="Q205" s="17" t="s">
        <v>47</v>
      </c>
      <c r="R205" s="17">
        <f t="shared" si="315"/>
        <v>4</v>
      </c>
      <c r="S205" s="17">
        <f t="shared" si="311"/>
        <v>60.5</v>
      </c>
      <c r="T205" s="17">
        <f t="shared" si="314"/>
        <v>3939.5</v>
      </c>
      <c r="U205" s="17" t="s">
        <v>6591</v>
      </c>
      <c r="V205" s="17" t="s">
        <v>2109</v>
      </c>
      <c r="W205" s="17" t="s">
        <v>4899</v>
      </c>
      <c r="X205" s="17" t="s">
        <v>4900</v>
      </c>
      <c r="Y205" s="17" t="s">
        <v>2030</v>
      </c>
      <c r="Z205" s="17" t="s">
        <v>9</v>
      </c>
      <c r="AA205" s="17" t="s">
        <v>4902</v>
      </c>
      <c r="AB205" s="17" t="s">
        <v>4901</v>
      </c>
      <c r="AC205" s="17" t="s">
        <v>4903</v>
      </c>
      <c r="AD205" s="17" t="s">
        <v>2030</v>
      </c>
      <c r="AE205" s="17" t="s">
        <v>6593</v>
      </c>
      <c r="AF205" s="17" t="s">
        <v>4902</v>
      </c>
      <c r="AG205" s="17" t="s">
        <v>4904</v>
      </c>
      <c r="AH205" s="17" t="s">
        <v>4906</v>
      </c>
      <c r="AI205" s="17" t="s">
        <v>4905</v>
      </c>
      <c r="AJ205" s="17" t="s">
        <v>6591</v>
      </c>
      <c r="AK205" s="17" t="s">
        <v>4207</v>
      </c>
      <c r="AL205" s="17" t="s">
        <v>4907</v>
      </c>
      <c r="AM205" s="17" t="s">
        <v>4908</v>
      </c>
      <c r="AN205" s="17" t="s">
        <v>2030</v>
      </c>
    </row>
    <row r="206" spans="1:135" x14ac:dyDescent="0.3">
      <c r="A206" s="27" t="s">
        <v>4213</v>
      </c>
      <c r="B206" s="17" t="s">
        <v>871</v>
      </c>
      <c r="C206" s="18">
        <v>37554</v>
      </c>
      <c r="D206" s="17">
        <v>2002</v>
      </c>
      <c r="E206" s="17" t="s">
        <v>4275</v>
      </c>
      <c r="F206" s="17">
        <f t="shared" si="250"/>
        <v>304.66666666666669</v>
      </c>
      <c r="G206" s="17">
        <v>3</v>
      </c>
      <c r="H206" s="17">
        <v>914</v>
      </c>
      <c r="I206" s="17" t="s">
        <v>839</v>
      </c>
      <c r="J206" s="17" t="s">
        <v>23</v>
      </c>
      <c r="K206" s="17" t="s">
        <v>24</v>
      </c>
      <c r="L206" s="17">
        <f>COUNTIF(U206:KX206,L1)</f>
        <v>1</v>
      </c>
      <c r="M206" s="17">
        <f>COUNTIF(U206:KX206,M1)</f>
        <v>0</v>
      </c>
      <c r="N206" s="17">
        <f>COUNTIF(U206:KX206,N1)</f>
        <v>0</v>
      </c>
      <c r="O206" s="17">
        <f>COUNTIF(U206:KX206,O1)</f>
        <v>2</v>
      </c>
      <c r="P206" s="17">
        <f>COUNTIF(U206:KX206,P1)</f>
        <v>0</v>
      </c>
      <c r="Q206" s="17" t="s">
        <v>47</v>
      </c>
      <c r="R206" s="17">
        <f t="shared" si="315"/>
        <v>3</v>
      </c>
      <c r="S206" s="17">
        <f t="shared" si="311"/>
        <v>304.66666666666669</v>
      </c>
      <c r="T206" s="17">
        <f t="shared" si="314"/>
        <v>3695.3333333333335</v>
      </c>
      <c r="U206" s="17" t="s">
        <v>6591</v>
      </c>
      <c r="V206" s="17" t="s">
        <v>4207</v>
      </c>
      <c r="W206" s="17" t="s">
        <v>4909</v>
      </c>
      <c r="X206" s="17" t="s">
        <v>4908</v>
      </c>
      <c r="Y206" s="17" t="s">
        <v>4910</v>
      </c>
      <c r="Z206" s="17" t="s">
        <v>6591</v>
      </c>
      <c r="AA206" s="17" t="s">
        <v>930</v>
      </c>
      <c r="AB206" s="17" t="s">
        <v>4911</v>
      </c>
      <c r="AC206" s="17" t="s">
        <v>1900</v>
      </c>
      <c r="AD206" s="17" t="s">
        <v>4910</v>
      </c>
      <c r="AE206" s="17" t="s">
        <v>6593</v>
      </c>
      <c r="AF206" s="17" t="s">
        <v>1232</v>
      </c>
      <c r="AG206" s="17" t="s">
        <v>4912</v>
      </c>
      <c r="AH206" s="17" t="s">
        <v>4914</v>
      </c>
      <c r="AI206" s="17" t="s">
        <v>4913</v>
      </c>
    </row>
    <row r="207" spans="1:135" x14ac:dyDescent="0.3">
      <c r="A207" s="32" t="s">
        <v>4160</v>
      </c>
      <c r="B207" s="17" t="s">
        <v>871</v>
      </c>
      <c r="C207" s="18">
        <v>37568</v>
      </c>
      <c r="D207" s="17">
        <v>2002</v>
      </c>
      <c r="E207" s="17" t="s">
        <v>4161</v>
      </c>
      <c r="F207" s="17">
        <f t="shared" si="250"/>
        <v>2061.3000000000002</v>
      </c>
      <c r="G207" s="17">
        <v>10</v>
      </c>
      <c r="H207" s="17">
        <v>20613</v>
      </c>
      <c r="I207" s="17" t="s">
        <v>60</v>
      </c>
      <c r="J207" s="17" t="s">
        <v>56</v>
      </c>
      <c r="K207" s="17" t="s">
        <v>24</v>
      </c>
      <c r="L207" s="17">
        <f>COUNTIF(U207:KX207,L1)</f>
        <v>2</v>
      </c>
      <c r="M207" s="17">
        <f>COUNTIF(U207:KX207,M1)</f>
        <v>7</v>
      </c>
      <c r="N207" s="17">
        <f>COUNTIF(U207:KX207,N1)</f>
        <v>7</v>
      </c>
      <c r="O207" s="17">
        <f>COUNTIF(U207:KX207,O1)</f>
        <v>7</v>
      </c>
      <c r="P207" s="17">
        <f>COUNTIF(U207:KX207,P1)</f>
        <v>0</v>
      </c>
      <c r="Q207" s="17" t="s">
        <v>47</v>
      </c>
      <c r="R207" s="17">
        <f t="shared" ref="R207" si="316">SUM(L207:Q207)</f>
        <v>23</v>
      </c>
      <c r="S207" s="17">
        <f t="shared" ref="S207" si="317">H207/R207</f>
        <v>896.21739130434787</v>
      </c>
      <c r="T207" s="17">
        <f t="shared" si="314"/>
        <v>3103.782608695652</v>
      </c>
      <c r="U207" s="17" t="s">
        <v>6591</v>
      </c>
      <c r="V207" s="17" t="s">
        <v>930</v>
      </c>
      <c r="W207" s="33" t="s">
        <v>4162</v>
      </c>
      <c r="X207" s="17" t="s">
        <v>930</v>
      </c>
      <c r="Y207" s="17" t="s">
        <v>4163</v>
      </c>
      <c r="Z207" s="17" t="s">
        <v>6591</v>
      </c>
      <c r="AA207" s="17" t="s">
        <v>251</v>
      </c>
      <c r="AB207" s="33" t="s">
        <v>4164</v>
      </c>
      <c r="AC207" s="17" t="s">
        <v>4165</v>
      </c>
      <c r="AD207" s="17" t="s">
        <v>743</v>
      </c>
      <c r="AE207" s="17" t="s">
        <v>6591</v>
      </c>
      <c r="AF207" s="17" t="s">
        <v>251</v>
      </c>
      <c r="AG207" s="33" t="s">
        <v>4166</v>
      </c>
      <c r="AH207" s="17" t="s">
        <v>4167</v>
      </c>
      <c r="AI207" s="17" t="s">
        <v>743</v>
      </c>
      <c r="AJ207" s="17" t="s">
        <v>8</v>
      </c>
      <c r="AK207" s="17" t="s">
        <v>1006</v>
      </c>
      <c r="AL207" s="33" t="s">
        <v>4168</v>
      </c>
      <c r="AM207" s="17" t="s">
        <v>4169</v>
      </c>
      <c r="AN207" s="17" t="s">
        <v>743</v>
      </c>
      <c r="AO207" s="17" t="s">
        <v>8</v>
      </c>
      <c r="AP207" s="17" t="s">
        <v>3657</v>
      </c>
      <c r="AQ207" s="33" t="s">
        <v>4170</v>
      </c>
      <c r="AR207" s="17" t="s">
        <v>4171</v>
      </c>
      <c r="AS207" s="17" t="s">
        <v>4172</v>
      </c>
      <c r="AT207" s="17" t="s">
        <v>8</v>
      </c>
      <c r="AU207" s="17" t="s">
        <v>3657</v>
      </c>
      <c r="AV207" s="33" t="s">
        <v>4173</v>
      </c>
      <c r="AW207" s="17" t="s">
        <v>4174</v>
      </c>
      <c r="AX207" s="17" t="s">
        <v>668</v>
      </c>
      <c r="AY207" s="17" t="s">
        <v>8</v>
      </c>
      <c r="AZ207" s="17" t="s">
        <v>4175</v>
      </c>
      <c r="BA207" s="33" t="s">
        <v>4176</v>
      </c>
      <c r="BB207" s="17" t="s">
        <v>4177</v>
      </c>
      <c r="BC207" s="17" t="s">
        <v>668</v>
      </c>
      <c r="BD207" s="17" t="s">
        <v>8</v>
      </c>
      <c r="BE207" s="17" t="s">
        <v>4180</v>
      </c>
      <c r="BF207" s="33" t="s">
        <v>4179</v>
      </c>
      <c r="BG207" s="17" t="s">
        <v>4181</v>
      </c>
      <c r="BH207" s="17" t="s">
        <v>668</v>
      </c>
      <c r="BI207" s="17" t="s">
        <v>8</v>
      </c>
      <c r="BJ207" s="17" t="s">
        <v>56</v>
      </c>
      <c r="BK207" s="33" t="s">
        <v>4182</v>
      </c>
      <c r="BL207" s="17" t="s">
        <v>4183</v>
      </c>
      <c r="BM207" s="17" t="s">
        <v>668</v>
      </c>
      <c r="BN207" s="17" t="s">
        <v>6591</v>
      </c>
      <c r="BO207" s="17" t="s">
        <v>614</v>
      </c>
      <c r="BP207" s="33" t="s">
        <v>4184</v>
      </c>
      <c r="BQ207" s="17" t="s">
        <v>4185</v>
      </c>
      <c r="BR207" s="17" t="s">
        <v>668</v>
      </c>
      <c r="BS207" s="17" t="s">
        <v>8</v>
      </c>
      <c r="BT207" s="17" t="s">
        <v>3666</v>
      </c>
      <c r="BU207" s="33" t="s">
        <v>4186</v>
      </c>
      <c r="BV207" s="17" t="s">
        <v>4187</v>
      </c>
      <c r="BW207" s="17" t="s">
        <v>668</v>
      </c>
      <c r="BX207" s="17" t="s">
        <v>6593</v>
      </c>
      <c r="BY207" s="17" t="s">
        <v>603</v>
      </c>
      <c r="BZ207" s="33" t="s">
        <v>4188</v>
      </c>
      <c r="CA207" s="17" t="s">
        <v>603</v>
      </c>
      <c r="CB207" s="17" t="s">
        <v>761</v>
      </c>
      <c r="CC207" s="17" t="s">
        <v>9</v>
      </c>
      <c r="CD207" s="17" t="s">
        <v>4189</v>
      </c>
      <c r="CE207" s="33" t="s">
        <v>4190</v>
      </c>
      <c r="CF207" s="17" t="s">
        <v>4191</v>
      </c>
      <c r="CG207" s="17" t="s">
        <v>761</v>
      </c>
      <c r="CH207" s="17" t="s">
        <v>6593</v>
      </c>
      <c r="CI207" s="17" t="s">
        <v>6636</v>
      </c>
      <c r="CJ207" s="33" t="s">
        <v>4192</v>
      </c>
      <c r="CK207" s="17" t="s">
        <v>4193</v>
      </c>
      <c r="CL207" s="17" t="s">
        <v>761</v>
      </c>
      <c r="CM207" s="17" t="s">
        <v>9</v>
      </c>
      <c r="CN207" s="17" t="s">
        <v>4195</v>
      </c>
      <c r="CO207" s="33" t="s">
        <v>4194</v>
      </c>
      <c r="CP207" s="17" t="s">
        <v>4196</v>
      </c>
      <c r="CQ207" s="17" t="s">
        <v>761</v>
      </c>
      <c r="CR207" s="17" t="s">
        <v>9</v>
      </c>
      <c r="CS207" s="17" t="s">
        <v>387</v>
      </c>
      <c r="CT207" s="33" t="s">
        <v>4197</v>
      </c>
      <c r="CU207" s="17" t="s">
        <v>4198</v>
      </c>
      <c r="CV207" s="17" t="s">
        <v>4199</v>
      </c>
      <c r="CW207" s="17" t="s">
        <v>9</v>
      </c>
      <c r="CX207" s="17" t="s">
        <v>387</v>
      </c>
      <c r="CY207" s="33" t="s">
        <v>4200</v>
      </c>
      <c r="CZ207" s="17" t="s">
        <v>4201</v>
      </c>
      <c r="DA207" s="17" t="s">
        <v>4199</v>
      </c>
      <c r="DB207" s="17" t="s">
        <v>9</v>
      </c>
      <c r="DC207" s="17" t="s">
        <v>387</v>
      </c>
      <c r="DD207" s="33" t="s">
        <v>4202</v>
      </c>
      <c r="DE207" s="17" t="s">
        <v>4203</v>
      </c>
      <c r="DF207" s="17" t="s">
        <v>4199</v>
      </c>
      <c r="DG207" s="17" t="s">
        <v>6591</v>
      </c>
      <c r="DH207" s="17" t="s">
        <v>2778</v>
      </c>
      <c r="DI207" s="33" t="s">
        <v>4204</v>
      </c>
      <c r="DJ207" s="17" t="s">
        <v>2778</v>
      </c>
      <c r="DK207" s="17" t="s">
        <v>764</v>
      </c>
      <c r="DL207" s="17" t="s">
        <v>6591</v>
      </c>
      <c r="DM207" s="17" t="s">
        <v>930</v>
      </c>
      <c r="DN207" s="33" t="s">
        <v>4205</v>
      </c>
      <c r="DO207" s="17" t="s">
        <v>2778</v>
      </c>
      <c r="DP207" s="17" t="s">
        <v>764</v>
      </c>
      <c r="DQ207" s="17" t="s">
        <v>6591</v>
      </c>
      <c r="DR207" s="17" t="s">
        <v>4207</v>
      </c>
      <c r="DS207" s="33" t="s">
        <v>4206</v>
      </c>
      <c r="DT207" s="17" t="s">
        <v>4208</v>
      </c>
      <c r="DU207" s="17" t="s">
        <v>764</v>
      </c>
      <c r="DV207" s="17" t="s">
        <v>9</v>
      </c>
      <c r="DW207" s="17" t="s">
        <v>942</v>
      </c>
      <c r="DX207" s="33" t="s">
        <v>4209</v>
      </c>
      <c r="DY207" s="17" t="s">
        <v>4210</v>
      </c>
      <c r="DZ207" s="17" t="s">
        <v>709</v>
      </c>
      <c r="EA207" s="17" t="s">
        <v>9</v>
      </c>
      <c r="EB207" s="17" t="s">
        <v>175</v>
      </c>
      <c r="EC207" s="33" t="s">
        <v>4211</v>
      </c>
      <c r="ED207" s="17" t="s">
        <v>4212</v>
      </c>
      <c r="EE207" s="17" t="s">
        <v>709</v>
      </c>
    </row>
    <row r="208" spans="1:135" x14ac:dyDescent="0.3">
      <c r="A208" s="28" t="s">
        <v>4213</v>
      </c>
      <c r="B208" s="17" t="s">
        <v>871</v>
      </c>
      <c r="C208" s="18">
        <v>37617</v>
      </c>
      <c r="D208" s="17">
        <v>2002</v>
      </c>
      <c r="E208" s="17" t="s">
        <v>4277</v>
      </c>
      <c r="F208" s="17">
        <f t="shared" si="250"/>
        <v>372.5</v>
      </c>
      <c r="G208" s="17">
        <v>22</v>
      </c>
      <c r="H208" s="17">
        <v>8195</v>
      </c>
      <c r="I208" s="17" t="s">
        <v>996</v>
      </c>
      <c r="J208" s="17" t="s">
        <v>56</v>
      </c>
      <c r="K208" s="17" t="s">
        <v>24</v>
      </c>
      <c r="L208" s="17">
        <f>COUNTIF(U208:KX208,L1)</f>
        <v>0</v>
      </c>
      <c r="M208" s="17">
        <f>COUNTIF(U208:KX208,M1)</f>
        <v>1</v>
      </c>
      <c r="N208" s="17">
        <f>COUNTIF(U208:KX208,N1)</f>
        <v>0</v>
      </c>
      <c r="O208" s="17">
        <f>COUNTIF(U208:KX208,O1)</f>
        <v>0</v>
      </c>
      <c r="P208" s="17">
        <f>COUNTIF(U208:KX208,P1)</f>
        <v>6</v>
      </c>
      <c r="Q208" s="17" t="s">
        <v>47</v>
      </c>
      <c r="R208" s="17">
        <f t="shared" ref="R208" si="318">SUM(L208:Q208)</f>
        <v>7</v>
      </c>
      <c r="S208" s="17">
        <f t="shared" ref="S208" si="319">H208/R208</f>
        <v>1170.7142857142858</v>
      </c>
      <c r="T208" s="17">
        <f t="shared" si="314"/>
        <v>2829.2857142857142</v>
      </c>
      <c r="U208" s="17" t="s">
        <v>10</v>
      </c>
      <c r="V208" s="17" t="s">
        <v>4915</v>
      </c>
      <c r="W208" s="26" t="s">
        <v>4916</v>
      </c>
      <c r="X208" s="17" t="s">
        <v>4917</v>
      </c>
      <c r="Y208" s="17" t="s">
        <v>2117</v>
      </c>
      <c r="Z208" s="17" t="s">
        <v>10</v>
      </c>
      <c r="AA208" s="17" t="s">
        <v>4919</v>
      </c>
      <c r="AB208" s="17" t="s">
        <v>4918</v>
      </c>
      <c r="AC208" s="17" t="s">
        <v>4920</v>
      </c>
      <c r="AD208" s="17" t="s">
        <v>2120</v>
      </c>
      <c r="AE208" s="17" t="s">
        <v>10</v>
      </c>
      <c r="AF208" s="17" t="s">
        <v>4919</v>
      </c>
      <c r="AG208" s="17" t="s">
        <v>4921</v>
      </c>
      <c r="AH208" s="17" t="s">
        <v>4922</v>
      </c>
      <c r="AI208" s="17" t="s">
        <v>2120</v>
      </c>
      <c r="AJ208" s="17" t="s">
        <v>10</v>
      </c>
      <c r="AK208" s="17" t="s">
        <v>2129</v>
      </c>
      <c r="AL208" s="17" t="s">
        <v>4923</v>
      </c>
      <c r="AM208" s="17" t="s">
        <v>4924</v>
      </c>
      <c r="AN208" s="17" t="s">
        <v>4925</v>
      </c>
      <c r="AO208" s="17" t="s">
        <v>8</v>
      </c>
      <c r="AP208" s="17" t="s">
        <v>4926</v>
      </c>
      <c r="AQ208" s="17" t="s">
        <v>4927</v>
      </c>
      <c r="AR208" s="17" t="s">
        <v>4928</v>
      </c>
      <c r="AS208" s="17" t="s">
        <v>4929</v>
      </c>
      <c r="AT208" s="17" t="s">
        <v>10</v>
      </c>
      <c r="AU208" s="17" t="s">
        <v>4931</v>
      </c>
      <c r="AV208" s="17" t="s">
        <v>4930</v>
      </c>
      <c r="AW208" s="17" t="s">
        <v>4932</v>
      </c>
      <c r="AX208" s="17" t="s">
        <v>2151</v>
      </c>
      <c r="AY208" s="17" t="s">
        <v>10</v>
      </c>
      <c r="AZ208" s="17" t="s">
        <v>4934</v>
      </c>
      <c r="BA208" s="17" t="s">
        <v>4933</v>
      </c>
      <c r="BB208" s="17" t="s">
        <v>4935</v>
      </c>
      <c r="BC208" s="17" t="s">
        <v>2190</v>
      </c>
    </row>
    <row r="209" spans="8:20" x14ac:dyDescent="0.3">
      <c r="H209" s="17">
        <f>SUM(H2:H208)</f>
        <v>666811</v>
      </c>
      <c r="K209" s="17" t="s">
        <v>783</v>
      </c>
      <c r="L209" s="17">
        <f>SUM(L2:L208)</f>
        <v>134</v>
      </c>
      <c r="M209" s="17">
        <f t="shared" ref="M209:P209" si="320">SUM(M2:M208)</f>
        <v>439</v>
      </c>
      <c r="N209" s="17">
        <f t="shared" si="320"/>
        <v>314</v>
      </c>
      <c r="O209" s="17">
        <f t="shared" si="320"/>
        <v>203</v>
      </c>
      <c r="P209" s="17">
        <f t="shared" si="320"/>
        <v>175</v>
      </c>
      <c r="Q209" s="17" t="s">
        <v>47</v>
      </c>
      <c r="R209" s="17">
        <f>SUM(R2:R208)</f>
        <v>1265</v>
      </c>
      <c r="S209" s="17">
        <f>SUM(S2:S208)</f>
        <v>116721.21137228981</v>
      </c>
      <c r="T209" s="17">
        <f>SUM(T2:T208)</f>
        <v>615278.78862771019</v>
      </c>
    </row>
    <row r="210" spans="8:20" x14ac:dyDescent="0.3">
      <c r="K210" s="17" t="s">
        <v>4939</v>
      </c>
      <c r="L210" s="17">
        <f>SUM(L2:L24)</f>
        <v>21</v>
      </c>
      <c r="M210" s="17">
        <f t="shared" ref="M210:R210" si="321">SUM(M2:M24)</f>
        <v>59</v>
      </c>
      <c r="N210" s="17">
        <f t="shared" si="321"/>
        <v>32</v>
      </c>
      <c r="O210" s="17">
        <f t="shared" si="321"/>
        <v>5</v>
      </c>
      <c r="P210" s="17">
        <f t="shared" si="321"/>
        <v>7</v>
      </c>
      <c r="Q210" s="17" t="s">
        <v>47</v>
      </c>
      <c r="R210" s="17">
        <f t="shared" si="321"/>
        <v>124</v>
      </c>
    </row>
    <row r="211" spans="8:20" x14ac:dyDescent="0.3">
      <c r="K211" s="17" t="s">
        <v>4938</v>
      </c>
      <c r="L211" s="17">
        <f>SUM(L25:L71)</f>
        <v>26</v>
      </c>
      <c r="M211" s="17">
        <f t="shared" ref="M211:R211" si="322">SUM(M25:M71)</f>
        <v>99</v>
      </c>
      <c r="N211" s="17">
        <f t="shared" si="322"/>
        <v>73</v>
      </c>
      <c r="O211" s="17">
        <f t="shared" si="322"/>
        <v>36</v>
      </c>
      <c r="P211" s="17">
        <f t="shared" si="322"/>
        <v>43</v>
      </c>
      <c r="Q211" s="17" t="s">
        <v>47</v>
      </c>
      <c r="R211" s="17">
        <f t="shared" si="322"/>
        <v>277</v>
      </c>
    </row>
    <row r="212" spans="8:20" x14ac:dyDescent="0.3">
      <c r="K212" s="17" t="s">
        <v>4940</v>
      </c>
      <c r="L212" s="17">
        <f>SUM(L72:L163)</f>
        <v>55</v>
      </c>
      <c r="M212" s="17">
        <f t="shared" ref="M212:R212" si="323">SUM(M72:M163)</f>
        <v>172</v>
      </c>
      <c r="N212" s="17">
        <f t="shared" si="323"/>
        <v>160</v>
      </c>
      <c r="O212" s="17">
        <f t="shared" si="323"/>
        <v>90</v>
      </c>
      <c r="P212" s="17">
        <f t="shared" si="323"/>
        <v>84</v>
      </c>
      <c r="Q212" s="17" t="s">
        <v>47</v>
      </c>
      <c r="R212" s="17">
        <f t="shared" si="323"/>
        <v>561</v>
      </c>
    </row>
    <row r="213" spans="8:20" x14ac:dyDescent="0.3">
      <c r="K213" s="17" t="s">
        <v>4937</v>
      </c>
      <c r="L213" s="17">
        <f>SUM(L164:L208)</f>
        <v>32</v>
      </c>
      <c r="M213" s="17">
        <f t="shared" ref="M213:R213" si="324">SUM(M164:M208)</f>
        <v>109</v>
      </c>
      <c r="N213" s="17">
        <f t="shared" si="324"/>
        <v>49</v>
      </c>
      <c r="O213" s="17">
        <f t="shared" si="324"/>
        <v>72</v>
      </c>
      <c r="P213" s="17">
        <f t="shared" si="324"/>
        <v>41</v>
      </c>
      <c r="Q213" s="17" t="s">
        <v>47</v>
      </c>
      <c r="R213" s="17">
        <f t="shared" si="324"/>
        <v>303</v>
      </c>
      <c r="S213" s="17" t="s">
        <v>10965</v>
      </c>
      <c r="T213" s="17" t="s">
        <v>10964</v>
      </c>
    </row>
    <row r="214" spans="8:20" x14ac:dyDescent="0.3">
      <c r="S214" s="17">
        <f>S209/187</f>
        <v>624.17760092133585</v>
      </c>
      <c r="T214" s="17">
        <f>T209/207</f>
        <v>2972.3612977184066</v>
      </c>
    </row>
    <row r="219" spans="8:20" ht="15" customHeight="1" x14ac:dyDescent="0.3"/>
    <row r="226" spans="11:15" x14ac:dyDescent="0.3">
      <c r="K226" s="15" t="s">
        <v>6593</v>
      </c>
      <c r="L226" s="15" t="s">
        <v>8</v>
      </c>
      <c r="M226" s="15" t="s">
        <v>9</v>
      </c>
      <c r="N226" s="15" t="s">
        <v>6591</v>
      </c>
      <c r="O226" s="15" t="s">
        <v>10</v>
      </c>
    </row>
    <row r="227" spans="11:15" x14ac:dyDescent="0.3">
      <c r="K227" s="17">
        <v>1</v>
      </c>
      <c r="L227" s="17">
        <v>0</v>
      </c>
      <c r="M227" s="17">
        <v>2</v>
      </c>
      <c r="N227" s="17">
        <v>11</v>
      </c>
      <c r="O227" s="17">
        <v>0</v>
      </c>
    </row>
  </sheetData>
  <autoFilter ref="J1:J223" xr:uid="{37680D19-9B3F-4C3C-8D15-8891BFF9F0E5}"/>
  <hyperlinks>
    <hyperlink ref="A207" r:id="rId1" xr:uid="{68719DEC-D1C3-4E54-97DF-6281C32112A2}"/>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223DF-1C8A-4A96-8A68-7645586245E6}">
  <dimension ref="A1:EO67"/>
  <sheetViews>
    <sheetView workbookViewId="0">
      <pane ySplit="1" topLeftCell="A2" activePane="bottomLeft" state="frozen"/>
      <selection pane="bottomLeft" activeCell="L50" sqref="L50:P50"/>
    </sheetView>
  </sheetViews>
  <sheetFormatPr defaultRowHeight="14.4" x14ac:dyDescent="0.3"/>
  <cols>
    <col min="1" max="1" width="48.44140625" bestFit="1" customWidth="1"/>
    <col min="3" max="3" width="10.5546875" bestFit="1" customWidth="1"/>
    <col min="5" max="5" width="36.44140625" bestFit="1" customWidth="1"/>
    <col min="6" max="6" width="20.88671875" bestFit="1" customWidth="1"/>
    <col min="8" max="8" width="18.77734375" bestFit="1" customWidth="1"/>
    <col min="9" max="9" width="14" customWidth="1"/>
    <col min="10" max="10" width="15.21875" bestFit="1" customWidth="1"/>
    <col min="11" max="11" width="10.44140625" bestFit="1" customWidth="1"/>
    <col min="12" max="12" width="19" bestFit="1" customWidth="1"/>
    <col min="14" max="14" width="9.88671875" bestFit="1" customWidth="1"/>
    <col min="15" max="15" width="15.21875" bestFit="1" customWidth="1"/>
    <col min="17" max="17" width="16.5546875" bestFit="1" customWidth="1"/>
    <col min="18" max="18" width="8.5546875" customWidth="1"/>
    <col min="19" max="19" width="23.33203125" bestFit="1" customWidth="1"/>
    <col min="20" max="20" width="23.33203125" customWidth="1"/>
    <col min="21" max="21" width="9.88671875" bestFit="1" customWidth="1"/>
    <col min="22" max="22" width="14.44140625" bestFit="1" customWidth="1"/>
    <col min="24" max="24" width="11.6640625" bestFit="1" customWidth="1"/>
    <col min="25" max="25" width="10.6640625" bestFit="1" customWidth="1"/>
    <col min="27" max="27" width="10.88671875" bestFit="1" customWidth="1"/>
    <col min="29" max="29" width="11.6640625" bestFit="1" customWidth="1"/>
  </cols>
  <sheetData>
    <row r="1" spans="1:145" s="15" customFormat="1" x14ac:dyDescent="0.3">
      <c r="A1" s="15" t="s">
        <v>13</v>
      </c>
      <c r="B1" s="15" t="s">
        <v>653</v>
      </c>
      <c r="C1" s="15" t="s">
        <v>0</v>
      </c>
      <c r="D1" s="15" t="s">
        <v>1</v>
      </c>
      <c r="E1" s="15" t="s">
        <v>2</v>
      </c>
      <c r="F1" s="15" t="s">
        <v>6</v>
      </c>
      <c r="G1" s="15" t="s">
        <v>3</v>
      </c>
      <c r="H1" s="15" t="s">
        <v>7</v>
      </c>
      <c r="I1" s="15" t="s">
        <v>21</v>
      </c>
      <c r="J1" s="15" t="s">
        <v>4</v>
      </c>
      <c r="K1" s="15" t="s">
        <v>5</v>
      </c>
      <c r="L1" s="15" t="s">
        <v>6593</v>
      </c>
      <c r="M1" s="15" t="s">
        <v>8</v>
      </c>
      <c r="N1" s="15" t="s">
        <v>9</v>
      </c>
      <c r="O1" s="15" t="s">
        <v>6591</v>
      </c>
      <c r="P1" s="15" t="s">
        <v>10</v>
      </c>
      <c r="Q1" s="15" t="s">
        <v>14</v>
      </c>
      <c r="R1" s="15" t="s">
        <v>11</v>
      </c>
      <c r="S1" s="15" t="s">
        <v>51</v>
      </c>
      <c r="T1" s="15" t="s">
        <v>6641</v>
      </c>
      <c r="U1" s="15" t="s">
        <v>26</v>
      </c>
      <c r="V1" s="15" t="s">
        <v>32</v>
      </c>
      <c r="W1" s="15" t="s">
        <v>12</v>
      </c>
      <c r="X1" s="15" t="s">
        <v>16</v>
      </c>
      <c r="Y1" s="15" t="s">
        <v>15</v>
      </c>
      <c r="Z1" s="15" t="s">
        <v>31</v>
      </c>
      <c r="AA1" s="15" t="s">
        <v>32</v>
      </c>
      <c r="AB1" s="15" t="s">
        <v>17</v>
      </c>
      <c r="AC1" s="15" t="s">
        <v>33</v>
      </c>
      <c r="AD1" s="15" t="s">
        <v>18</v>
      </c>
      <c r="AE1" s="15" t="s">
        <v>38</v>
      </c>
      <c r="AF1" s="15" t="s">
        <v>39</v>
      </c>
      <c r="AG1" s="15" t="s">
        <v>40</v>
      </c>
      <c r="AH1" s="15" t="s">
        <v>41</v>
      </c>
      <c r="AI1" s="15" t="s">
        <v>42</v>
      </c>
      <c r="AJ1" s="15" t="s">
        <v>69</v>
      </c>
      <c r="AK1" s="15" t="s">
        <v>70</v>
      </c>
      <c r="AL1" s="15" t="s">
        <v>71</v>
      </c>
      <c r="AM1" s="15" t="s">
        <v>72</v>
      </c>
      <c r="AN1" s="15" t="s">
        <v>73</v>
      </c>
      <c r="AO1" s="15" t="s">
        <v>78</v>
      </c>
      <c r="AP1" s="15" t="s">
        <v>79</v>
      </c>
      <c r="AQ1" s="15" t="s">
        <v>80</v>
      </c>
      <c r="AR1" s="15" t="s">
        <v>81</v>
      </c>
      <c r="AS1" s="15" t="s">
        <v>82</v>
      </c>
      <c r="AT1" s="15" t="s">
        <v>86</v>
      </c>
      <c r="AU1" s="15" t="s">
        <v>87</v>
      </c>
      <c r="AV1" s="15" t="s">
        <v>88</v>
      </c>
      <c r="AW1" s="15" t="s">
        <v>89</v>
      </c>
      <c r="AX1" s="15" t="s">
        <v>90</v>
      </c>
      <c r="AY1" s="15" t="s">
        <v>95</v>
      </c>
      <c r="AZ1" s="15" t="s">
        <v>96</v>
      </c>
      <c r="BA1" s="15" t="s">
        <v>97</v>
      </c>
      <c r="BB1" s="15" t="s">
        <v>98</v>
      </c>
      <c r="BC1" s="15" t="s">
        <v>99</v>
      </c>
      <c r="BD1" s="15" t="s">
        <v>104</v>
      </c>
      <c r="BE1" s="15" t="s">
        <v>105</v>
      </c>
      <c r="BF1" s="15" t="s">
        <v>106</v>
      </c>
      <c r="BG1" s="15" t="s">
        <v>107</v>
      </c>
      <c r="BH1" s="15" t="s">
        <v>108</v>
      </c>
      <c r="BI1" s="15" t="s">
        <v>113</v>
      </c>
      <c r="BJ1" s="15" t="s">
        <v>114</v>
      </c>
      <c r="BK1" s="15" t="s">
        <v>115</v>
      </c>
      <c r="BL1" s="15" t="s">
        <v>116</v>
      </c>
      <c r="BM1" s="15" t="s">
        <v>117</v>
      </c>
      <c r="BN1" s="15" t="s">
        <v>120</v>
      </c>
      <c r="BO1" s="15" t="s">
        <v>121</v>
      </c>
      <c r="BP1" s="15" t="s">
        <v>122</v>
      </c>
      <c r="BQ1" s="15" t="s">
        <v>123</v>
      </c>
      <c r="BR1" s="15" t="s">
        <v>124</v>
      </c>
      <c r="BS1" s="15" t="s">
        <v>128</v>
      </c>
      <c r="BT1" s="15" t="s">
        <v>129</v>
      </c>
      <c r="BU1" s="15" t="s">
        <v>130</v>
      </c>
      <c r="BV1" s="15" t="s">
        <v>131</v>
      </c>
      <c r="BW1" s="15" t="s">
        <v>132</v>
      </c>
      <c r="BX1" s="15" t="s">
        <v>170</v>
      </c>
      <c r="BY1" s="15" t="s">
        <v>171</v>
      </c>
      <c r="BZ1" s="15" t="s">
        <v>172</v>
      </c>
      <c r="CA1" s="15" t="s">
        <v>173</v>
      </c>
      <c r="CB1" s="15" t="s">
        <v>174</v>
      </c>
      <c r="CC1" s="15" t="s">
        <v>178</v>
      </c>
      <c r="CD1" s="15" t="s">
        <v>179</v>
      </c>
      <c r="CE1" s="15" t="s">
        <v>180</v>
      </c>
      <c r="CF1" s="15" t="s">
        <v>181</v>
      </c>
      <c r="CG1" s="15" t="s">
        <v>182</v>
      </c>
      <c r="CH1" s="15" t="s">
        <v>185</v>
      </c>
      <c r="CI1" s="15" t="s">
        <v>186</v>
      </c>
      <c r="CJ1" s="15" t="s">
        <v>187</v>
      </c>
      <c r="CK1" s="15" t="s">
        <v>188</v>
      </c>
      <c r="CL1" s="15" t="s">
        <v>189</v>
      </c>
      <c r="CM1" s="15" t="s">
        <v>190</v>
      </c>
      <c r="CN1" s="15" t="s">
        <v>191</v>
      </c>
      <c r="CO1" s="15" t="s">
        <v>192</v>
      </c>
      <c r="CP1" s="15" t="s">
        <v>193</v>
      </c>
      <c r="CQ1" s="15" t="s">
        <v>194</v>
      </c>
      <c r="CR1" s="15" t="s">
        <v>199</v>
      </c>
      <c r="CS1" s="15" t="s">
        <v>200</v>
      </c>
      <c r="CT1" s="15" t="s">
        <v>201</v>
      </c>
      <c r="CU1" s="15" t="s">
        <v>202</v>
      </c>
      <c r="CV1" s="15" t="s">
        <v>203</v>
      </c>
      <c r="CW1" s="15" t="s">
        <v>208</v>
      </c>
      <c r="CX1" s="15" t="s">
        <v>209</v>
      </c>
      <c r="CY1" s="15" t="s">
        <v>210</v>
      </c>
      <c r="CZ1" s="15" t="s">
        <v>211</v>
      </c>
      <c r="DA1" s="15" t="s">
        <v>212</v>
      </c>
      <c r="DB1" s="15" t="s">
        <v>215</v>
      </c>
      <c r="DC1" s="15" t="s">
        <v>216</v>
      </c>
      <c r="DD1" s="15" t="s">
        <v>217</v>
      </c>
      <c r="DE1" s="15" t="s">
        <v>218</v>
      </c>
      <c r="DF1" s="15" t="s">
        <v>219</v>
      </c>
      <c r="DG1" s="15" t="s">
        <v>224</v>
      </c>
      <c r="DH1" s="15" t="s">
        <v>225</v>
      </c>
      <c r="DI1" s="15" t="s">
        <v>226</v>
      </c>
      <c r="DJ1" s="15" t="s">
        <v>227</v>
      </c>
      <c r="DK1" s="15" t="s">
        <v>228</v>
      </c>
      <c r="DL1" s="15" t="s">
        <v>233</v>
      </c>
      <c r="DM1" s="15" t="s">
        <v>234</v>
      </c>
      <c r="DN1" s="15" t="s">
        <v>235</v>
      </c>
      <c r="DO1" s="15" t="s">
        <v>236</v>
      </c>
      <c r="DP1" s="15" t="s">
        <v>237</v>
      </c>
      <c r="DQ1" s="15" t="s">
        <v>241</v>
      </c>
      <c r="DR1" s="15" t="s">
        <v>242</v>
      </c>
      <c r="DS1" s="15" t="s">
        <v>243</v>
      </c>
      <c r="DT1" s="15" t="s">
        <v>244</v>
      </c>
      <c r="DU1" s="15" t="s">
        <v>245</v>
      </c>
      <c r="DV1" s="15" t="s">
        <v>448</v>
      </c>
      <c r="DW1" s="15" t="s">
        <v>449</v>
      </c>
      <c r="DX1" s="15" t="s">
        <v>450</v>
      </c>
      <c r="DY1" s="15" t="s">
        <v>451</v>
      </c>
      <c r="DZ1" s="15" t="s">
        <v>452</v>
      </c>
      <c r="EA1" s="15" t="s">
        <v>457</v>
      </c>
      <c r="EB1" s="15" t="s">
        <v>458</v>
      </c>
      <c r="EC1" s="15" t="s">
        <v>459</v>
      </c>
      <c r="ED1" s="15" t="s">
        <v>460</v>
      </c>
      <c r="EE1" s="15" t="s">
        <v>461</v>
      </c>
      <c r="EF1" s="15" t="s">
        <v>462</v>
      </c>
      <c r="EG1" s="15" t="s">
        <v>463</v>
      </c>
      <c r="EH1" s="15" t="s">
        <v>464</v>
      </c>
      <c r="EI1" s="15" t="s">
        <v>465</v>
      </c>
      <c r="EJ1" s="15" t="s">
        <v>466</v>
      </c>
      <c r="EK1" s="15" t="s">
        <v>732</v>
      </c>
      <c r="EL1" s="15" t="s">
        <v>731</v>
      </c>
      <c r="EM1" s="15" t="s">
        <v>726</v>
      </c>
      <c r="EN1" s="15" t="s">
        <v>727</v>
      </c>
      <c r="EO1" s="15" t="s">
        <v>728</v>
      </c>
    </row>
    <row r="2" spans="1:145" s="17" customFormat="1" ht="15" x14ac:dyDescent="0.35">
      <c r="A2" s="16" t="s">
        <v>864</v>
      </c>
      <c r="B2" s="17" t="s">
        <v>20</v>
      </c>
      <c r="C2" s="18">
        <v>36289</v>
      </c>
      <c r="D2" s="17">
        <v>1999</v>
      </c>
      <c r="E2" s="19" t="s">
        <v>863</v>
      </c>
      <c r="F2" s="17">
        <v>408</v>
      </c>
      <c r="G2" s="17">
        <v>1</v>
      </c>
      <c r="H2" s="17">
        <v>408</v>
      </c>
      <c r="I2" s="17" t="s">
        <v>60</v>
      </c>
      <c r="J2" s="17" t="s">
        <v>23</v>
      </c>
      <c r="K2" s="17" t="s">
        <v>24</v>
      </c>
      <c r="L2" s="17">
        <f>COUNTIF(U2:EO2,L3)</f>
        <v>0</v>
      </c>
      <c r="M2" s="17">
        <f>COUNTIF(U2:EO2,M3)</f>
        <v>0</v>
      </c>
      <c r="N2" s="17">
        <f>COUNTIF(U2:EO2,N3)</f>
        <v>0</v>
      </c>
      <c r="O2" s="17">
        <f>COUNTIF(U2:EO2,O3)</f>
        <v>0</v>
      </c>
      <c r="P2" s="17">
        <f>COUNTIF(U2:EO2,P3)</f>
        <v>0</v>
      </c>
      <c r="Q2" s="17" t="s">
        <v>47</v>
      </c>
      <c r="R2" s="17">
        <f t="shared" ref="R2" si="0">SUM(L2:Q2)</f>
        <v>0</v>
      </c>
      <c r="S2" s="17">
        <v>0</v>
      </c>
      <c r="T2" s="17">
        <v>0</v>
      </c>
      <c r="W2" s="14"/>
      <c r="AB2" s="14"/>
      <c r="AG2" s="14"/>
      <c r="AL2" s="14"/>
      <c r="AQ2" s="14"/>
      <c r="AV2" s="14"/>
      <c r="BA2" s="14"/>
      <c r="BF2" s="14"/>
      <c r="BK2" s="14"/>
      <c r="BP2" s="14"/>
      <c r="BU2" s="14"/>
      <c r="BZ2" s="14"/>
      <c r="CE2" s="14"/>
      <c r="CJ2" s="14"/>
      <c r="CO2" s="14"/>
      <c r="CT2" s="14"/>
      <c r="CY2" s="14"/>
      <c r="DD2" s="14"/>
      <c r="DI2" s="14"/>
      <c r="DN2" s="14"/>
      <c r="DS2" s="14"/>
      <c r="DX2" s="14"/>
      <c r="EC2" s="14"/>
    </row>
    <row r="3" spans="1:145" ht="15.6" x14ac:dyDescent="0.3">
      <c r="A3" s="1" t="s">
        <v>811</v>
      </c>
      <c r="B3" t="s">
        <v>20</v>
      </c>
      <c r="C3" s="5">
        <v>37091</v>
      </c>
      <c r="D3">
        <v>2001</v>
      </c>
      <c r="E3" t="s">
        <v>812</v>
      </c>
      <c r="F3">
        <v>2348</v>
      </c>
      <c r="G3">
        <v>1</v>
      </c>
      <c r="H3">
        <v>2348</v>
      </c>
      <c r="I3" t="s">
        <v>813</v>
      </c>
      <c r="J3" t="s">
        <v>57</v>
      </c>
      <c r="K3" t="s">
        <v>61</v>
      </c>
      <c r="L3">
        <f>COUNTIF(U3:EO3,L1)</f>
        <v>0</v>
      </c>
      <c r="M3">
        <f>COUNTIF(U3:EO3,M1)</f>
        <v>2</v>
      </c>
      <c r="N3">
        <f>COUNTIF(U3:EO3,N1)</f>
        <v>7</v>
      </c>
      <c r="O3">
        <f>COUNTIF(U3:EO3,O1)</f>
        <v>2</v>
      </c>
      <c r="P3">
        <f>COUNTIF(U3:EO3,P1)</f>
        <v>0</v>
      </c>
      <c r="Q3" t="s">
        <v>47</v>
      </c>
      <c r="R3">
        <f t="shared" ref="R3" si="1">SUM(L3:Q3)</f>
        <v>11</v>
      </c>
      <c r="S3">
        <f>H3/R3</f>
        <v>213.45454545454547</v>
      </c>
      <c r="T3">
        <f>4000-S3</f>
        <v>3786.5454545454545</v>
      </c>
      <c r="U3" t="s">
        <v>9</v>
      </c>
      <c r="V3" t="s">
        <v>813</v>
      </c>
      <c r="W3" s="2" t="s">
        <v>814</v>
      </c>
      <c r="X3" t="s">
        <v>815</v>
      </c>
      <c r="Y3" t="s">
        <v>259</v>
      </c>
      <c r="Z3" t="s">
        <v>9</v>
      </c>
      <c r="AA3" t="s">
        <v>813</v>
      </c>
      <c r="AB3" s="8" t="s">
        <v>816</v>
      </c>
      <c r="AC3" t="s">
        <v>817</v>
      </c>
      <c r="AD3" t="s">
        <v>259</v>
      </c>
      <c r="AE3" t="s">
        <v>9</v>
      </c>
      <c r="AF3" t="s">
        <v>813</v>
      </c>
      <c r="AG3" s="2" t="s">
        <v>818</v>
      </c>
      <c r="AH3" t="s">
        <v>819</v>
      </c>
      <c r="AI3" t="s">
        <v>142</v>
      </c>
      <c r="AJ3" t="s">
        <v>8</v>
      </c>
      <c r="AK3" t="s">
        <v>820</v>
      </c>
      <c r="AL3" s="2" t="s">
        <v>821</v>
      </c>
      <c r="AM3" t="s">
        <v>822</v>
      </c>
      <c r="AN3" t="s">
        <v>259</v>
      </c>
      <c r="AO3" t="s">
        <v>6591</v>
      </c>
      <c r="AP3" t="s">
        <v>813</v>
      </c>
      <c r="AQ3" s="2" t="s">
        <v>823</v>
      </c>
      <c r="AR3" t="s">
        <v>824</v>
      </c>
      <c r="AS3" t="s">
        <v>259</v>
      </c>
      <c r="AT3" t="s">
        <v>9</v>
      </c>
      <c r="AU3" t="s">
        <v>813</v>
      </c>
      <c r="AV3" s="2" t="s">
        <v>825</v>
      </c>
      <c r="AW3" t="s">
        <v>826</v>
      </c>
      <c r="AX3" t="s">
        <v>259</v>
      </c>
      <c r="AY3" t="s">
        <v>6591</v>
      </c>
      <c r="AZ3" t="s">
        <v>813</v>
      </c>
      <c r="BA3" s="2" t="s">
        <v>827</v>
      </c>
      <c r="BB3" t="s">
        <v>828</v>
      </c>
      <c r="BC3" t="s">
        <v>259</v>
      </c>
      <c r="BD3" t="s">
        <v>8</v>
      </c>
      <c r="BE3" t="s">
        <v>676</v>
      </c>
      <c r="BF3" s="2" t="s">
        <v>829</v>
      </c>
      <c r="BG3" t="s">
        <v>830</v>
      </c>
      <c r="BH3" t="s">
        <v>259</v>
      </c>
      <c r="BI3" t="s">
        <v>9</v>
      </c>
      <c r="BJ3" t="s">
        <v>832</v>
      </c>
      <c r="BK3" s="2" t="s">
        <v>831</v>
      </c>
      <c r="BL3" t="s">
        <v>833</v>
      </c>
      <c r="BM3" t="s">
        <v>259</v>
      </c>
      <c r="BN3" t="s">
        <v>9</v>
      </c>
      <c r="BO3" t="s">
        <v>835</v>
      </c>
      <c r="BP3" s="2" t="s">
        <v>834</v>
      </c>
      <c r="BQ3" t="s">
        <v>836</v>
      </c>
      <c r="BR3" t="s">
        <v>259</v>
      </c>
      <c r="BS3" t="s">
        <v>9</v>
      </c>
      <c r="BT3" t="s">
        <v>813</v>
      </c>
      <c r="BU3" s="2" t="s">
        <v>837</v>
      </c>
      <c r="BV3" t="s">
        <v>838</v>
      </c>
      <c r="BW3" t="s">
        <v>259</v>
      </c>
      <c r="CE3" s="2"/>
      <c r="CJ3" s="2"/>
      <c r="CO3" s="2"/>
      <c r="CT3" s="2"/>
      <c r="CY3" s="2"/>
      <c r="DD3" s="2"/>
      <c r="DI3" s="2"/>
      <c r="DN3" s="2"/>
      <c r="DS3" s="2"/>
      <c r="DX3" s="2"/>
      <c r="EC3" s="2"/>
    </row>
    <row r="4" spans="1:145" x14ac:dyDescent="0.3">
      <c r="A4" s="1" t="s">
        <v>866</v>
      </c>
      <c r="B4" t="s">
        <v>20</v>
      </c>
      <c r="C4" s="5">
        <v>37377</v>
      </c>
      <c r="D4">
        <v>2002</v>
      </c>
      <c r="E4" t="s">
        <v>840</v>
      </c>
      <c r="F4">
        <v>2026</v>
      </c>
      <c r="G4">
        <v>1</v>
      </c>
      <c r="H4">
        <v>2026</v>
      </c>
      <c r="I4" t="s">
        <v>839</v>
      </c>
      <c r="J4" t="s">
        <v>23</v>
      </c>
      <c r="K4" t="s">
        <v>24</v>
      </c>
      <c r="L4">
        <f>COUNTIF(U4:EO4,L1)</f>
        <v>0</v>
      </c>
      <c r="M4">
        <f>COUNTIF(U4:EO4,M1)</f>
        <v>0</v>
      </c>
      <c r="N4">
        <f>COUNTIF(U4:EO4,N1)</f>
        <v>0</v>
      </c>
      <c r="O4">
        <f>COUNTIF(U4:EO4,O1)</f>
        <v>3</v>
      </c>
      <c r="P4">
        <f>COUNTIF(U4:EO4,P1)</f>
        <v>4</v>
      </c>
      <c r="Q4" t="s">
        <v>842</v>
      </c>
      <c r="R4">
        <f t="shared" ref="R4" si="2">SUM(L4:Q4)</f>
        <v>7</v>
      </c>
      <c r="S4">
        <f>H4/R4</f>
        <v>289.42857142857144</v>
      </c>
      <c r="T4">
        <f t="shared" ref="T4:T49" si="3">4000-S4</f>
        <v>3710.5714285714284</v>
      </c>
      <c r="U4" t="s">
        <v>6591</v>
      </c>
      <c r="V4" t="s">
        <v>842</v>
      </c>
      <c r="W4" s="20" t="s">
        <v>841</v>
      </c>
      <c r="X4" t="s">
        <v>843</v>
      </c>
      <c r="Y4" t="s">
        <v>259</v>
      </c>
      <c r="Z4" t="s">
        <v>10</v>
      </c>
      <c r="AA4" t="s">
        <v>845</v>
      </c>
      <c r="AB4" s="9" t="s">
        <v>844</v>
      </c>
      <c r="AC4" t="s">
        <v>846</v>
      </c>
      <c r="AD4" t="s">
        <v>259</v>
      </c>
      <c r="AE4" t="s">
        <v>10</v>
      </c>
      <c r="AF4" t="s">
        <v>845</v>
      </c>
      <c r="AG4" s="20" t="s">
        <v>847</v>
      </c>
      <c r="AH4" s="17" t="s">
        <v>848</v>
      </c>
      <c r="AI4" s="17" t="s">
        <v>259</v>
      </c>
      <c r="AJ4" s="17" t="s">
        <v>10</v>
      </c>
      <c r="AK4" s="17" t="s">
        <v>845</v>
      </c>
      <c r="AL4" s="20" t="s">
        <v>849</v>
      </c>
      <c r="AM4" s="17" t="s">
        <v>850</v>
      </c>
      <c r="AN4" s="17" t="s">
        <v>259</v>
      </c>
      <c r="AO4" s="17" t="s">
        <v>6591</v>
      </c>
      <c r="AP4" s="17" t="s">
        <v>845</v>
      </c>
      <c r="AQ4" s="20" t="s">
        <v>851</v>
      </c>
      <c r="AR4" t="s">
        <v>852</v>
      </c>
      <c r="AS4" t="s">
        <v>259</v>
      </c>
      <c r="AT4" t="s">
        <v>6591</v>
      </c>
      <c r="AU4" t="s">
        <v>532</v>
      </c>
      <c r="AV4" s="9" t="s">
        <v>853</v>
      </c>
      <c r="AW4" t="s">
        <v>854</v>
      </c>
      <c r="AX4" t="s">
        <v>259</v>
      </c>
      <c r="AY4" t="s">
        <v>10</v>
      </c>
      <c r="AZ4" t="s">
        <v>855</v>
      </c>
      <c r="BA4" s="9" t="s">
        <v>856</v>
      </c>
      <c r="BB4" t="s">
        <v>857</v>
      </c>
      <c r="BC4" t="s">
        <v>259</v>
      </c>
      <c r="BF4" s="2"/>
      <c r="BK4" s="2"/>
      <c r="BP4" s="2"/>
      <c r="BU4" s="2"/>
      <c r="BZ4" s="2"/>
      <c r="CE4" s="2"/>
      <c r="CJ4" s="2"/>
      <c r="CO4" s="2"/>
      <c r="CT4" s="2"/>
      <c r="CY4" s="2"/>
      <c r="DD4" s="2"/>
      <c r="DI4" s="2"/>
      <c r="DN4" s="2"/>
      <c r="DS4" s="2"/>
      <c r="DX4" s="2"/>
      <c r="EC4" s="2"/>
    </row>
    <row r="5" spans="1:145" x14ac:dyDescent="0.3">
      <c r="A5" s="1" t="s">
        <v>317</v>
      </c>
      <c r="B5" t="s">
        <v>20</v>
      </c>
      <c r="C5" s="5">
        <v>37918</v>
      </c>
      <c r="D5">
        <v>2003</v>
      </c>
      <c r="E5" s="4" t="s">
        <v>577</v>
      </c>
      <c r="F5">
        <v>2142</v>
      </c>
      <c r="G5">
        <v>1</v>
      </c>
      <c r="H5">
        <v>2142</v>
      </c>
      <c r="I5" t="s">
        <v>318</v>
      </c>
      <c r="J5" t="s">
        <v>23</v>
      </c>
      <c r="K5" t="s">
        <v>24</v>
      </c>
      <c r="L5">
        <f>COUNTIF(U5:EO5,L1)</f>
        <v>0</v>
      </c>
      <c r="M5">
        <f>COUNTIF(U5:EO5,M1)</f>
        <v>0</v>
      </c>
      <c r="N5">
        <f>COUNTIF(U5:EJ5,N1)</f>
        <v>2</v>
      </c>
      <c r="O5">
        <f>COUNTIF(U5:EJ5,O1)</f>
        <v>0</v>
      </c>
      <c r="P5">
        <f>COUNTIF(U5:EJ5,P1)</f>
        <v>1</v>
      </c>
      <c r="Q5" t="s">
        <v>489</v>
      </c>
      <c r="R5">
        <f t="shared" ref="R5:R37" si="4">SUM(L5:Q5)</f>
        <v>3</v>
      </c>
      <c r="S5">
        <f t="shared" ref="S5:S21" si="5">H5/R5</f>
        <v>714</v>
      </c>
      <c r="T5">
        <f t="shared" si="3"/>
        <v>3286</v>
      </c>
      <c r="U5" t="s">
        <v>9</v>
      </c>
      <c r="V5" t="s">
        <v>321</v>
      </c>
      <c r="W5" s="17" t="s">
        <v>319</v>
      </c>
      <c r="X5" t="s">
        <v>320</v>
      </c>
      <c r="Y5" t="s">
        <v>259</v>
      </c>
      <c r="Z5" t="s">
        <v>9</v>
      </c>
      <c r="AA5" t="s">
        <v>322</v>
      </c>
      <c r="AB5" t="s">
        <v>324</v>
      </c>
      <c r="AC5" t="s">
        <v>323</v>
      </c>
      <c r="AD5" t="s">
        <v>259</v>
      </c>
      <c r="AE5" t="s">
        <v>10</v>
      </c>
      <c r="AF5" t="s">
        <v>325</v>
      </c>
      <c r="AG5" s="22" t="s">
        <v>326</v>
      </c>
      <c r="AH5" s="17" t="s">
        <v>327</v>
      </c>
      <c r="AI5" s="17" t="s">
        <v>259</v>
      </c>
      <c r="AJ5" s="17"/>
      <c r="AK5" s="17"/>
      <c r="AL5" s="17"/>
      <c r="AM5" s="17"/>
      <c r="AN5" s="17"/>
      <c r="AO5" s="17"/>
      <c r="AP5" s="17"/>
      <c r="AQ5" s="17"/>
    </row>
    <row r="6" spans="1:145" x14ac:dyDescent="0.3">
      <c r="A6" s="1" t="s">
        <v>471</v>
      </c>
      <c r="B6" t="s">
        <v>20</v>
      </c>
      <c r="C6" s="5">
        <v>38101</v>
      </c>
      <c r="D6">
        <v>2004</v>
      </c>
      <c r="E6" s="4" t="s">
        <v>473</v>
      </c>
      <c r="F6">
        <v>2012</v>
      </c>
      <c r="G6">
        <v>1</v>
      </c>
      <c r="H6">
        <v>2012</v>
      </c>
      <c r="I6" t="s">
        <v>472</v>
      </c>
      <c r="J6" t="s">
        <v>23</v>
      </c>
      <c r="K6" t="s">
        <v>24</v>
      </c>
      <c r="L6">
        <f>COUNTIF(U6:EJ6,L1)</f>
        <v>1</v>
      </c>
      <c r="M6">
        <f>COUNTIF(U6:EJ6,M1)</f>
        <v>0</v>
      </c>
      <c r="N6">
        <f>COUNTIF(U6:EJ6,N1)</f>
        <v>0</v>
      </c>
      <c r="O6">
        <f>COUNTIF(U6:EJ6,O1)</f>
        <v>1</v>
      </c>
      <c r="P6">
        <f>COUNTIF(U6:EJ6,P1)</f>
        <v>0</v>
      </c>
      <c r="Q6" t="s">
        <v>47</v>
      </c>
      <c r="R6">
        <f t="shared" si="4"/>
        <v>2</v>
      </c>
      <c r="S6">
        <f t="shared" si="5"/>
        <v>1006</v>
      </c>
      <c r="T6">
        <f t="shared" si="3"/>
        <v>2994</v>
      </c>
      <c r="U6" t="s">
        <v>6591</v>
      </c>
      <c r="V6" t="s">
        <v>475</v>
      </c>
      <c r="W6" s="17" t="s">
        <v>474</v>
      </c>
      <c r="X6" t="s">
        <v>476</v>
      </c>
      <c r="Y6" t="s">
        <v>259</v>
      </c>
      <c r="Z6" t="s">
        <v>6593</v>
      </c>
      <c r="AA6" t="s">
        <v>6605</v>
      </c>
      <c r="AB6" s="2" t="s">
        <v>477</v>
      </c>
      <c r="AC6" t="s">
        <v>6606</v>
      </c>
      <c r="AD6" t="s">
        <v>259</v>
      </c>
      <c r="AG6" s="17"/>
      <c r="AH6" s="17"/>
      <c r="AI6" s="17"/>
      <c r="AJ6" s="17"/>
      <c r="AK6" s="17"/>
      <c r="AL6" s="17"/>
      <c r="AM6" s="17"/>
      <c r="AN6" s="17"/>
      <c r="AO6" s="17"/>
      <c r="AP6" s="17"/>
      <c r="AQ6" s="17"/>
    </row>
    <row r="7" spans="1:145" x14ac:dyDescent="0.3">
      <c r="A7" s="1" t="s">
        <v>547</v>
      </c>
      <c r="B7" t="s">
        <v>20</v>
      </c>
      <c r="C7" s="5">
        <v>38415</v>
      </c>
      <c r="D7">
        <v>2005</v>
      </c>
      <c r="E7" s="4" t="s">
        <v>548</v>
      </c>
      <c r="F7">
        <v>1290</v>
      </c>
      <c r="G7">
        <v>1</v>
      </c>
      <c r="H7">
        <v>1290</v>
      </c>
      <c r="I7" t="s">
        <v>60</v>
      </c>
      <c r="J7" t="s">
        <v>57</v>
      </c>
      <c r="K7" t="s">
        <v>24</v>
      </c>
      <c r="L7">
        <f>COUNTIF(U7:EJ7,L1)</f>
        <v>0</v>
      </c>
      <c r="M7">
        <f>COUNTIF(U7:EJ7,M1)</f>
        <v>0</v>
      </c>
      <c r="N7">
        <f>COUNTIF(U7:EJ7,N1)</f>
        <v>1</v>
      </c>
      <c r="O7">
        <f>COUNTIF(U7:EJ7,O1)</f>
        <v>0</v>
      </c>
      <c r="P7">
        <f>COUNTIF(U7:EJ7,P1)</f>
        <v>0</v>
      </c>
      <c r="Q7" t="s">
        <v>47</v>
      </c>
      <c r="R7">
        <f t="shared" ref="R7" si="6">SUM(L7:Q7)</f>
        <v>1</v>
      </c>
      <c r="S7">
        <f>H7/R7</f>
        <v>1290</v>
      </c>
      <c r="T7">
        <f t="shared" si="3"/>
        <v>2710</v>
      </c>
      <c r="U7" t="s">
        <v>9</v>
      </c>
      <c r="V7" t="s">
        <v>387</v>
      </c>
      <c r="W7" s="14" t="s">
        <v>549</v>
      </c>
      <c r="X7" t="s">
        <v>550</v>
      </c>
      <c r="Y7" t="s">
        <v>551</v>
      </c>
      <c r="AG7" s="17"/>
      <c r="AH7" s="17"/>
      <c r="AI7" s="17"/>
      <c r="AJ7" s="17"/>
      <c r="AK7" s="17"/>
      <c r="AL7" s="17"/>
      <c r="AM7" s="17"/>
      <c r="AN7" s="17"/>
      <c r="AO7" s="17"/>
      <c r="AP7" s="17"/>
      <c r="AQ7" s="17"/>
    </row>
    <row r="8" spans="1:145" x14ac:dyDescent="0.3">
      <c r="A8" s="1" t="s">
        <v>576</v>
      </c>
      <c r="B8" t="s">
        <v>20</v>
      </c>
      <c r="C8" s="5">
        <v>38464</v>
      </c>
      <c r="D8">
        <v>2005</v>
      </c>
      <c r="E8" t="s">
        <v>574</v>
      </c>
      <c r="F8">
        <v>1822</v>
      </c>
      <c r="G8">
        <v>1</v>
      </c>
      <c r="H8">
        <v>1822</v>
      </c>
      <c r="I8" t="s">
        <v>575</v>
      </c>
      <c r="J8" t="s">
        <v>23</v>
      </c>
      <c r="K8" t="s">
        <v>24</v>
      </c>
      <c r="L8">
        <f>COUNTIF(U8:EJ8,L1)</f>
        <v>0</v>
      </c>
      <c r="M8">
        <f>COUNTIF(U8:EJ8,M1)</f>
        <v>0</v>
      </c>
      <c r="N8">
        <f>COUNTIF(U8:EJ8,N1)</f>
        <v>0</v>
      </c>
      <c r="O8">
        <f>COUNTIF(U8:EJ8,O1)</f>
        <v>1</v>
      </c>
      <c r="P8">
        <f>COUNTIF(U8:EJ8,P1)</f>
        <v>0</v>
      </c>
      <c r="Q8" t="s">
        <v>47</v>
      </c>
      <c r="R8">
        <f t="shared" ref="R8" si="7">SUM(L8:Q8)</f>
        <v>1</v>
      </c>
      <c r="S8">
        <f>H8/R8</f>
        <v>1822</v>
      </c>
      <c r="T8">
        <f t="shared" si="3"/>
        <v>2178</v>
      </c>
      <c r="U8" t="s">
        <v>6591</v>
      </c>
      <c r="V8" t="s">
        <v>251</v>
      </c>
      <c r="W8" s="14" t="s">
        <v>578</v>
      </c>
      <c r="X8" t="s">
        <v>579</v>
      </c>
      <c r="Y8" t="s">
        <v>259</v>
      </c>
      <c r="AG8" s="17"/>
      <c r="AH8" s="17"/>
      <c r="AI8" s="17"/>
      <c r="AJ8" s="17"/>
      <c r="AK8" s="17"/>
      <c r="AL8" s="17"/>
      <c r="AM8" s="17"/>
      <c r="AN8" s="17"/>
      <c r="AO8" s="17"/>
      <c r="AP8" s="17"/>
      <c r="AQ8" s="17"/>
    </row>
    <row r="9" spans="1:145" x14ac:dyDescent="0.3">
      <c r="A9" s="1" t="s">
        <v>19</v>
      </c>
      <c r="B9" t="s">
        <v>20</v>
      </c>
      <c r="C9" s="5">
        <v>38488</v>
      </c>
      <c r="D9">
        <v>2005</v>
      </c>
      <c r="E9" s="4" t="s">
        <v>25</v>
      </c>
      <c r="F9">
        <v>1336</v>
      </c>
      <c r="G9">
        <v>1</v>
      </c>
      <c r="H9">
        <f>F9*G9</f>
        <v>1336</v>
      </c>
      <c r="I9" t="s">
        <v>22</v>
      </c>
      <c r="J9" t="s">
        <v>23</v>
      </c>
      <c r="K9" t="s">
        <v>24</v>
      </c>
      <c r="L9">
        <f>COUNTIF(U9:EJ9,L1)</f>
        <v>0</v>
      </c>
      <c r="M9">
        <f>COUNTIF(U9:EJ9,M1)</f>
        <v>0</v>
      </c>
      <c r="N9">
        <f>COUNTIF(U9:EJ9,N1)</f>
        <v>2</v>
      </c>
      <c r="O9">
        <f>COUNTIF(U9:EJ9,O1)</f>
        <v>1</v>
      </c>
      <c r="P9">
        <f>COUNTIF(U9:EJ9,P1)</f>
        <v>0</v>
      </c>
      <c r="Q9" t="s">
        <v>47</v>
      </c>
      <c r="R9">
        <f t="shared" si="4"/>
        <v>3</v>
      </c>
      <c r="S9">
        <f t="shared" si="5"/>
        <v>445.33333333333331</v>
      </c>
      <c r="T9">
        <f t="shared" si="3"/>
        <v>3554.6666666666665</v>
      </c>
      <c r="U9" t="s">
        <v>9</v>
      </c>
      <c r="V9" t="s">
        <v>27</v>
      </c>
      <c r="W9" s="2" t="s">
        <v>28</v>
      </c>
      <c r="X9" t="s">
        <v>29</v>
      </c>
      <c r="Y9" t="s">
        <v>30</v>
      </c>
      <c r="Z9" t="s">
        <v>9</v>
      </c>
      <c r="AA9" t="s">
        <v>35</v>
      </c>
      <c r="AB9" s="2" t="s">
        <v>36</v>
      </c>
      <c r="AC9" t="s">
        <v>37</v>
      </c>
      <c r="AD9" t="s">
        <v>34</v>
      </c>
      <c r="AE9" t="s">
        <v>6591</v>
      </c>
      <c r="AF9" t="s">
        <v>44</v>
      </c>
      <c r="AG9" s="14" t="s">
        <v>45</v>
      </c>
      <c r="AH9" s="17" t="s">
        <v>46</v>
      </c>
      <c r="AI9" s="17" t="s">
        <v>43</v>
      </c>
      <c r="AJ9" s="17"/>
      <c r="AK9" s="17"/>
      <c r="AL9" s="17"/>
      <c r="AM9" s="17"/>
      <c r="AN9" s="17"/>
      <c r="AO9" s="17"/>
      <c r="AP9" s="17"/>
      <c r="AQ9" s="17"/>
    </row>
    <row r="10" spans="1:145" s="17" customFormat="1" x14ac:dyDescent="0.3">
      <c r="A10" s="16" t="s">
        <v>367</v>
      </c>
      <c r="B10" s="17" t="s">
        <v>20</v>
      </c>
      <c r="C10" s="18">
        <v>38598</v>
      </c>
      <c r="D10" s="17">
        <v>2005</v>
      </c>
      <c r="E10" s="21" t="s">
        <v>366</v>
      </c>
      <c r="F10" s="17">
        <v>7347</v>
      </c>
      <c r="G10" s="17">
        <v>1</v>
      </c>
      <c r="H10" s="17">
        <v>7347</v>
      </c>
      <c r="I10" s="17" t="s">
        <v>60</v>
      </c>
      <c r="J10" s="17" t="s">
        <v>57</v>
      </c>
      <c r="K10" s="17" t="s">
        <v>61</v>
      </c>
      <c r="L10" s="17">
        <f>COUNTIF(U10:EJ10,L1)</f>
        <v>0</v>
      </c>
      <c r="M10" s="17">
        <f>COUNTIF(U10:EJ10,M1)</f>
        <v>3</v>
      </c>
      <c r="N10" s="17">
        <f>COUNTIF(U10:EJ10,N1)</f>
        <v>13</v>
      </c>
      <c r="O10" s="17">
        <f>COUNTIF(U10:EJ10,O1)</f>
        <v>4</v>
      </c>
      <c r="P10" s="17">
        <f>COUNTIF(U10:EJ10,P1)</f>
        <v>4</v>
      </c>
      <c r="Q10" s="17" t="s">
        <v>490</v>
      </c>
      <c r="R10" s="17">
        <f t="shared" si="4"/>
        <v>24</v>
      </c>
      <c r="S10" s="17">
        <f t="shared" si="5"/>
        <v>306.125</v>
      </c>
      <c r="T10">
        <f t="shared" si="3"/>
        <v>3693.875</v>
      </c>
      <c r="U10" s="17" t="s">
        <v>9</v>
      </c>
      <c r="V10" s="17" t="s">
        <v>368</v>
      </c>
      <c r="W10" s="14" t="s">
        <v>369</v>
      </c>
      <c r="X10" s="17" t="s">
        <v>370</v>
      </c>
      <c r="Y10" s="17" t="s">
        <v>308</v>
      </c>
      <c r="Z10" s="17" t="s">
        <v>10</v>
      </c>
      <c r="AA10" s="17" t="s">
        <v>371</v>
      </c>
      <c r="AB10" s="14" t="s">
        <v>372</v>
      </c>
      <c r="AC10" s="17" t="s">
        <v>373</v>
      </c>
      <c r="AD10" s="17" t="s">
        <v>374</v>
      </c>
      <c r="AE10" s="17" t="s">
        <v>9</v>
      </c>
      <c r="AF10" s="17" t="s">
        <v>375</v>
      </c>
      <c r="AG10" s="14" t="s">
        <v>376</v>
      </c>
      <c r="AH10" s="17" t="s">
        <v>377</v>
      </c>
      <c r="AI10" s="17" t="s">
        <v>378</v>
      </c>
      <c r="AJ10" s="17" t="s">
        <v>9</v>
      </c>
      <c r="AK10" s="17" t="s">
        <v>379</v>
      </c>
      <c r="AL10" s="14" t="s">
        <v>380</v>
      </c>
      <c r="AM10" s="17" t="s">
        <v>381</v>
      </c>
      <c r="AN10" s="17" t="s">
        <v>382</v>
      </c>
      <c r="AO10" s="17" t="s">
        <v>9</v>
      </c>
      <c r="AP10" s="17" t="s">
        <v>383</v>
      </c>
      <c r="AQ10" s="14" t="s">
        <v>384</v>
      </c>
      <c r="AR10" s="17" t="s">
        <v>385</v>
      </c>
      <c r="AS10" s="17" t="s">
        <v>386</v>
      </c>
      <c r="AT10" s="17" t="s">
        <v>9</v>
      </c>
      <c r="AU10" s="17" t="s">
        <v>387</v>
      </c>
      <c r="AV10" s="14" t="s">
        <v>15621</v>
      </c>
      <c r="AW10" s="17" t="s">
        <v>388</v>
      </c>
      <c r="AX10" s="17" t="s">
        <v>386</v>
      </c>
      <c r="AY10" s="17" t="s">
        <v>9</v>
      </c>
      <c r="AZ10" s="17" t="s">
        <v>389</v>
      </c>
      <c r="BA10" s="14" t="s">
        <v>390</v>
      </c>
      <c r="BB10" s="17" t="s">
        <v>391</v>
      </c>
      <c r="BC10" s="17" t="s">
        <v>386</v>
      </c>
      <c r="BD10" s="17" t="s">
        <v>8</v>
      </c>
      <c r="BE10" s="17" t="s">
        <v>392</v>
      </c>
      <c r="BF10" s="14" t="s">
        <v>393</v>
      </c>
      <c r="BG10" s="17" t="s">
        <v>394</v>
      </c>
      <c r="BH10" s="17" t="s">
        <v>395</v>
      </c>
      <c r="BI10" s="17" t="s">
        <v>9</v>
      </c>
      <c r="BJ10" s="17" t="s">
        <v>396</v>
      </c>
      <c r="BK10" s="14" t="s">
        <v>397</v>
      </c>
      <c r="BL10" s="17" t="s">
        <v>398</v>
      </c>
      <c r="BM10" s="17" t="s">
        <v>399</v>
      </c>
      <c r="BN10" s="17" t="s">
        <v>10</v>
      </c>
      <c r="BO10" s="17" t="s">
        <v>400</v>
      </c>
      <c r="BP10" s="14" t="s">
        <v>401</v>
      </c>
      <c r="BQ10" s="17" t="s">
        <v>402</v>
      </c>
      <c r="BR10" s="17" t="s">
        <v>403</v>
      </c>
      <c r="BS10" s="17" t="s">
        <v>9</v>
      </c>
      <c r="BT10" s="17" t="s">
        <v>35</v>
      </c>
      <c r="BU10" s="14" t="s">
        <v>404</v>
      </c>
      <c r="BV10" s="17" t="s">
        <v>405</v>
      </c>
      <c r="BW10" s="17" t="s">
        <v>406</v>
      </c>
      <c r="BX10" s="17" t="s">
        <v>8</v>
      </c>
      <c r="BY10" s="17" t="s">
        <v>407</v>
      </c>
      <c r="BZ10" s="14" t="s">
        <v>6608</v>
      </c>
      <c r="CA10" s="17" t="s">
        <v>408</v>
      </c>
      <c r="CB10" s="17" t="s">
        <v>409</v>
      </c>
      <c r="CC10" s="17" t="s">
        <v>9</v>
      </c>
      <c r="CD10" s="17" t="s">
        <v>410</v>
      </c>
      <c r="CE10" s="14" t="s">
        <v>411</v>
      </c>
      <c r="CF10" s="17" t="s">
        <v>412</v>
      </c>
      <c r="CG10" s="17" t="s">
        <v>413</v>
      </c>
      <c r="CH10" s="17" t="s">
        <v>9</v>
      </c>
      <c r="CI10" s="17" t="s">
        <v>414</v>
      </c>
      <c r="CJ10" s="14" t="s">
        <v>415</v>
      </c>
      <c r="CK10" s="17" t="s">
        <v>416</v>
      </c>
      <c r="CL10" s="17" t="s">
        <v>417</v>
      </c>
      <c r="CM10" s="17" t="s">
        <v>9</v>
      </c>
      <c r="CN10" s="17" t="s">
        <v>418</v>
      </c>
      <c r="CO10" s="14" t="s">
        <v>419</v>
      </c>
      <c r="CP10" s="17" t="s">
        <v>420</v>
      </c>
      <c r="CQ10" s="17" t="s">
        <v>421</v>
      </c>
      <c r="CR10" s="17" t="s">
        <v>6591</v>
      </c>
      <c r="CS10" s="17" t="s">
        <v>422</v>
      </c>
      <c r="CT10" s="14" t="s">
        <v>423</v>
      </c>
      <c r="CU10" s="17" t="s">
        <v>424</v>
      </c>
      <c r="CV10" s="17" t="s">
        <v>425</v>
      </c>
      <c r="CW10" s="17" t="s">
        <v>6591</v>
      </c>
      <c r="CX10" s="17" t="s">
        <v>426</v>
      </c>
      <c r="CY10" s="14" t="s">
        <v>427</v>
      </c>
      <c r="CZ10" s="17" t="s">
        <v>428</v>
      </c>
      <c r="DA10" s="17" t="s">
        <v>429</v>
      </c>
      <c r="DB10" s="17" t="s">
        <v>10</v>
      </c>
      <c r="DC10" s="17" t="s">
        <v>430</v>
      </c>
      <c r="DD10" s="14" t="s">
        <v>431</v>
      </c>
      <c r="DE10" s="17" t="s">
        <v>433</v>
      </c>
      <c r="DF10" s="17" t="s">
        <v>432</v>
      </c>
      <c r="DG10" s="17" t="s">
        <v>6591</v>
      </c>
      <c r="DH10" s="17" t="s">
        <v>232</v>
      </c>
      <c r="DI10" s="14" t="s">
        <v>434</v>
      </c>
      <c r="DJ10" s="17" t="s">
        <v>436</v>
      </c>
      <c r="DK10" s="17" t="s">
        <v>435</v>
      </c>
      <c r="DL10" s="17" t="s">
        <v>8</v>
      </c>
      <c r="DM10" s="17" t="s">
        <v>437</v>
      </c>
      <c r="DN10" s="14" t="s">
        <v>438</v>
      </c>
      <c r="DO10" s="17" t="s">
        <v>439</v>
      </c>
      <c r="DP10" s="17" t="s">
        <v>440</v>
      </c>
      <c r="DQ10" s="17" t="s">
        <v>9</v>
      </c>
      <c r="DR10" s="17" t="s">
        <v>62</v>
      </c>
      <c r="DS10" s="14" t="s">
        <v>441</v>
      </c>
      <c r="DT10" s="17" t="s">
        <v>442</v>
      </c>
      <c r="DU10" s="17" t="s">
        <v>443</v>
      </c>
      <c r="DV10" s="17" t="s">
        <v>6591</v>
      </c>
      <c r="DW10" s="17" t="s">
        <v>444</v>
      </c>
      <c r="DX10" s="14" t="s">
        <v>445</v>
      </c>
      <c r="DY10" s="17" t="s">
        <v>446</v>
      </c>
      <c r="DZ10" s="17" t="s">
        <v>447</v>
      </c>
      <c r="EA10" s="17" t="s">
        <v>10</v>
      </c>
      <c r="EB10" s="17" t="s">
        <v>453</v>
      </c>
      <c r="EC10" s="14" t="s">
        <v>454</v>
      </c>
      <c r="ED10" s="17" t="s">
        <v>455</v>
      </c>
      <c r="EE10" s="17" t="s">
        <v>456</v>
      </c>
      <c r="EF10" s="17" t="s">
        <v>9</v>
      </c>
      <c r="EG10" s="17" t="s">
        <v>467</v>
      </c>
      <c r="EH10" s="14" t="s">
        <v>468</v>
      </c>
      <c r="EI10" s="17" t="s">
        <v>469</v>
      </c>
      <c r="EJ10" s="17" t="s">
        <v>470</v>
      </c>
    </row>
    <row r="11" spans="1:145" x14ac:dyDescent="0.3">
      <c r="A11" s="1" t="s">
        <v>786</v>
      </c>
      <c r="B11" t="s">
        <v>20</v>
      </c>
      <c r="C11" s="5">
        <v>38610</v>
      </c>
      <c r="D11">
        <v>2005</v>
      </c>
      <c r="E11" t="s">
        <v>787</v>
      </c>
      <c r="F11">
        <v>229</v>
      </c>
      <c r="G11">
        <v>10</v>
      </c>
      <c r="H11">
        <v>2287</v>
      </c>
      <c r="I11" t="s">
        <v>481</v>
      </c>
      <c r="J11" t="s">
        <v>23</v>
      </c>
      <c r="K11" t="s">
        <v>61</v>
      </c>
      <c r="L11">
        <f>COUNTIF(U11:EO11,L1)</f>
        <v>0</v>
      </c>
      <c r="M11">
        <f>COUNTIF(U11:EO11,M1)</f>
        <v>0</v>
      </c>
      <c r="N11">
        <f>COUNTIF(U11:EO11,N1)</f>
        <v>0</v>
      </c>
      <c r="O11">
        <f>COUNTIF(U11:EO11,O1)</f>
        <v>9</v>
      </c>
      <c r="P11">
        <f>COUNTIF(U11:EO11,P1)</f>
        <v>1</v>
      </c>
      <c r="Q11" t="s">
        <v>788</v>
      </c>
      <c r="R11">
        <f t="shared" ref="R11" si="8">SUM(L11:Q11)</f>
        <v>10</v>
      </c>
      <c r="S11">
        <f>H11/R11</f>
        <v>228.7</v>
      </c>
      <c r="T11">
        <f t="shared" si="3"/>
        <v>3771.3</v>
      </c>
      <c r="U11" t="s">
        <v>10</v>
      </c>
      <c r="V11" t="s">
        <v>788</v>
      </c>
      <c r="W11" t="s">
        <v>789</v>
      </c>
      <c r="X11" t="s">
        <v>790</v>
      </c>
      <c r="Y11" t="s">
        <v>259</v>
      </c>
      <c r="Z11" t="s">
        <v>6591</v>
      </c>
      <c r="AA11" t="s">
        <v>788</v>
      </c>
      <c r="AB11" s="17" t="s">
        <v>791</v>
      </c>
      <c r="AC11" t="s">
        <v>792</v>
      </c>
      <c r="AD11" t="s">
        <v>149</v>
      </c>
      <c r="AE11" t="s">
        <v>6591</v>
      </c>
      <c r="AF11" t="s">
        <v>788</v>
      </c>
      <c r="AG11" s="17" t="s">
        <v>793</v>
      </c>
      <c r="AH11" s="17" t="s">
        <v>794</v>
      </c>
      <c r="AI11" s="17" t="s">
        <v>149</v>
      </c>
      <c r="AJ11" s="17" t="s">
        <v>6591</v>
      </c>
      <c r="AK11" s="17" t="s">
        <v>788</v>
      </c>
      <c r="AL11" s="17" t="s">
        <v>795</v>
      </c>
      <c r="AM11" s="17" t="s">
        <v>796</v>
      </c>
      <c r="AN11" s="17" t="s">
        <v>149</v>
      </c>
      <c r="AO11" s="17" t="s">
        <v>6591</v>
      </c>
      <c r="AP11" s="17" t="s">
        <v>788</v>
      </c>
      <c r="AQ11" s="17" t="s">
        <v>797</v>
      </c>
      <c r="AR11" t="s">
        <v>798</v>
      </c>
      <c r="AS11" t="s">
        <v>77</v>
      </c>
      <c r="AT11" t="s">
        <v>6591</v>
      </c>
      <c r="AU11" t="s">
        <v>532</v>
      </c>
      <c r="AV11" t="s">
        <v>799</v>
      </c>
      <c r="AW11" t="s">
        <v>800</v>
      </c>
      <c r="AX11" t="s">
        <v>77</v>
      </c>
      <c r="AY11" t="s">
        <v>6591</v>
      </c>
      <c r="AZ11" t="s">
        <v>532</v>
      </c>
      <c r="BA11" t="s">
        <v>801</v>
      </c>
      <c r="BB11" t="s">
        <v>802</v>
      </c>
      <c r="BC11" t="s">
        <v>149</v>
      </c>
      <c r="BD11" t="s">
        <v>6591</v>
      </c>
      <c r="BE11" t="s">
        <v>804</v>
      </c>
      <c r="BF11" t="s">
        <v>803</v>
      </c>
      <c r="BG11" t="s">
        <v>805</v>
      </c>
      <c r="BH11" t="s">
        <v>184</v>
      </c>
      <c r="BI11" t="s">
        <v>6591</v>
      </c>
      <c r="BJ11" t="s">
        <v>532</v>
      </c>
      <c r="BK11" t="s">
        <v>806</v>
      </c>
      <c r="BL11" t="s">
        <v>807</v>
      </c>
      <c r="BM11" t="s">
        <v>133</v>
      </c>
      <c r="BN11" t="s">
        <v>6591</v>
      </c>
      <c r="BO11" t="s">
        <v>532</v>
      </c>
      <c r="BP11" t="s">
        <v>808</v>
      </c>
      <c r="BQ11" t="s">
        <v>809</v>
      </c>
      <c r="BR11" t="s">
        <v>810</v>
      </c>
      <c r="BU11" s="2"/>
      <c r="BZ11" s="2"/>
      <c r="CE11" s="2"/>
      <c r="CJ11" s="2"/>
      <c r="CO11" s="2"/>
      <c r="CT11" s="2"/>
      <c r="CY11" s="2"/>
      <c r="DD11" s="2"/>
      <c r="DI11" s="2"/>
      <c r="DN11" s="2"/>
      <c r="DS11" s="2"/>
      <c r="DX11" s="2"/>
      <c r="EC11" s="2"/>
    </row>
    <row r="12" spans="1:145" s="17" customFormat="1" x14ac:dyDescent="0.3">
      <c r="A12" s="16" t="s">
        <v>330</v>
      </c>
      <c r="B12" s="17" t="s">
        <v>20</v>
      </c>
      <c r="C12" s="18">
        <v>38827</v>
      </c>
      <c r="D12" s="17">
        <v>2006</v>
      </c>
      <c r="E12" s="21" t="s">
        <v>331</v>
      </c>
      <c r="F12" s="17">
        <v>2763</v>
      </c>
      <c r="G12" s="17">
        <v>1</v>
      </c>
      <c r="H12" s="17">
        <v>2763</v>
      </c>
      <c r="I12" s="17" t="s">
        <v>332</v>
      </c>
      <c r="J12" s="17" t="s">
        <v>23</v>
      </c>
      <c r="K12" s="17" t="s">
        <v>24</v>
      </c>
      <c r="L12" s="17">
        <f>COUNTIF(U12:EJ12,L1)</f>
        <v>5</v>
      </c>
      <c r="M12" s="17">
        <f>COUNTIF(U12:EJ12,M1)</f>
        <v>0</v>
      </c>
      <c r="N12" s="17">
        <f>COUNTIF(U12:EJ12,N1)</f>
        <v>5</v>
      </c>
      <c r="O12" s="17">
        <f>COUNTIF(U12:EJ12,O1)</f>
        <v>1</v>
      </c>
      <c r="P12" s="17">
        <f>COUNTIF(U12:EJ12,P1)</f>
        <v>2</v>
      </c>
      <c r="Q12" s="17" t="s">
        <v>365</v>
      </c>
      <c r="R12" s="17">
        <f t="shared" si="4"/>
        <v>13</v>
      </c>
      <c r="S12" s="17">
        <f t="shared" si="5"/>
        <v>212.53846153846155</v>
      </c>
      <c r="T12">
        <f t="shared" si="3"/>
        <v>3787.4615384615386</v>
      </c>
      <c r="U12" s="17" t="s">
        <v>9</v>
      </c>
      <c r="V12" s="17" t="s">
        <v>333</v>
      </c>
      <c r="W12" s="14" t="s">
        <v>334</v>
      </c>
      <c r="X12" s="17" t="s">
        <v>335</v>
      </c>
      <c r="Y12" s="17" t="s">
        <v>259</v>
      </c>
      <c r="Z12" s="17" t="s">
        <v>9</v>
      </c>
      <c r="AA12" s="17" t="s">
        <v>336</v>
      </c>
      <c r="AB12" s="14" t="s">
        <v>337</v>
      </c>
      <c r="AC12" s="17" t="s">
        <v>338</v>
      </c>
      <c r="AD12" s="17" t="s">
        <v>259</v>
      </c>
      <c r="AE12" s="17" t="s">
        <v>9</v>
      </c>
      <c r="AF12" s="17" t="s">
        <v>289</v>
      </c>
      <c r="AG12" s="14" t="s">
        <v>339</v>
      </c>
      <c r="AH12" s="17" t="s">
        <v>340</v>
      </c>
      <c r="AI12" s="17" t="s">
        <v>259</v>
      </c>
      <c r="AJ12" s="17" t="s">
        <v>9</v>
      </c>
      <c r="AK12" s="17" t="s">
        <v>35</v>
      </c>
      <c r="AL12" s="14" t="s">
        <v>341</v>
      </c>
      <c r="AM12" s="17" t="s">
        <v>342</v>
      </c>
      <c r="AN12" s="17" t="s">
        <v>259</v>
      </c>
      <c r="AO12" s="17" t="s">
        <v>9</v>
      </c>
      <c r="AP12" s="17" t="s">
        <v>289</v>
      </c>
      <c r="AQ12" s="14" t="s">
        <v>343</v>
      </c>
      <c r="AR12" s="17" t="s">
        <v>344</v>
      </c>
      <c r="AS12" s="17" t="s">
        <v>259</v>
      </c>
      <c r="AT12" s="17" t="s">
        <v>6593</v>
      </c>
      <c r="AU12" s="17" t="s">
        <v>347</v>
      </c>
      <c r="AV12" s="14" t="s">
        <v>345</v>
      </c>
      <c r="AW12" s="17" t="s">
        <v>346</v>
      </c>
      <c r="AX12" s="17" t="s">
        <v>259</v>
      </c>
      <c r="AY12" s="17" t="s">
        <v>6593</v>
      </c>
      <c r="AZ12" s="17" t="s">
        <v>347</v>
      </c>
      <c r="BA12" s="14" t="s">
        <v>348</v>
      </c>
      <c r="BB12" s="17" t="s">
        <v>349</v>
      </c>
      <c r="BC12" s="17" t="s">
        <v>259</v>
      </c>
      <c r="BD12" s="17" t="s">
        <v>6593</v>
      </c>
      <c r="BE12" s="17" t="s">
        <v>347</v>
      </c>
      <c r="BF12" s="14" t="s">
        <v>350</v>
      </c>
      <c r="BG12" s="17" t="s">
        <v>351</v>
      </c>
      <c r="BH12" s="17" t="s">
        <v>259</v>
      </c>
      <c r="BI12" s="17" t="s">
        <v>6593</v>
      </c>
      <c r="BJ12" s="17" t="s">
        <v>347</v>
      </c>
      <c r="BK12" s="14" t="s">
        <v>352</v>
      </c>
      <c r="BL12" s="17" t="s">
        <v>353</v>
      </c>
      <c r="BM12" s="17" t="s">
        <v>259</v>
      </c>
      <c r="BN12" s="17" t="s">
        <v>10</v>
      </c>
      <c r="BO12" s="17" t="s">
        <v>354</v>
      </c>
      <c r="BP12" s="14" t="s">
        <v>355</v>
      </c>
      <c r="BQ12" s="17" t="s">
        <v>356</v>
      </c>
      <c r="BR12" s="17" t="s">
        <v>259</v>
      </c>
      <c r="BS12" s="17" t="s">
        <v>6591</v>
      </c>
      <c r="BT12" s="17" t="s">
        <v>357</v>
      </c>
      <c r="BU12" s="14" t="s">
        <v>358</v>
      </c>
      <c r="BV12" s="17" t="s">
        <v>359</v>
      </c>
      <c r="BW12" s="17" t="s">
        <v>259</v>
      </c>
      <c r="BX12" s="17" t="s">
        <v>10</v>
      </c>
      <c r="BY12" s="17" t="s">
        <v>360</v>
      </c>
      <c r="BZ12" s="14" t="s">
        <v>361</v>
      </c>
      <c r="CA12" s="17" t="s">
        <v>362</v>
      </c>
      <c r="CB12" s="17" t="s">
        <v>259</v>
      </c>
      <c r="CC12" s="17" t="s">
        <v>6593</v>
      </c>
      <c r="CD12" s="17" t="s">
        <v>347</v>
      </c>
      <c r="CE12" s="14" t="s">
        <v>363</v>
      </c>
      <c r="CF12" s="17" t="s">
        <v>364</v>
      </c>
      <c r="CG12" s="17" t="s">
        <v>259</v>
      </c>
    </row>
    <row r="13" spans="1:145" x14ac:dyDescent="0.3">
      <c r="A13" s="1" t="s">
        <v>304</v>
      </c>
      <c r="B13" t="s">
        <v>20</v>
      </c>
      <c r="C13" s="5">
        <v>39025</v>
      </c>
      <c r="D13">
        <v>2006</v>
      </c>
      <c r="E13" s="4" t="s">
        <v>304</v>
      </c>
      <c r="F13">
        <v>1542</v>
      </c>
      <c r="G13">
        <v>1</v>
      </c>
      <c r="H13">
        <v>1542</v>
      </c>
      <c r="I13" t="s">
        <v>22</v>
      </c>
      <c r="J13" t="s">
        <v>23</v>
      </c>
      <c r="K13" t="s">
        <v>24</v>
      </c>
      <c r="L13">
        <f>COUNTIF(U13:EJ13,L1)</f>
        <v>0</v>
      </c>
      <c r="M13">
        <f>COUNTIF(U13:EJ13,M1)</f>
        <v>0</v>
      </c>
      <c r="N13">
        <f>COUNTIF(U13:EJ13,N1)</f>
        <v>2</v>
      </c>
      <c r="O13">
        <f>COUNTIF(U13:EJ13,O1)</f>
        <v>1</v>
      </c>
      <c r="P13">
        <f>COUNTIF(U13:EJ13,P1)</f>
        <v>0</v>
      </c>
      <c r="Q13" t="s">
        <v>47</v>
      </c>
      <c r="R13">
        <f t="shared" si="4"/>
        <v>3</v>
      </c>
      <c r="S13">
        <f t="shared" si="5"/>
        <v>514</v>
      </c>
      <c r="T13">
        <f t="shared" si="3"/>
        <v>3486</v>
      </c>
      <c r="U13" t="s">
        <v>9</v>
      </c>
      <c r="V13" t="s">
        <v>305</v>
      </c>
      <c r="W13" t="s">
        <v>306</v>
      </c>
      <c r="X13" t="s">
        <v>307</v>
      </c>
      <c r="Y13" t="s">
        <v>308</v>
      </c>
      <c r="Z13" t="s">
        <v>9</v>
      </c>
      <c r="AA13" t="s">
        <v>310</v>
      </c>
      <c r="AB13" t="s">
        <v>309</v>
      </c>
      <c r="AC13" t="s">
        <v>312</v>
      </c>
      <c r="AD13" t="s">
        <v>311</v>
      </c>
      <c r="AE13" t="s">
        <v>6591</v>
      </c>
      <c r="AF13" s="17" t="s">
        <v>315</v>
      </c>
      <c r="AG13" s="17" t="s">
        <v>314</v>
      </c>
      <c r="AH13" s="17" t="s">
        <v>316</v>
      </c>
      <c r="AI13" s="17" t="s">
        <v>313</v>
      </c>
      <c r="AJ13" s="17"/>
      <c r="AK13" s="17"/>
      <c r="AL13" s="17"/>
    </row>
    <row r="14" spans="1:145" x14ac:dyDescent="0.3">
      <c r="A14" s="1" t="s">
        <v>581</v>
      </c>
      <c r="B14" t="s">
        <v>20</v>
      </c>
      <c r="C14" s="5">
        <v>39265</v>
      </c>
      <c r="D14">
        <v>2007</v>
      </c>
      <c r="E14" t="s">
        <v>580</v>
      </c>
      <c r="F14">
        <v>2122</v>
      </c>
      <c r="G14">
        <v>1</v>
      </c>
      <c r="H14">
        <v>2122</v>
      </c>
      <c r="I14" t="s">
        <v>519</v>
      </c>
      <c r="J14" t="s">
        <v>57</v>
      </c>
      <c r="K14" t="s">
        <v>61</v>
      </c>
      <c r="L14">
        <f>COUNTIF(U14:EJ14,L1)</f>
        <v>0</v>
      </c>
      <c r="M14">
        <f>COUNTIF(U14:EJ14,M1)</f>
        <v>0</v>
      </c>
      <c r="N14">
        <f>COUNTIF(U14:EJ14,N1)</f>
        <v>0</v>
      </c>
      <c r="O14">
        <f>COUNTIF(U14:EJ14,O1)</f>
        <v>1</v>
      </c>
      <c r="P14">
        <f>COUNTIF(U14:EJ14,P1)</f>
        <v>1</v>
      </c>
      <c r="Q14" t="s">
        <v>520</v>
      </c>
      <c r="R14">
        <f t="shared" ref="R14" si="9">SUM(L14:Q14)</f>
        <v>2</v>
      </c>
      <c r="S14">
        <f t="shared" ref="S14:S20" si="10">H14/R14</f>
        <v>1061</v>
      </c>
      <c r="T14">
        <f t="shared" si="3"/>
        <v>2939</v>
      </c>
      <c r="U14" t="s">
        <v>10</v>
      </c>
      <c r="V14" t="s">
        <v>520</v>
      </c>
      <c r="W14" s="2" t="s">
        <v>582</v>
      </c>
      <c r="X14" t="s">
        <v>583</v>
      </c>
      <c r="Y14" t="s">
        <v>259</v>
      </c>
      <c r="Z14" t="s">
        <v>6591</v>
      </c>
      <c r="AA14" t="s">
        <v>585</v>
      </c>
      <c r="AB14" s="2" t="s">
        <v>584</v>
      </c>
      <c r="AC14" t="s">
        <v>586</v>
      </c>
      <c r="AD14" t="s">
        <v>259</v>
      </c>
      <c r="AF14" s="17"/>
      <c r="AG14" s="17"/>
      <c r="AH14" s="17"/>
      <c r="AI14" s="17"/>
      <c r="AJ14" s="17"/>
      <c r="AK14" s="17"/>
      <c r="AL14" s="17"/>
    </row>
    <row r="15" spans="1:145" x14ac:dyDescent="0.3">
      <c r="A15" s="16" t="s">
        <v>656</v>
      </c>
      <c r="B15" t="s">
        <v>20</v>
      </c>
      <c r="C15" s="5">
        <v>39370</v>
      </c>
      <c r="D15">
        <v>2007</v>
      </c>
      <c r="E15" t="s">
        <v>655</v>
      </c>
      <c r="F15">
        <v>1719</v>
      </c>
      <c r="G15">
        <v>12</v>
      </c>
      <c r="H15">
        <v>20638</v>
      </c>
      <c r="I15" t="s">
        <v>654</v>
      </c>
      <c r="J15" t="s">
        <v>56</v>
      </c>
      <c r="K15" t="s">
        <v>24</v>
      </c>
      <c r="L15">
        <f>COUNTIF(U15:EJ15,L1)</f>
        <v>0</v>
      </c>
      <c r="M15">
        <f>COUNTIF(U15:EJ15,M1)</f>
        <v>12</v>
      </c>
      <c r="N15">
        <f>COUNTIF(U15:EJ15,N1)</f>
        <v>5</v>
      </c>
      <c r="O15">
        <f>COUNTIF(U15:EJ15,O1)</f>
        <v>7</v>
      </c>
      <c r="P15">
        <f>COUNTIF(U15:EJ15,P1)</f>
        <v>0</v>
      </c>
      <c r="Q15" t="s">
        <v>47</v>
      </c>
      <c r="R15">
        <f t="shared" ref="R15" si="11">SUM(L15:Q15)</f>
        <v>24</v>
      </c>
      <c r="S15">
        <f t="shared" si="10"/>
        <v>859.91666666666663</v>
      </c>
      <c r="T15">
        <f t="shared" si="3"/>
        <v>3140.0833333333335</v>
      </c>
      <c r="U15" t="s">
        <v>9</v>
      </c>
      <c r="V15" t="s">
        <v>251</v>
      </c>
      <c r="W15" s="6" t="s">
        <v>657</v>
      </c>
      <c r="X15" t="s">
        <v>658</v>
      </c>
      <c r="Y15" t="s">
        <v>659</v>
      </c>
      <c r="Z15" t="s">
        <v>8</v>
      </c>
      <c r="AA15" t="s">
        <v>661</v>
      </c>
      <c r="AB15" s="6" t="s">
        <v>660</v>
      </c>
      <c r="AC15" t="s">
        <v>662</v>
      </c>
      <c r="AD15" t="s">
        <v>659</v>
      </c>
      <c r="AE15" t="s">
        <v>8</v>
      </c>
      <c r="AF15" s="17" t="s">
        <v>664</v>
      </c>
      <c r="AG15" s="13" t="s">
        <v>663</v>
      </c>
      <c r="AH15" s="17" t="s">
        <v>665</v>
      </c>
      <c r="AI15" s="17" t="s">
        <v>659</v>
      </c>
      <c r="AJ15" s="17" t="s">
        <v>6591</v>
      </c>
      <c r="AK15" s="17" t="s">
        <v>644</v>
      </c>
      <c r="AL15" s="17" t="s">
        <v>666</v>
      </c>
      <c r="AM15" t="s">
        <v>667</v>
      </c>
      <c r="AN15" t="s">
        <v>668</v>
      </c>
      <c r="AO15" t="s">
        <v>6591</v>
      </c>
      <c r="AP15" t="s">
        <v>263</v>
      </c>
      <c r="AQ15" s="6" t="s">
        <v>669</v>
      </c>
      <c r="AR15" t="s">
        <v>670</v>
      </c>
      <c r="AS15" t="s">
        <v>668</v>
      </c>
      <c r="AT15" t="s">
        <v>6591</v>
      </c>
      <c r="AU15" t="s">
        <v>644</v>
      </c>
      <c r="AV15" s="6" t="s">
        <v>671</v>
      </c>
      <c r="AW15" t="s">
        <v>672</v>
      </c>
      <c r="AX15" t="s">
        <v>668</v>
      </c>
      <c r="AY15" t="s">
        <v>6591</v>
      </c>
      <c r="AZ15" t="s">
        <v>644</v>
      </c>
      <c r="BA15" s="6" t="s">
        <v>673</v>
      </c>
      <c r="BB15" t="s">
        <v>674</v>
      </c>
      <c r="BC15" t="s">
        <v>668</v>
      </c>
      <c r="BD15" t="s">
        <v>8</v>
      </c>
      <c r="BE15" t="s">
        <v>676</v>
      </c>
      <c r="BF15" s="6" t="s">
        <v>675</v>
      </c>
      <c r="BG15" t="s">
        <v>677</v>
      </c>
      <c r="BH15" t="s">
        <v>668</v>
      </c>
      <c r="BI15" t="s">
        <v>8</v>
      </c>
      <c r="BJ15" t="s">
        <v>679</v>
      </c>
      <c r="BK15" s="6" t="s">
        <v>678</v>
      </c>
      <c r="BL15" t="s">
        <v>680</v>
      </c>
      <c r="BM15" t="s">
        <v>668</v>
      </c>
      <c r="BN15" t="s">
        <v>8</v>
      </c>
      <c r="BO15" t="s">
        <v>682</v>
      </c>
      <c r="BP15" s="6" t="s">
        <v>681</v>
      </c>
      <c r="BQ15" t="s">
        <v>683</v>
      </c>
      <c r="BR15" t="s">
        <v>684</v>
      </c>
      <c r="BS15" t="s">
        <v>6591</v>
      </c>
      <c r="BT15" t="s">
        <v>601</v>
      </c>
      <c r="BU15" s="6" t="s">
        <v>869</v>
      </c>
      <c r="BV15" t="s">
        <v>685</v>
      </c>
      <c r="BW15" t="s">
        <v>684</v>
      </c>
      <c r="BX15" t="s">
        <v>8</v>
      </c>
      <c r="BY15" t="s">
        <v>687</v>
      </c>
      <c r="BZ15" s="6" t="s">
        <v>686</v>
      </c>
      <c r="CA15" t="s">
        <v>688</v>
      </c>
      <c r="CB15" t="s">
        <v>684</v>
      </c>
      <c r="CC15" t="s">
        <v>8</v>
      </c>
      <c r="CD15" t="s">
        <v>690</v>
      </c>
      <c r="CE15" s="6" t="s">
        <v>689</v>
      </c>
      <c r="CF15" t="s">
        <v>691</v>
      </c>
      <c r="CG15" t="s">
        <v>684</v>
      </c>
      <c r="CH15" t="s">
        <v>9</v>
      </c>
      <c r="CI15" t="s">
        <v>693</v>
      </c>
      <c r="CJ15" s="6" t="s">
        <v>692</v>
      </c>
      <c r="CK15" t="s">
        <v>694</v>
      </c>
      <c r="CL15" t="s">
        <v>695</v>
      </c>
      <c r="CM15" t="s">
        <v>6591</v>
      </c>
      <c r="CN15" t="s">
        <v>697</v>
      </c>
      <c r="CO15" s="6" t="s">
        <v>696</v>
      </c>
      <c r="CP15" t="s">
        <v>698</v>
      </c>
      <c r="CQ15" t="s">
        <v>699</v>
      </c>
      <c r="CR15" t="s">
        <v>9</v>
      </c>
      <c r="CS15" t="s">
        <v>608</v>
      </c>
      <c r="CT15" s="6" t="s">
        <v>700</v>
      </c>
      <c r="CU15" t="s">
        <v>701</v>
      </c>
      <c r="CV15" t="s">
        <v>702</v>
      </c>
      <c r="CW15" t="s">
        <v>8</v>
      </c>
      <c r="CX15" t="s">
        <v>704</v>
      </c>
      <c r="CY15" s="6" t="s">
        <v>703</v>
      </c>
      <c r="CZ15" t="s">
        <v>705</v>
      </c>
      <c r="DA15" t="s">
        <v>706</v>
      </c>
      <c r="DB15" t="s">
        <v>9</v>
      </c>
      <c r="DC15" t="s">
        <v>387</v>
      </c>
      <c r="DD15" s="6" t="s">
        <v>707</v>
      </c>
      <c r="DE15" t="s">
        <v>708</v>
      </c>
      <c r="DF15" t="s">
        <v>709</v>
      </c>
      <c r="DG15" t="s">
        <v>9</v>
      </c>
      <c r="DH15" t="s">
        <v>711</v>
      </c>
      <c r="DI15" s="6" t="s">
        <v>710</v>
      </c>
      <c r="DJ15" t="s">
        <v>712</v>
      </c>
      <c r="DK15" t="s">
        <v>709</v>
      </c>
      <c r="DL15" t="s">
        <v>6591</v>
      </c>
      <c r="DM15" t="s">
        <v>532</v>
      </c>
      <c r="DN15" s="13" t="s">
        <v>713</v>
      </c>
      <c r="DO15" t="s">
        <v>714</v>
      </c>
      <c r="DP15" t="s">
        <v>715</v>
      </c>
      <c r="DQ15" t="s">
        <v>8</v>
      </c>
      <c r="DR15" t="s">
        <v>717</v>
      </c>
      <c r="DS15" s="6" t="s">
        <v>716</v>
      </c>
      <c r="DT15" t="s">
        <v>718</v>
      </c>
      <c r="DU15" t="s">
        <v>719</v>
      </c>
      <c r="DV15" t="s">
        <v>8</v>
      </c>
      <c r="DW15" t="s">
        <v>676</v>
      </c>
      <c r="DX15" s="6" t="s">
        <v>720</v>
      </c>
      <c r="DY15" t="s">
        <v>721</v>
      </c>
      <c r="DZ15" t="s">
        <v>719</v>
      </c>
      <c r="EA15" t="s">
        <v>8</v>
      </c>
      <c r="EB15" t="s">
        <v>724</v>
      </c>
      <c r="EC15" s="6" t="s">
        <v>723</v>
      </c>
      <c r="ED15" t="s">
        <v>725</v>
      </c>
      <c r="EE15" t="s">
        <v>719</v>
      </c>
      <c r="EF15" t="s">
        <v>8</v>
      </c>
      <c r="EG15" t="s">
        <v>730</v>
      </c>
      <c r="EH15" s="6" t="s">
        <v>729</v>
      </c>
      <c r="EI15" t="s">
        <v>6609</v>
      </c>
      <c r="EJ15" t="s">
        <v>719</v>
      </c>
    </row>
    <row r="16" spans="1:145" x14ac:dyDescent="0.3">
      <c r="A16" s="1" t="s">
        <v>592</v>
      </c>
      <c r="B16" t="s">
        <v>20</v>
      </c>
      <c r="C16" s="5">
        <v>39447</v>
      </c>
      <c r="D16">
        <v>2007</v>
      </c>
      <c r="E16" t="s">
        <v>591</v>
      </c>
      <c r="F16">
        <v>787</v>
      </c>
      <c r="G16">
        <v>1</v>
      </c>
      <c r="H16">
        <v>787</v>
      </c>
      <c r="I16" t="s">
        <v>60</v>
      </c>
      <c r="J16" t="s">
        <v>57</v>
      </c>
      <c r="K16" t="s">
        <v>24</v>
      </c>
      <c r="L16">
        <f>COUNTIF(U16:EJ16,L1)</f>
        <v>0</v>
      </c>
      <c r="M16">
        <f>COUNTIF(U16:EJ16,M1)</f>
        <v>0</v>
      </c>
      <c r="N16">
        <f>COUNTIF(U16:EJ16,N1)</f>
        <v>0</v>
      </c>
      <c r="O16">
        <f>COUNTIF(U16:EJ16,O1)</f>
        <v>1</v>
      </c>
      <c r="P16">
        <f>COUNTIF(U16:EJ16,P1)</f>
        <v>0</v>
      </c>
      <c r="Q16" t="s">
        <v>47</v>
      </c>
      <c r="R16">
        <f t="shared" ref="R16" si="12">SUM(L16:Q16)</f>
        <v>1</v>
      </c>
      <c r="S16">
        <f t="shared" si="10"/>
        <v>787</v>
      </c>
      <c r="T16">
        <f t="shared" si="3"/>
        <v>3213</v>
      </c>
      <c r="U16" t="s">
        <v>6591</v>
      </c>
      <c r="V16" t="s">
        <v>251</v>
      </c>
      <c r="W16" s="2" t="s">
        <v>785</v>
      </c>
      <c r="X16" t="s">
        <v>593</v>
      </c>
      <c r="Y16" t="s">
        <v>259</v>
      </c>
    </row>
    <row r="17" spans="1:105" x14ac:dyDescent="0.3">
      <c r="A17" s="1" t="s">
        <v>505</v>
      </c>
      <c r="B17" t="s">
        <v>20</v>
      </c>
      <c r="C17" s="5">
        <v>39550</v>
      </c>
      <c r="D17">
        <v>2008</v>
      </c>
      <c r="E17" s="4" t="s">
        <v>504</v>
      </c>
      <c r="F17">
        <v>1814</v>
      </c>
      <c r="G17">
        <v>1</v>
      </c>
      <c r="H17">
        <v>1814</v>
      </c>
      <c r="I17" t="s">
        <v>472</v>
      </c>
      <c r="J17" t="s">
        <v>23</v>
      </c>
      <c r="K17" t="s">
        <v>24</v>
      </c>
      <c r="L17">
        <f>COUNTIF(U17:EJ17,L1)</f>
        <v>0</v>
      </c>
      <c r="M17">
        <f>COUNTIF(U17:EJ17,M1)</f>
        <v>0</v>
      </c>
      <c r="N17">
        <f>COUNTIF(U17:EJ17,N1)</f>
        <v>0</v>
      </c>
      <c r="O17">
        <f>COUNTIF(U17:EJ17,O1)</f>
        <v>2</v>
      </c>
      <c r="P17">
        <f>COUNTIF(U17:EJ17,P1)</f>
        <v>0</v>
      </c>
      <c r="Q17" t="s">
        <v>47</v>
      </c>
      <c r="R17">
        <f t="shared" ref="R17" si="13">SUM(L17:Q17)</f>
        <v>2</v>
      </c>
      <c r="S17">
        <f t="shared" si="10"/>
        <v>907</v>
      </c>
      <c r="T17">
        <f t="shared" si="3"/>
        <v>3093</v>
      </c>
      <c r="U17" t="s">
        <v>6591</v>
      </c>
      <c r="V17" t="s">
        <v>251</v>
      </c>
      <c r="W17" s="2" t="s">
        <v>506</v>
      </c>
      <c r="X17" t="s">
        <v>253</v>
      </c>
      <c r="Y17" t="s">
        <v>259</v>
      </c>
      <c r="Z17" t="s">
        <v>6591</v>
      </c>
      <c r="AA17" t="s">
        <v>263</v>
      </c>
      <c r="AB17" s="14" t="s">
        <v>507</v>
      </c>
      <c r="AC17" t="s">
        <v>508</v>
      </c>
      <c r="AD17" t="s">
        <v>259</v>
      </c>
    </row>
    <row r="18" spans="1:105" x14ac:dyDescent="0.3">
      <c r="A18" s="1" t="s">
        <v>552</v>
      </c>
      <c r="B18" t="s">
        <v>20</v>
      </c>
      <c r="C18" s="5">
        <v>39574</v>
      </c>
      <c r="D18">
        <v>2008</v>
      </c>
      <c r="E18" s="4" t="s">
        <v>553</v>
      </c>
      <c r="F18">
        <v>195</v>
      </c>
      <c r="G18">
        <v>1</v>
      </c>
      <c r="H18">
        <v>195</v>
      </c>
      <c r="I18" t="s">
        <v>566</v>
      </c>
      <c r="J18" t="s">
        <v>23</v>
      </c>
      <c r="K18" t="s">
        <v>24</v>
      </c>
      <c r="L18">
        <f>COUNTIF(U18:EJ18,L1)</f>
        <v>0</v>
      </c>
      <c r="M18">
        <f>COUNTIF(U18:EJ18,M1)</f>
        <v>0</v>
      </c>
      <c r="N18">
        <f>COUNTIF(U18:EJ18,N1)</f>
        <v>0</v>
      </c>
      <c r="O18">
        <f>COUNTIF(U18:EJ18,O1)</f>
        <v>0</v>
      </c>
      <c r="P18">
        <f>COUNTIF(U18:EJ18,P1)</f>
        <v>2</v>
      </c>
      <c r="Q18" t="s">
        <v>567</v>
      </c>
      <c r="R18">
        <f t="shared" ref="R18" si="14">SUM(L18:Q18)</f>
        <v>2</v>
      </c>
      <c r="S18">
        <f t="shared" si="10"/>
        <v>97.5</v>
      </c>
      <c r="T18">
        <f t="shared" si="3"/>
        <v>3902.5</v>
      </c>
      <c r="U18" t="s">
        <v>10</v>
      </c>
      <c r="V18" t="s">
        <v>555</v>
      </c>
      <c r="W18" s="2" t="s">
        <v>554</v>
      </c>
      <c r="X18" t="s">
        <v>556</v>
      </c>
      <c r="Y18" t="s">
        <v>259</v>
      </c>
      <c r="Z18" t="s">
        <v>10</v>
      </c>
      <c r="AA18" t="s">
        <v>558</v>
      </c>
      <c r="AB18" s="2" t="s">
        <v>557</v>
      </c>
      <c r="AC18" t="s">
        <v>559</v>
      </c>
      <c r="AD18" t="s">
        <v>259</v>
      </c>
    </row>
    <row r="19" spans="1:105" x14ac:dyDescent="0.3">
      <c r="A19" s="1" t="s">
        <v>535</v>
      </c>
      <c r="B19" t="s">
        <v>20</v>
      </c>
      <c r="C19" s="5">
        <v>39680</v>
      </c>
      <c r="D19">
        <v>2008</v>
      </c>
      <c r="E19" s="4" t="s">
        <v>536</v>
      </c>
      <c r="F19">
        <v>569</v>
      </c>
      <c r="G19">
        <v>1</v>
      </c>
      <c r="H19">
        <v>569</v>
      </c>
      <c r="I19" t="s">
        <v>537</v>
      </c>
      <c r="J19" t="s">
        <v>23</v>
      </c>
      <c r="K19" t="s">
        <v>24</v>
      </c>
      <c r="L19">
        <f>COUNTIF(U19:EJ19,L1)</f>
        <v>0</v>
      </c>
      <c r="M19">
        <f>COUNTIF(U19:EJ19,M1)</f>
        <v>0</v>
      </c>
      <c r="N19">
        <f>COUNTIF(U19:EJ19,N1)</f>
        <v>1</v>
      </c>
      <c r="O19">
        <f>COUNTIF(U19:EJ19,O1)</f>
        <v>0</v>
      </c>
      <c r="P19">
        <f>COUNTIF(U19:EJ19,P1)</f>
        <v>1</v>
      </c>
      <c r="Q19" t="s">
        <v>539</v>
      </c>
      <c r="R19">
        <f t="shared" ref="R19" si="15">SUM(L19:Q19)</f>
        <v>2</v>
      </c>
      <c r="S19">
        <f t="shared" si="10"/>
        <v>284.5</v>
      </c>
      <c r="T19">
        <f t="shared" si="3"/>
        <v>3715.5</v>
      </c>
      <c r="U19" t="s">
        <v>10</v>
      </c>
      <c r="V19" t="s">
        <v>539</v>
      </c>
      <c r="W19" s="2" t="s">
        <v>538</v>
      </c>
      <c r="X19" t="s">
        <v>540</v>
      </c>
      <c r="Y19" t="s">
        <v>259</v>
      </c>
      <c r="Z19" t="s">
        <v>9</v>
      </c>
      <c r="AA19" t="s">
        <v>539</v>
      </c>
      <c r="AB19" s="2" t="s">
        <v>541</v>
      </c>
      <c r="AC19" t="s">
        <v>542</v>
      </c>
      <c r="AD19" t="s">
        <v>259</v>
      </c>
    </row>
    <row r="20" spans="1:105" x14ac:dyDescent="0.3">
      <c r="A20" s="1" t="s">
        <v>544</v>
      </c>
      <c r="B20" t="s">
        <v>20</v>
      </c>
      <c r="C20" s="5">
        <v>39699</v>
      </c>
      <c r="D20">
        <v>2008</v>
      </c>
      <c r="E20" s="4" t="s">
        <v>543</v>
      </c>
      <c r="F20">
        <v>589</v>
      </c>
      <c r="G20">
        <v>1</v>
      </c>
      <c r="H20">
        <v>589</v>
      </c>
      <c r="I20" t="s">
        <v>22</v>
      </c>
      <c r="J20" t="s">
        <v>23</v>
      </c>
      <c r="K20" t="s">
        <v>24</v>
      </c>
      <c r="L20">
        <f>COUNTIF(U20:EJ20,L1)</f>
        <v>0</v>
      </c>
      <c r="M20">
        <f>COUNTIF(U20:EJ20,M1)</f>
        <v>0</v>
      </c>
      <c r="N20">
        <f>COUNTIF(U20:EJ20,N1)</f>
        <v>0</v>
      </c>
      <c r="O20">
        <f>COUNTIF(U20:EJ20,O1)</f>
        <v>0</v>
      </c>
      <c r="P20">
        <f>COUNTIF(U20:EJ20,P1)</f>
        <v>1</v>
      </c>
      <c r="Q20" t="s">
        <v>539</v>
      </c>
      <c r="R20">
        <f t="shared" ref="R20" si="16">SUM(L20:Q20)</f>
        <v>1</v>
      </c>
      <c r="S20">
        <f t="shared" si="10"/>
        <v>589</v>
      </c>
      <c r="T20">
        <f t="shared" si="3"/>
        <v>3411</v>
      </c>
      <c r="U20" t="s">
        <v>10</v>
      </c>
      <c r="V20" t="s">
        <v>539</v>
      </c>
      <c r="W20" s="2" t="s">
        <v>545</v>
      </c>
      <c r="X20" t="s">
        <v>546</v>
      </c>
      <c r="Y20" t="s">
        <v>259</v>
      </c>
    </row>
    <row r="21" spans="1:105" s="17" customFormat="1" x14ac:dyDescent="0.3">
      <c r="A21" s="16" t="s">
        <v>249</v>
      </c>
      <c r="B21" s="17" t="s">
        <v>20</v>
      </c>
      <c r="C21" s="18">
        <v>39790</v>
      </c>
      <c r="D21" s="17">
        <v>2008</v>
      </c>
      <c r="E21" s="21" t="s">
        <v>250</v>
      </c>
      <c r="F21" s="17">
        <v>765</v>
      </c>
      <c r="G21" s="17">
        <v>16</v>
      </c>
      <c r="H21" s="17">
        <v>12246</v>
      </c>
      <c r="I21" s="17" t="s">
        <v>60</v>
      </c>
      <c r="J21" s="17" t="s">
        <v>56</v>
      </c>
      <c r="K21" s="17" t="s">
        <v>61</v>
      </c>
      <c r="L21" s="17">
        <f>COUNTIF(U21:EJ21,L1)</f>
        <v>1</v>
      </c>
      <c r="M21" s="17">
        <f>COUNTIF(U21:EJ21,M1)</f>
        <v>6</v>
      </c>
      <c r="N21" s="17">
        <f>COUNTIF(U21:EJ21,N1)</f>
        <v>2</v>
      </c>
      <c r="O21" s="17">
        <f>COUNTIF(U21:EJ21,O1)</f>
        <v>7</v>
      </c>
      <c r="P21" s="17">
        <f>COUNTIF(U21:EJ21,P1)</f>
        <v>0</v>
      </c>
      <c r="Q21" s="17" t="s">
        <v>47</v>
      </c>
      <c r="R21" s="17">
        <f t="shared" si="4"/>
        <v>16</v>
      </c>
      <c r="S21" s="17">
        <f t="shared" si="5"/>
        <v>765.375</v>
      </c>
      <c r="T21">
        <f t="shared" si="3"/>
        <v>3234.625</v>
      </c>
      <c r="U21" s="17" t="s">
        <v>6591</v>
      </c>
      <c r="V21" s="17" t="s">
        <v>251</v>
      </c>
      <c r="W21" s="14" t="s">
        <v>252</v>
      </c>
      <c r="X21" s="17" t="s">
        <v>253</v>
      </c>
      <c r="Y21" s="17" t="s">
        <v>142</v>
      </c>
      <c r="Z21" s="17" t="s">
        <v>6591</v>
      </c>
      <c r="AA21" s="17" t="s">
        <v>255</v>
      </c>
      <c r="AB21" s="24" t="s">
        <v>254</v>
      </c>
      <c r="AC21" s="17" t="s">
        <v>256</v>
      </c>
      <c r="AD21" s="17" t="s">
        <v>142</v>
      </c>
      <c r="AE21" s="17" t="s">
        <v>6591</v>
      </c>
      <c r="AF21" s="17" t="s">
        <v>257</v>
      </c>
      <c r="AG21" s="24" t="s">
        <v>784</v>
      </c>
      <c r="AH21" s="17" t="s">
        <v>258</v>
      </c>
      <c r="AI21" s="17" t="s">
        <v>259</v>
      </c>
      <c r="AJ21" s="17" t="s">
        <v>6591</v>
      </c>
      <c r="AK21" s="17" t="s">
        <v>260</v>
      </c>
      <c r="AL21" s="14" t="s">
        <v>261</v>
      </c>
      <c r="AM21" s="17" t="s">
        <v>262</v>
      </c>
      <c r="AN21" s="17" t="s">
        <v>259</v>
      </c>
      <c r="AO21" s="17" t="s">
        <v>6591</v>
      </c>
      <c r="AP21" s="17" t="s">
        <v>263</v>
      </c>
      <c r="AQ21" s="14" t="s">
        <v>264</v>
      </c>
      <c r="AR21" s="17" t="s">
        <v>265</v>
      </c>
      <c r="AS21" s="17" t="s">
        <v>149</v>
      </c>
      <c r="AT21" s="17" t="s">
        <v>9</v>
      </c>
      <c r="AU21" s="17" t="s">
        <v>260</v>
      </c>
      <c r="AV21" s="14" t="s">
        <v>266</v>
      </c>
      <c r="AW21" s="17" t="s">
        <v>267</v>
      </c>
      <c r="AX21" s="17" t="s">
        <v>94</v>
      </c>
      <c r="AY21" s="17" t="s">
        <v>8</v>
      </c>
      <c r="AZ21" s="17" t="s">
        <v>268</v>
      </c>
      <c r="BA21" s="14" t="s">
        <v>269</v>
      </c>
      <c r="BB21" s="17" t="s">
        <v>270</v>
      </c>
      <c r="BC21" s="17" t="s">
        <v>94</v>
      </c>
      <c r="BD21" s="17" t="s">
        <v>8</v>
      </c>
      <c r="BE21" s="17" t="s">
        <v>272</v>
      </c>
      <c r="BF21" s="14" t="s">
        <v>271</v>
      </c>
      <c r="BG21" s="17" t="s">
        <v>273</v>
      </c>
      <c r="BH21" s="17" t="s">
        <v>103</v>
      </c>
      <c r="BI21" s="17" t="s">
        <v>8</v>
      </c>
      <c r="BJ21" s="17" t="s">
        <v>275</v>
      </c>
      <c r="BK21" s="14" t="s">
        <v>274</v>
      </c>
      <c r="BL21" s="17" t="s">
        <v>276</v>
      </c>
      <c r="BM21" s="17" t="s">
        <v>109</v>
      </c>
      <c r="BN21" s="17" t="s">
        <v>8</v>
      </c>
      <c r="BO21" s="17" t="s">
        <v>277</v>
      </c>
      <c r="BP21" s="14" t="s">
        <v>278</v>
      </c>
      <c r="BQ21" s="17" t="s">
        <v>279</v>
      </c>
      <c r="BR21" s="17" t="s">
        <v>184</v>
      </c>
      <c r="BS21" s="17" t="s">
        <v>6593</v>
      </c>
      <c r="BT21" s="17" t="s">
        <v>281</v>
      </c>
      <c r="BU21" s="14" t="s">
        <v>280</v>
      </c>
      <c r="BV21" s="17" t="s">
        <v>282</v>
      </c>
      <c r="BW21" s="17" t="s">
        <v>207</v>
      </c>
      <c r="BX21" s="17" t="s">
        <v>6591</v>
      </c>
      <c r="BY21" s="17" t="s">
        <v>284</v>
      </c>
      <c r="BZ21" s="14" t="s">
        <v>283</v>
      </c>
      <c r="CA21" s="17" t="s">
        <v>285</v>
      </c>
      <c r="CB21" s="17" t="s">
        <v>286</v>
      </c>
      <c r="CC21" s="17" t="s">
        <v>287</v>
      </c>
      <c r="CD21" s="17" t="s">
        <v>289</v>
      </c>
      <c r="CE21" s="14" t="s">
        <v>288</v>
      </c>
      <c r="CF21" s="17" t="s">
        <v>290</v>
      </c>
      <c r="CG21" s="17" t="s">
        <v>291</v>
      </c>
      <c r="CH21" s="17" t="s">
        <v>9</v>
      </c>
      <c r="CI21" s="17" t="s">
        <v>35</v>
      </c>
      <c r="CJ21" s="14" t="s">
        <v>292</v>
      </c>
      <c r="CK21" s="17" t="s">
        <v>293</v>
      </c>
      <c r="CL21" s="17" t="s">
        <v>291</v>
      </c>
      <c r="CM21" s="17" t="s">
        <v>8</v>
      </c>
      <c r="CN21" s="17" t="s">
        <v>294</v>
      </c>
      <c r="CO21" s="14" t="s">
        <v>295</v>
      </c>
      <c r="CP21" s="17" t="s">
        <v>296</v>
      </c>
      <c r="CQ21" s="17" t="s">
        <v>291</v>
      </c>
      <c r="CR21" s="17" t="s">
        <v>8</v>
      </c>
      <c r="CS21" s="17" t="s">
        <v>300</v>
      </c>
      <c r="CT21" s="14" t="s">
        <v>297</v>
      </c>
      <c r="CU21" s="17" t="s">
        <v>299</v>
      </c>
      <c r="CV21" s="17" t="s">
        <v>298</v>
      </c>
      <c r="CW21" s="17" t="s">
        <v>6591</v>
      </c>
      <c r="CX21" s="17" t="s">
        <v>301</v>
      </c>
      <c r="CY21" s="14" t="s">
        <v>302</v>
      </c>
      <c r="CZ21" s="17" t="s">
        <v>303</v>
      </c>
      <c r="DA21" s="17" t="s">
        <v>231</v>
      </c>
    </row>
    <row r="22" spans="1:105" x14ac:dyDescent="0.3">
      <c r="A22" s="1" t="s">
        <v>328</v>
      </c>
      <c r="B22" t="s">
        <v>20</v>
      </c>
      <c r="C22" s="5">
        <v>40078</v>
      </c>
      <c r="D22">
        <v>2009</v>
      </c>
      <c r="E22" s="4" t="s">
        <v>329</v>
      </c>
      <c r="F22">
        <v>615</v>
      </c>
      <c r="G22">
        <v>1</v>
      </c>
      <c r="H22">
        <v>615</v>
      </c>
      <c r="I22" t="s">
        <v>481</v>
      </c>
      <c r="J22" t="s">
        <v>23</v>
      </c>
      <c r="K22" t="s">
        <v>24</v>
      </c>
      <c r="L22">
        <f>COUNTIF(U22:EJ22,L1)</f>
        <v>0</v>
      </c>
      <c r="M22">
        <f>COUNTIF(U22:EJ22,M1)</f>
        <v>0</v>
      </c>
      <c r="N22">
        <f>COUNTIF(U22:EJ22,N1)</f>
        <v>0</v>
      </c>
      <c r="O22">
        <f>COUNTIF(U22:EJ22,O1)</f>
        <v>0</v>
      </c>
      <c r="P22">
        <f>COUNTIF(U22:EJ22,P1)</f>
        <v>0</v>
      </c>
      <c r="Q22" t="s">
        <v>47</v>
      </c>
      <c r="R22">
        <f t="shared" si="4"/>
        <v>0</v>
      </c>
      <c r="S22">
        <v>0</v>
      </c>
      <c r="T22">
        <v>0</v>
      </c>
    </row>
    <row r="23" spans="1:105" x14ac:dyDescent="0.3">
      <c r="A23" s="1" t="s">
        <v>510</v>
      </c>
      <c r="B23" t="s">
        <v>20</v>
      </c>
      <c r="C23" s="5">
        <v>40087</v>
      </c>
      <c r="D23">
        <v>2009</v>
      </c>
      <c r="E23" s="4" t="s">
        <v>509</v>
      </c>
      <c r="F23">
        <v>402</v>
      </c>
      <c r="G23">
        <v>1</v>
      </c>
      <c r="H23">
        <v>402</v>
      </c>
      <c r="I23" t="s">
        <v>22</v>
      </c>
      <c r="J23" t="s">
        <v>57</v>
      </c>
      <c r="K23" t="s">
        <v>61</v>
      </c>
      <c r="L23">
        <f>COUNTIF(U23:EJ23,L1)</f>
        <v>0</v>
      </c>
      <c r="M23">
        <f>COUNTIF(U23:EJ23,M1)</f>
        <v>1</v>
      </c>
      <c r="N23">
        <f>COUNTIF(U23:EJ23,N1)</f>
        <v>1</v>
      </c>
      <c r="O23">
        <f>COUNTIF(U23:EJ23,O1)</f>
        <v>0</v>
      </c>
      <c r="P23">
        <f>COUNTIF(U23:EJ23,P1)</f>
        <v>0</v>
      </c>
      <c r="Q23" t="s">
        <v>47</v>
      </c>
      <c r="R23">
        <f t="shared" ref="R23" si="17">SUM(L23:Q23)</f>
        <v>2</v>
      </c>
      <c r="S23">
        <f>H23/R23</f>
        <v>201</v>
      </c>
      <c r="T23">
        <f t="shared" si="3"/>
        <v>3799</v>
      </c>
      <c r="U23" t="s">
        <v>9</v>
      </c>
      <c r="V23" t="s">
        <v>511</v>
      </c>
      <c r="W23" s="3" t="s">
        <v>512</v>
      </c>
      <c r="X23" t="s">
        <v>513</v>
      </c>
      <c r="Y23" t="s">
        <v>259</v>
      </c>
      <c r="Z23" t="s">
        <v>8</v>
      </c>
      <c r="AA23" t="s">
        <v>515</v>
      </c>
      <c r="AB23" s="3" t="s">
        <v>514</v>
      </c>
      <c r="AC23" t="s">
        <v>516</v>
      </c>
      <c r="AD23" t="s">
        <v>259</v>
      </c>
    </row>
    <row r="24" spans="1:105" x14ac:dyDescent="0.3">
      <c r="A24" s="1" t="s">
        <v>492</v>
      </c>
      <c r="B24" t="s">
        <v>20</v>
      </c>
      <c r="C24" s="5">
        <v>40130</v>
      </c>
      <c r="D24">
        <v>2009</v>
      </c>
      <c r="E24" s="4" t="s">
        <v>491</v>
      </c>
      <c r="F24">
        <v>1985</v>
      </c>
      <c r="G24">
        <v>1</v>
      </c>
      <c r="H24">
        <v>1985</v>
      </c>
      <c r="I24" t="s">
        <v>493</v>
      </c>
      <c r="J24" t="s">
        <v>23</v>
      </c>
      <c r="K24" t="s">
        <v>24</v>
      </c>
      <c r="L24">
        <f>COUNTIF(U24:EJ24,L1)</f>
        <v>0</v>
      </c>
      <c r="M24">
        <f>COUNTIF(U24:EJ24,M1)</f>
        <v>0</v>
      </c>
      <c r="N24">
        <f>COUNTIF(U24:EJ24,N1)</f>
        <v>0</v>
      </c>
      <c r="O24">
        <f>COUNTIF(U24:EJ24,O1)</f>
        <v>1</v>
      </c>
      <c r="P24">
        <f>COUNTIF(U24:EJ24,P1)</f>
        <v>1</v>
      </c>
      <c r="Q24" t="s">
        <v>501</v>
      </c>
      <c r="R24">
        <f t="shared" ref="R24" si="18">SUM(L24:Q24)</f>
        <v>2</v>
      </c>
      <c r="S24">
        <f>H24/R24</f>
        <v>992.5</v>
      </c>
      <c r="T24">
        <f t="shared" si="3"/>
        <v>3007.5</v>
      </c>
      <c r="U24" t="s">
        <v>10</v>
      </c>
      <c r="V24" t="s">
        <v>494</v>
      </c>
      <c r="W24" s="2" t="s">
        <v>495</v>
      </c>
      <c r="X24" t="s">
        <v>496</v>
      </c>
      <c r="Y24" t="s">
        <v>259</v>
      </c>
      <c r="Z24" t="s">
        <v>6591</v>
      </c>
      <c r="AA24" t="s">
        <v>263</v>
      </c>
      <c r="AB24" s="14" t="s">
        <v>497</v>
      </c>
      <c r="AC24" t="s">
        <v>498</v>
      </c>
      <c r="AD24" t="s">
        <v>259</v>
      </c>
    </row>
    <row r="25" spans="1:105" x14ac:dyDescent="0.3">
      <c r="A25" s="1" t="s">
        <v>526</v>
      </c>
      <c r="B25" t="s">
        <v>20</v>
      </c>
      <c r="C25" s="5">
        <v>40387</v>
      </c>
      <c r="D25">
        <v>2010</v>
      </c>
      <c r="E25" s="4" t="s">
        <v>528</v>
      </c>
      <c r="F25">
        <v>2319</v>
      </c>
      <c r="G25">
        <v>1</v>
      </c>
      <c r="H25">
        <v>2319</v>
      </c>
      <c r="I25" t="s">
        <v>527</v>
      </c>
      <c r="J25" t="s">
        <v>23</v>
      </c>
      <c r="K25" t="s">
        <v>24</v>
      </c>
      <c r="L25">
        <f>COUNTIF(U25:EJ25,L5)</f>
        <v>0</v>
      </c>
      <c r="M25">
        <f>COUNTIF(U25:EJ25,M5)</f>
        <v>0</v>
      </c>
      <c r="N25">
        <f>COUNTIF(U25:EJ25,N5)</f>
        <v>0</v>
      </c>
      <c r="O25">
        <f>COUNTIF(U25:EJ25,O5)</f>
        <v>0</v>
      </c>
      <c r="P25">
        <f>COUNTIF(U25:EJ25,P5)</f>
        <v>0</v>
      </c>
      <c r="Q25" t="s">
        <v>47</v>
      </c>
      <c r="R25">
        <f t="shared" ref="R25" si="19">SUM(L25:Q25)</f>
        <v>0</v>
      </c>
      <c r="S25">
        <v>0</v>
      </c>
      <c r="T25">
        <v>0</v>
      </c>
    </row>
    <row r="26" spans="1:105" x14ac:dyDescent="0.3">
      <c r="A26" s="1" t="s">
        <v>590</v>
      </c>
      <c r="B26" t="s">
        <v>20</v>
      </c>
      <c r="C26" s="5">
        <v>40437</v>
      </c>
      <c r="D26">
        <v>2010</v>
      </c>
      <c r="E26" t="s">
        <v>589</v>
      </c>
      <c r="F26">
        <v>841</v>
      </c>
      <c r="G26">
        <v>2</v>
      </c>
      <c r="H26">
        <v>1681</v>
      </c>
      <c r="I26" t="s">
        <v>22</v>
      </c>
      <c r="J26" t="s">
        <v>23</v>
      </c>
      <c r="K26" t="s">
        <v>24</v>
      </c>
      <c r="L26">
        <f>COUNTIF(U26:EJ26,L1)</f>
        <v>0</v>
      </c>
      <c r="M26">
        <f>COUNTIF(U26:EJ26,M1)</f>
        <v>0</v>
      </c>
      <c r="N26">
        <f>COUNTIF(U26:EJ26,N1)</f>
        <v>0</v>
      </c>
      <c r="O26">
        <f>COUNTIF(U26:EJ26,O1)</f>
        <v>0</v>
      </c>
      <c r="P26">
        <f>COUNTIF(U26:EJ26,P1)</f>
        <v>0</v>
      </c>
      <c r="Q26" t="s">
        <v>47</v>
      </c>
      <c r="R26">
        <f t="shared" ref="R26" si="20">SUM(L26:Q26)</f>
        <v>0</v>
      </c>
      <c r="S26">
        <v>0</v>
      </c>
      <c r="T26">
        <v>0</v>
      </c>
    </row>
    <row r="27" spans="1:105" x14ac:dyDescent="0.3">
      <c r="A27" s="1" t="s">
        <v>561</v>
      </c>
      <c r="B27" t="s">
        <v>20</v>
      </c>
      <c r="C27" s="5">
        <v>40460</v>
      </c>
      <c r="D27">
        <v>2010</v>
      </c>
      <c r="E27" s="4" t="s">
        <v>560</v>
      </c>
      <c r="F27">
        <v>282</v>
      </c>
      <c r="G27">
        <v>1</v>
      </c>
      <c r="H27">
        <v>282</v>
      </c>
      <c r="I27" t="s">
        <v>60</v>
      </c>
      <c r="J27" t="s">
        <v>23</v>
      </c>
      <c r="K27" t="s">
        <v>61</v>
      </c>
      <c r="L27">
        <f>COUNTIF(U27:EJ27,L1)</f>
        <v>0</v>
      </c>
      <c r="M27">
        <f>COUNTIF(U27:EJ27,M1)</f>
        <v>0</v>
      </c>
      <c r="N27">
        <f>COUNTIF(U27:EJ27,N1)</f>
        <v>0</v>
      </c>
      <c r="O27">
        <f>COUNTIF(U27:EJ27,O1)</f>
        <v>0</v>
      </c>
      <c r="P27">
        <f>COUNTIF(U27:EJ27,P1)</f>
        <v>1</v>
      </c>
      <c r="Q27" t="s">
        <v>563</v>
      </c>
      <c r="R27">
        <f t="shared" ref="R27" si="21">SUM(L27:Q27)</f>
        <v>1</v>
      </c>
      <c r="S27">
        <f>H27/R27</f>
        <v>282</v>
      </c>
      <c r="T27">
        <f t="shared" si="3"/>
        <v>3718</v>
      </c>
      <c r="U27" t="s">
        <v>10</v>
      </c>
      <c r="V27" t="s">
        <v>564</v>
      </c>
      <c r="W27" s="2" t="s">
        <v>562</v>
      </c>
      <c r="X27" t="s">
        <v>565</v>
      </c>
      <c r="Y27" t="s">
        <v>259</v>
      </c>
    </row>
    <row r="28" spans="1:105" x14ac:dyDescent="0.3">
      <c r="A28" s="1" t="s">
        <v>526</v>
      </c>
      <c r="B28" t="s">
        <v>20</v>
      </c>
      <c r="C28" s="5">
        <v>40494</v>
      </c>
      <c r="D28">
        <v>2010</v>
      </c>
      <c r="E28" s="4" t="s">
        <v>569</v>
      </c>
      <c r="F28">
        <v>1949</v>
      </c>
      <c r="G28">
        <v>1</v>
      </c>
      <c r="H28">
        <v>1949</v>
      </c>
      <c r="I28" t="s">
        <v>568</v>
      </c>
      <c r="J28" t="s">
        <v>23</v>
      </c>
      <c r="K28" t="s">
        <v>24</v>
      </c>
      <c r="L28">
        <f>COUNTIF(U28:EJ28,L1)</f>
        <v>0</v>
      </c>
      <c r="M28">
        <f>COUNTIF(U28:EJ28,M1)</f>
        <v>0</v>
      </c>
      <c r="N28">
        <f>COUNTIF(U28:EJ28,N1)</f>
        <v>0</v>
      </c>
      <c r="O28">
        <f>COUNTIF(U28:EJ28,O1)</f>
        <v>1</v>
      </c>
      <c r="P28">
        <f>COUNTIF(U28:EJ28,P1)</f>
        <v>0</v>
      </c>
      <c r="Q28" t="s">
        <v>47</v>
      </c>
      <c r="R28">
        <f t="shared" ref="R28" si="22">SUM(L28:Q28)</f>
        <v>1</v>
      </c>
      <c r="S28">
        <f>H28/R28</f>
        <v>1949</v>
      </c>
      <c r="T28">
        <f t="shared" si="3"/>
        <v>2051</v>
      </c>
      <c r="U28" t="s">
        <v>6591</v>
      </c>
      <c r="V28" t="s">
        <v>532</v>
      </c>
      <c r="W28" s="21" t="s">
        <v>570</v>
      </c>
      <c r="X28" s="17" t="s">
        <v>571</v>
      </c>
      <c r="Y28" s="17" t="s">
        <v>259</v>
      </c>
      <c r="Z28" s="17"/>
      <c r="AA28" s="17"/>
      <c r="AB28" s="17"/>
      <c r="AC28" s="17"/>
      <c r="AD28" s="17"/>
      <c r="AE28" s="17"/>
      <c r="AF28" s="17"/>
      <c r="AG28" s="17"/>
      <c r="AH28" s="17"/>
    </row>
    <row r="29" spans="1:105" x14ac:dyDescent="0.3">
      <c r="A29" s="1" t="s">
        <v>526</v>
      </c>
      <c r="B29" t="s">
        <v>20</v>
      </c>
      <c r="C29" s="5">
        <v>40496</v>
      </c>
      <c r="D29">
        <v>2010</v>
      </c>
      <c r="E29" t="s">
        <v>587</v>
      </c>
      <c r="F29">
        <v>1867</v>
      </c>
      <c r="G29">
        <v>1</v>
      </c>
      <c r="H29">
        <v>1867</v>
      </c>
      <c r="I29" t="s">
        <v>588</v>
      </c>
      <c r="J29" t="s">
        <v>23</v>
      </c>
      <c r="K29" t="s">
        <v>24</v>
      </c>
      <c r="L29">
        <f>COUNTIF(U29:EJ29,L1)</f>
        <v>0</v>
      </c>
      <c r="M29">
        <f>COUNTIF(U29:EJ29,M1)</f>
        <v>0</v>
      </c>
      <c r="N29">
        <f>COUNTIF(U29:EJ29,N1)</f>
        <v>0</v>
      </c>
      <c r="O29">
        <f>COUNTIF(U29:EJ29,O1)</f>
        <v>0</v>
      </c>
      <c r="P29">
        <f>COUNTIF(U29:EJ29,P1)</f>
        <v>0</v>
      </c>
      <c r="Q29" t="s">
        <v>47</v>
      </c>
      <c r="R29">
        <f t="shared" ref="R29" si="23">SUM(L29:Q29)</f>
        <v>0</v>
      </c>
      <c r="S29">
        <v>0</v>
      </c>
      <c r="T29">
        <v>0</v>
      </c>
      <c r="W29" s="17"/>
      <c r="X29" s="17"/>
      <c r="Y29" s="17"/>
      <c r="Z29" s="17"/>
      <c r="AA29" s="17"/>
      <c r="AB29" s="17"/>
      <c r="AC29" s="17"/>
      <c r="AD29" s="17"/>
      <c r="AE29" s="17"/>
      <c r="AF29" s="17"/>
      <c r="AG29" s="17"/>
      <c r="AH29" s="17"/>
    </row>
    <row r="30" spans="1:105" x14ac:dyDescent="0.3">
      <c r="A30" s="1" t="s">
        <v>526</v>
      </c>
      <c r="B30" t="s">
        <v>20</v>
      </c>
      <c r="C30" s="5">
        <v>40543</v>
      </c>
      <c r="D30">
        <v>2010</v>
      </c>
      <c r="E30" t="s">
        <v>646</v>
      </c>
      <c r="F30">
        <v>796</v>
      </c>
      <c r="G30">
        <v>1</v>
      </c>
      <c r="H30">
        <v>796</v>
      </c>
      <c r="I30" t="s">
        <v>60</v>
      </c>
      <c r="J30" t="s">
        <v>57</v>
      </c>
      <c r="K30" t="s">
        <v>24</v>
      </c>
      <c r="L30">
        <f>COUNTIF(U30:EJ30,L1)</f>
        <v>0</v>
      </c>
      <c r="M30">
        <f>COUNTIF(U30:EJ30,M1)</f>
        <v>0</v>
      </c>
      <c r="N30">
        <f>COUNTIF(U30:EJ30,N1)</f>
        <v>0</v>
      </c>
      <c r="O30">
        <f>COUNTIF(U30:EJ30,O1)</f>
        <v>1</v>
      </c>
      <c r="P30">
        <f>COUNTIF(U30:EJ30,P1)</f>
        <v>0</v>
      </c>
      <c r="Q30" t="s">
        <v>47</v>
      </c>
      <c r="R30">
        <f t="shared" ref="R30" si="24">SUM(L30:Q30)</f>
        <v>1</v>
      </c>
      <c r="S30">
        <f t="shared" ref="S30:S38" si="25">H30/R30</f>
        <v>796</v>
      </c>
      <c r="T30">
        <f t="shared" si="3"/>
        <v>3204</v>
      </c>
      <c r="U30" t="s">
        <v>6591</v>
      </c>
      <c r="V30" t="s">
        <v>532</v>
      </c>
      <c r="W30" s="17" t="s">
        <v>647</v>
      </c>
      <c r="X30" s="17" t="s">
        <v>648</v>
      </c>
      <c r="Y30" s="17" t="s">
        <v>259</v>
      </c>
      <c r="Z30" s="17"/>
      <c r="AA30" s="17"/>
      <c r="AB30" s="17"/>
      <c r="AC30" s="17"/>
      <c r="AD30" s="17"/>
      <c r="AE30" s="17"/>
      <c r="AF30" s="17"/>
      <c r="AG30" s="17"/>
      <c r="AH30" s="17"/>
    </row>
    <row r="31" spans="1:105" x14ac:dyDescent="0.3">
      <c r="A31" s="1" t="s">
        <v>48</v>
      </c>
      <c r="B31" t="s">
        <v>20</v>
      </c>
      <c r="C31" s="5">
        <v>40562</v>
      </c>
      <c r="D31">
        <v>2011</v>
      </c>
      <c r="E31" s="4" t="s">
        <v>49</v>
      </c>
      <c r="F31">
        <v>594</v>
      </c>
      <c r="G31">
        <v>1</v>
      </c>
      <c r="H31">
        <f>F31*G31</f>
        <v>594</v>
      </c>
      <c r="I31" t="s">
        <v>50</v>
      </c>
      <c r="J31" t="s">
        <v>23</v>
      </c>
      <c r="K31" t="s">
        <v>24</v>
      </c>
      <c r="L31">
        <f>COUNTIF(U31:EJ31,L1)</f>
        <v>0</v>
      </c>
      <c r="M31">
        <f>COUNTIF(U31:EJ31,M1)</f>
        <v>0</v>
      </c>
      <c r="N31">
        <f>COUNTIF(U31:EJ31,N1)</f>
        <v>0</v>
      </c>
      <c r="O31">
        <f>COUNTIF(U31:EJ31,O1)</f>
        <v>1</v>
      </c>
      <c r="P31">
        <f>COUNTIF(U31:EJ31,P1)</f>
        <v>0</v>
      </c>
      <c r="Q31" t="s">
        <v>47</v>
      </c>
      <c r="R31">
        <f t="shared" si="4"/>
        <v>1</v>
      </c>
      <c r="S31">
        <f t="shared" si="25"/>
        <v>594</v>
      </c>
      <c r="T31">
        <f t="shared" si="3"/>
        <v>3406</v>
      </c>
      <c r="U31" t="s">
        <v>6591</v>
      </c>
      <c r="V31" t="s">
        <v>52</v>
      </c>
      <c r="W31" s="23" t="s">
        <v>53</v>
      </c>
      <c r="X31" s="17" t="s">
        <v>54</v>
      </c>
      <c r="Y31" s="17" t="s">
        <v>55</v>
      </c>
      <c r="Z31" s="17"/>
      <c r="AA31" s="17"/>
      <c r="AB31" s="17"/>
      <c r="AC31" s="17"/>
      <c r="AD31" s="17"/>
      <c r="AE31" s="17"/>
      <c r="AF31" s="17"/>
      <c r="AG31" s="17"/>
      <c r="AH31" s="17"/>
    </row>
    <row r="32" spans="1:105" x14ac:dyDescent="0.3">
      <c r="A32" s="1" t="s">
        <v>478</v>
      </c>
      <c r="B32" t="s">
        <v>20</v>
      </c>
      <c r="C32" s="5">
        <v>40564</v>
      </c>
      <c r="D32">
        <v>2011</v>
      </c>
      <c r="E32" s="4" t="s">
        <v>480</v>
      </c>
      <c r="F32">
        <v>2215</v>
      </c>
      <c r="G32">
        <v>1</v>
      </c>
      <c r="H32">
        <v>2215</v>
      </c>
      <c r="I32" t="s">
        <v>479</v>
      </c>
      <c r="J32" t="s">
        <v>23</v>
      </c>
      <c r="K32" t="s">
        <v>24</v>
      </c>
      <c r="L32">
        <f>COUNTIF(U32:EJ32,L1)</f>
        <v>0</v>
      </c>
      <c r="M32">
        <f>COUNTIF(U32:EJ32,M1)</f>
        <v>0</v>
      </c>
      <c r="N32">
        <f>COUNTIF(U32:EJ32,N1)</f>
        <v>0</v>
      </c>
      <c r="O32">
        <f>COUNTIF(U32:EJ32,O1)</f>
        <v>2</v>
      </c>
      <c r="P32">
        <f>COUNTIF(U32:EJ32,P1)</f>
        <v>0</v>
      </c>
      <c r="Q32" t="s">
        <v>47</v>
      </c>
      <c r="R32">
        <f>SUM(L32:Q32)</f>
        <v>2</v>
      </c>
      <c r="S32">
        <f t="shared" si="25"/>
        <v>1107.5</v>
      </c>
      <c r="T32">
        <f t="shared" si="3"/>
        <v>2892.5</v>
      </c>
      <c r="U32" t="s">
        <v>6591</v>
      </c>
      <c r="V32" t="s">
        <v>482</v>
      </c>
      <c r="W32" s="14" t="s">
        <v>483</v>
      </c>
      <c r="X32" s="17" t="s">
        <v>484</v>
      </c>
      <c r="Y32" s="17" t="s">
        <v>259</v>
      </c>
      <c r="Z32" s="17" t="s">
        <v>6591</v>
      </c>
      <c r="AA32" s="17" t="s">
        <v>485</v>
      </c>
      <c r="AB32" s="14" t="s">
        <v>486</v>
      </c>
      <c r="AC32" s="17" t="s">
        <v>487</v>
      </c>
      <c r="AD32" s="17" t="s">
        <v>259</v>
      </c>
      <c r="AE32" s="17"/>
      <c r="AF32" s="17"/>
      <c r="AG32" s="17"/>
      <c r="AH32" s="17"/>
    </row>
    <row r="33" spans="1:133" x14ac:dyDescent="0.3">
      <c r="A33" s="1" t="s">
        <v>526</v>
      </c>
      <c r="B33" t="s">
        <v>20</v>
      </c>
      <c r="C33" s="5">
        <v>40647</v>
      </c>
      <c r="D33">
        <v>2011</v>
      </c>
      <c r="E33" t="s">
        <v>634</v>
      </c>
      <c r="F33">
        <v>1706</v>
      </c>
      <c r="G33">
        <v>1</v>
      </c>
      <c r="H33">
        <v>1706</v>
      </c>
      <c r="I33" t="s">
        <v>635</v>
      </c>
      <c r="J33" t="s">
        <v>23</v>
      </c>
      <c r="K33" t="s">
        <v>24</v>
      </c>
      <c r="L33">
        <f>COUNTIF(U33:EJ33,L1)</f>
        <v>0</v>
      </c>
      <c r="M33">
        <f>COUNTIF(U33:EJ33,M1)</f>
        <v>0</v>
      </c>
      <c r="N33">
        <f>COUNTIF(U33:EJ33,N1)</f>
        <v>0</v>
      </c>
      <c r="O33">
        <f>COUNTIF(U33:EJ33,O1)</f>
        <v>4</v>
      </c>
      <c r="P33">
        <f>COUNTIF(U33:EJ33,P1)</f>
        <v>0</v>
      </c>
      <c r="Q33" t="s">
        <v>47</v>
      </c>
      <c r="R33">
        <f t="shared" ref="R33" si="26">SUM(L33:Q33)</f>
        <v>4</v>
      </c>
      <c r="S33">
        <f t="shared" si="25"/>
        <v>426.5</v>
      </c>
      <c r="T33">
        <f t="shared" si="3"/>
        <v>3573.5</v>
      </c>
      <c r="U33" t="s">
        <v>6591</v>
      </c>
      <c r="V33" t="s">
        <v>475</v>
      </c>
      <c r="W33" s="17" t="s">
        <v>636</v>
      </c>
      <c r="X33" s="17" t="s">
        <v>637</v>
      </c>
      <c r="Y33" s="17" t="s">
        <v>259</v>
      </c>
      <c r="Z33" s="17" t="s">
        <v>6591</v>
      </c>
      <c r="AA33" s="17" t="s">
        <v>638</v>
      </c>
      <c r="AB33" s="17" t="s">
        <v>639</v>
      </c>
      <c r="AC33" s="17" t="s">
        <v>640</v>
      </c>
      <c r="AD33" s="17" t="s">
        <v>259</v>
      </c>
      <c r="AE33" s="17" t="s">
        <v>6591</v>
      </c>
      <c r="AF33" s="17" t="s">
        <v>475</v>
      </c>
      <c r="AG33" s="17" t="s">
        <v>641</v>
      </c>
      <c r="AH33" s="17" t="s">
        <v>642</v>
      </c>
      <c r="AI33" t="s">
        <v>259</v>
      </c>
      <c r="AJ33" t="s">
        <v>6591</v>
      </c>
      <c r="AK33" t="s">
        <v>644</v>
      </c>
      <c r="AL33" t="s">
        <v>643</v>
      </c>
      <c r="AM33" t="s">
        <v>645</v>
      </c>
      <c r="AN33" t="s">
        <v>259</v>
      </c>
    </row>
    <row r="34" spans="1:133" ht="15" x14ac:dyDescent="0.35">
      <c r="A34" s="1" t="s">
        <v>859</v>
      </c>
      <c r="B34" t="s">
        <v>20</v>
      </c>
      <c r="C34" s="5">
        <v>40690</v>
      </c>
      <c r="D34">
        <v>2011</v>
      </c>
      <c r="E34" t="s">
        <v>860</v>
      </c>
      <c r="F34">
        <v>370</v>
      </c>
      <c r="G34">
        <v>1</v>
      </c>
      <c r="H34">
        <v>370</v>
      </c>
      <c r="I34" t="s">
        <v>858</v>
      </c>
      <c r="J34" t="s">
        <v>23</v>
      </c>
      <c r="K34" t="s">
        <v>24</v>
      </c>
      <c r="L34">
        <f>COUNTIF(U34:EO34,L1)</f>
        <v>0</v>
      </c>
      <c r="M34">
        <f>COUNTIF(U34:EO34,M1)</f>
        <v>0</v>
      </c>
      <c r="N34">
        <f>COUNTIF(U34:EO34,N1)</f>
        <v>0</v>
      </c>
      <c r="O34">
        <f>COUNTIF(U34:EO34,O1)</f>
        <v>0</v>
      </c>
      <c r="P34">
        <f>COUNTIF(U34:EO34,P1)</f>
        <v>1</v>
      </c>
      <c r="Q34" t="s">
        <v>47</v>
      </c>
      <c r="R34">
        <f t="shared" ref="R34" si="27">SUM(L34:Q34)</f>
        <v>1</v>
      </c>
      <c r="S34">
        <f>H34/R34</f>
        <v>370</v>
      </c>
      <c r="T34">
        <f t="shared" si="3"/>
        <v>3630</v>
      </c>
      <c r="U34" t="s">
        <v>10</v>
      </c>
      <c r="V34" t="s">
        <v>564</v>
      </c>
      <c r="W34" s="10" t="s">
        <v>861</v>
      </c>
      <c r="X34" t="s">
        <v>862</v>
      </c>
      <c r="Y34" t="s">
        <v>259</v>
      </c>
      <c r="AB34" s="2"/>
      <c r="AG34" s="2"/>
      <c r="AL34" s="2"/>
      <c r="AQ34" s="2"/>
      <c r="AV34" s="2"/>
      <c r="BA34" s="2"/>
      <c r="BF34" s="2"/>
      <c r="BK34" s="2"/>
      <c r="BP34" s="2"/>
      <c r="BU34" s="2"/>
      <c r="BZ34" s="2"/>
      <c r="CE34" s="2"/>
      <c r="CJ34" s="2"/>
      <c r="CO34" s="2"/>
      <c r="CT34" s="2"/>
      <c r="CY34" s="2"/>
      <c r="DD34" s="2"/>
      <c r="DI34" s="2"/>
      <c r="DN34" s="2"/>
      <c r="DS34" s="2"/>
      <c r="DX34" s="2"/>
      <c r="EC34" s="2"/>
    </row>
    <row r="35" spans="1:133" x14ac:dyDescent="0.3">
      <c r="A35" s="1" t="s">
        <v>526</v>
      </c>
      <c r="B35" t="s">
        <v>20</v>
      </c>
      <c r="C35" s="5">
        <v>40711</v>
      </c>
      <c r="D35">
        <v>2011</v>
      </c>
      <c r="E35" t="s">
        <v>649</v>
      </c>
      <c r="F35">
        <v>1235</v>
      </c>
      <c r="G35">
        <v>1</v>
      </c>
      <c r="H35">
        <v>1235</v>
      </c>
      <c r="I35" t="s">
        <v>650</v>
      </c>
      <c r="J35" t="s">
        <v>23</v>
      </c>
      <c r="K35" t="s">
        <v>24</v>
      </c>
      <c r="L35">
        <f>COUNTIF(U35:EJ35,L1)</f>
        <v>0</v>
      </c>
      <c r="M35">
        <f>COUNTIF(U35:EJ35,M1)</f>
        <v>0</v>
      </c>
      <c r="N35">
        <f>COUNTIF(U35:EJ35,N1)</f>
        <v>0</v>
      </c>
      <c r="O35">
        <f>COUNTIF(U35:EJ35,O1)</f>
        <v>1</v>
      </c>
      <c r="P35">
        <f>COUNTIF(U35:EJ35,P1)</f>
        <v>0</v>
      </c>
      <c r="Q35" t="s">
        <v>47</v>
      </c>
      <c r="R35">
        <f t="shared" ref="R35" si="28">SUM(L35:Q35)</f>
        <v>1</v>
      </c>
      <c r="S35">
        <f t="shared" si="25"/>
        <v>1235</v>
      </c>
      <c r="T35">
        <f t="shared" si="3"/>
        <v>2765</v>
      </c>
      <c r="U35" t="s">
        <v>6591</v>
      </c>
      <c r="V35" t="s">
        <v>532</v>
      </c>
      <c r="W35" s="17" t="s">
        <v>651</v>
      </c>
      <c r="X35" t="s">
        <v>652</v>
      </c>
      <c r="Y35" t="s">
        <v>259</v>
      </c>
    </row>
    <row r="36" spans="1:133" x14ac:dyDescent="0.3">
      <c r="A36" s="16" t="s">
        <v>137</v>
      </c>
      <c r="B36" s="17" t="s">
        <v>20</v>
      </c>
      <c r="C36" s="5">
        <v>40725</v>
      </c>
      <c r="D36">
        <v>2011</v>
      </c>
      <c r="E36" s="4" t="s">
        <v>138</v>
      </c>
      <c r="F36">
        <v>578</v>
      </c>
      <c r="G36">
        <v>17</v>
      </c>
      <c r="H36">
        <v>9824</v>
      </c>
      <c r="I36" t="s">
        <v>60</v>
      </c>
      <c r="J36" t="s">
        <v>56</v>
      </c>
      <c r="K36" t="s">
        <v>61</v>
      </c>
      <c r="L36">
        <f>COUNTIF(U36:EJ36,L1)</f>
        <v>0</v>
      </c>
      <c r="M36">
        <f>COUNTIF(U36:EJ36,M1)</f>
        <v>13</v>
      </c>
      <c r="N36">
        <f>COUNTIF(U36:EJ36,N1)</f>
        <v>3</v>
      </c>
      <c r="O36">
        <f>COUNTIF(U36:EJ36,O1)</f>
        <v>3</v>
      </c>
      <c r="P36">
        <f>COUNTIF(U36:EJ36,P1)</f>
        <v>0</v>
      </c>
      <c r="Q36" t="s">
        <v>47</v>
      </c>
      <c r="R36">
        <f t="shared" si="4"/>
        <v>19</v>
      </c>
      <c r="S36">
        <f t="shared" si="25"/>
        <v>517.0526315789474</v>
      </c>
      <c r="T36">
        <f t="shared" si="3"/>
        <v>3482.9473684210525</v>
      </c>
      <c r="U36" t="s">
        <v>6591</v>
      </c>
      <c r="V36" t="s">
        <v>139</v>
      </c>
      <c r="W36" s="2" t="s">
        <v>140</v>
      </c>
      <c r="X36" t="s">
        <v>141</v>
      </c>
      <c r="Y36" t="s">
        <v>142</v>
      </c>
      <c r="Z36" t="s">
        <v>9</v>
      </c>
      <c r="AA36" t="s">
        <v>35</v>
      </c>
      <c r="AB36" t="s">
        <v>143</v>
      </c>
      <c r="AC36" t="s">
        <v>35</v>
      </c>
      <c r="AD36" t="s">
        <v>142</v>
      </c>
      <c r="AE36" t="s">
        <v>8</v>
      </c>
      <c r="AF36" t="s">
        <v>144</v>
      </c>
      <c r="AG36" s="2" t="s">
        <v>145</v>
      </c>
      <c r="AH36" t="s">
        <v>146</v>
      </c>
      <c r="AI36" t="s">
        <v>142</v>
      </c>
      <c r="AJ36" t="s">
        <v>8</v>
      </c>
      <c r="AK36" t="s">
        <v>147</v>
      </c>
      <c r="AL36" s="2" t="s">
        <v>488</v>
      </c>
      <c r="AM36" t="s">
        <v>148</v>
      </c>
      <c r="AN36" t="s">
        <v>149</v>
      </c>
      <c r="AO36" t="s">
        <v>9</v>
      </c>
      <c r="AP36" t="s">
        <v>150</v>
      </c>
      <c r="AQ36" s="2" t="s">
        <v>151</v>
      </c>
      <c r="AR36" t="s">
        <v>152</v>
      </c>
      <c r="AS36" t="s">
        <v>149</v>
      </c>
      <c r="AT36" t="s">
        <v>8</v>
      </c>
      <c r="AU36" t="s">
        <v>153</v>
      </c>
      <c r="AV36" s="2" t="s">
        <v>154</v>
      </c>
      <c r="AW36" t="s">
        <v>155</v>
      </c>
      <c r="AX36" t="s">
        <v>149</v>
      </c>
      <c r="AY36" t="s">
        <v>6591</v>
      </c>
      <c r="AZ36" t="s">
        <v>156</v>
      </c>
      <c r="BA36" s="2" t="s">
        <v>157</v>
      </c>
      <c r="BB36" t="s">
        <v>158</v>
      </c>
      <c r="BC36" t="s">
        <v>149</v>
      </c>
      <c r="BD36" t="s">
        <v>9</v>
      </c>
      <c r="BE36" t="s">
        <v>159</v>
      </c>
      <c r="BF36" s="2" t="s">
        <v>160</v>
      </c>
      <c r="BG36" t="s">
        <v>161</v>
      </c>
      <c r="BH36" t="s">
        <v>77</v>
      </c>
      <c r="BI36" t="s">
        <v>8</v>
      </c>
      <c r="BJ36" t="s">
        <v>162</v>
      </c>
      <c r="BK36" s="2" t="s">
        <v>163</v>
      </c>
      <c r="BL36" t="s">
        <v>164</v>
      </c>
      <c r="BM36" t="s">
        <v>77</v>
      </c>
      <c r="BN36" t="s">
        <v>8</v>
      </c>
      <c r="BO36" t="s">
        <v>165</v>
      </c>
      <c r="BP36" s="2" t="s">
        <v>166</v>
      </c>
      <c r="BQ36" t="s">
        <v>167</v>
      </c>
      <c r="BR36" t="s">
        <v>94</v>
      </c>
      <c r="BS36" t="s">
        <v>8</v>
      </c>
      <c r="BT36" t="s">
        <v>147</v>
      </c>
      <c r="BU36" s="2" t="s">
        <v>168</v>
      </c>
      <c r="BV36" t="s">
        <v>169</v>
      </c>
      <c r="BW36" t="s">
        <v>103</v>
      </c>
      <c r="BX36" t="s">
        <v>8</v>
      </c>
      <c r="BY36" t="s">
        <v>175</v>
      </c>
      <c r="BZ36" s="2" t="s">
        <v>176</v>
      </c>
      <c r="CA36" t="s">
        <v>177</v>
      </c>
      <c r="CB36" t="s">
        <v>109</v>
      </c>
      <c r="CC36" t="s">
        <v>8</v>
      </c>
      <c r="CD36" s="2" t="s">
        <v>196</v>
      </c>
      <c r="CE36" s="2" t="s">
        <v>195</v>
      </c>
      <c r="CF36" t="s">
        <v>197</v>
      </c>
      <c r="CG36" t="s">
        <v>198</v>
      </c>
      <c r="CH36" t="s">
        <v>8</v>
      </c>
      <c r="CI36" t="s">
        <v>204</v>
      </c>
      <c r="CJ36" s="2" t="s">
        <v>205</v>
      </c>
      <c r="CK36" t="s">
        <v>206</v>
      </c>
      <c r="CL36" t="s">
        <v>207</v>
      </c>
      <c r="CM36" t="s">
        <v>8</v>
      </c>
      <c r="CN36" t="s">
        <v>147</v>
      </c>
      <c r="CO36" s="2" t="s">
        <v>213</v>
      </c>
      <c r="CP36" t="s">
        <v>214</v>
      </c>
      <c r="CQ36" t="s">
        <v>207</v>
      </c>
      <c r="CR36" t="s">
        <v>8</v>
      </c>
      <c r="CS36" t="s">
        <v>221</v>
      </c>
      <c r="CT36" s="2" t="s">
        <v>220</v>
      </c>
      <c r="CU36" t="s">
        <v>222</v>
      </c>
      <c r="CV36" t="s">
        <v>223</v>
      </c>
      <c r="CW36" t="s">
        <v>6591</v>
      </c>
      <c r="CX36" t="s">
        <v>232</v>
      </c>
      <c r="CY36" s="2" t="s">
        <v>229</v>
      </c>
      <c r="CZ36" t="s">
        <v>230</v>
      </c>
      <c r="DA36" t="s">
        <v>231</v>
      </c>
      <c r="DB36" t="s">
        <v>8</v>
      </c>
      <c r="DC36" t="s">
        <v>238</v>
      </c>
      <c r="DD36" s="2" t="s">
        <v>239</v>
      </c>
      <c r="DE36" t="s">
        <v>240</v>
      </c>
      <c r="DF36" t="s">
        <v>247</v>
      </c>
      <c r="DG36" t="s">
        <v>8</v>
      </c>
      <c r="DH36" t="s">
        <v>147</v>
      </c>
      <c r="DI36" s="2" t="s">
        <v>246</v>
      </c>
      <c r="DJ36" t="s">
        <v>248</v>
      </c>
      <c r="DK36" t="s">
        <v>247</v>
      </c>
    </row>
    <row r="37" spans="1:133" s="17" customFormat="1" x14ac:dyDescent="0.3">
      <c r="A37" s="16" t="s">
        <v>58</v>
      </c>
      <c r="B37" s="17" t="s">
        <v>20</v>
      </c>
      <c r="C37" s="18">
        <v>40764</v>
      </c>
      <c r="D37" s="17">
        <v>2011</v>
      </c>
      <c r="E37" s="21" t="s">
        <v>59</v>
      </c>
      <c r="F37" s="17">
        <v>313</v>
      </c>
      <c r="G37" s="17">
        <v>8</v>
      </c>
      <c r="H37" s="17">
        <v>2506</v>
      </c>
      <c r="I37" s="17" t="s">
        <v>60</v>
      </c>
      <c r="J37" s="17" t="s">
        <v>57</v>
      </c>
      <c r="K37" s="17" t="s">
        <v>61</v>
      </c>
      <c r="L37" s="17">
        <f>COUNTIF(U37:EJ37,L1)</f>
        <v>0</v>
      </c>
      <c r="M37" s="17">
        <f>COUNTIF(U37:EJ37,M1)</f>
        <v>3</v>
      </c>
      <c r="N37" s="17">
        <f>COUNTIF(U37:EJ37,N1)</f>
        <v>6</v>
      </c>
      <c r="O37" s="17">
        <f>COUNTIF(U37:EJ37,O1)</f>
        <v>2</v>
      </c>
      <c r="P37" s="17">
        <f>COUNTIF(U37:EJ37,P1)</f>
        <v>0</v>
      </c>
      <c r="Q37" s="17" t="s">
        <v>47</v>
      </c>
      <c r="R37" s="17">
        <f t="shared" si="4"/>
        <v>11</v>
      </c>
      <c r="S37" s="17">
        <f t="shared" si="25"/>
        <v>227.81818181818181</v>
      </c>
      <c r="T37">
        <f t="shared" si="3"/>
        <v>3772.181818181818</v>
      </c>
      <c r="U37" s="17" t="s">
        <v>9</v>
      </c>
      <c r="V37" s="17" t="s">
        <v>62</v>
      </c>
      <c r="W37" s="17" t="s">
        <v>63</v>
      </c>
      <c r="X37" s="17" t="s">
        <v>64</v>
      </c>
      <c r="Y37" s="17" t="s">
        <v>65</v>
      </c>
      <c r="Z37" s="17" t="s">
        <v>9</v>
      </c>
      <c r="AA37" s="17" t="s">
        <v>35</v>
      </c>
      <c r="AB37" s="17" t="s">
        <v>66</v>
      </c>
      <c r="AC37" s="17" t="s">
        <v>35</v>
      </c>
      <c r="AD37" s="17" t="s">
        <v>65</v>
      </c>
      <c r="AE37" s="17" t="s">
        <v>9</v>
      </c>
      <c r="AF37" s="17" t="s">
        <v>62</v>
      </c>
      <c r="AG37" s="17" t="s">
        <v>67</v>
      </c>
      <c r="AH37" s="17" t="s">
        <v>68</v>
      </c>
      <c r="AI37" s="17" t="s">
        <v>65</v>
      </c>
      <c r="AJ37" s="17" t="s">
        <v>9</v>
      </c>
      <c r="AK37" s="17" t="s">
        <v>74</v>
      </c>
      <c r="AL37" s="17" t="s">
        <v>75</v>
      </c>
      <c r="AM37" s="17" t="s">
        <v>76</v>
      </c>
      <c r="AN37" s="17" t="s">
        <v>77</v>
      </c>
      <c r="AO37" s="17" t="s">
        <v>8</v>
      </c>
      <c r="AP37" s="17" t="s">
        <v>83</v>
      </c>
      <c r="AQ37" s="17" t="s">
        <v>867</v>
      </c>
      <c r="AR37" s="17" t="s">
        <v>84</v>
      </c>
      <c r="AS37" s="17" t="s">
        <v>85</v>
      </c>
      <c r="AT37" s="17" t="s">
        <v>8</v>
      </c>
      <c r="AU37" s="17" t="s">
        <v>91</v>
      </c>
      <c r="AV37" s="17" t="s">
        <v>92</v>
      </c>
      <c r="AW37" s="17" t="s">
        <v>93</v>
      </c>
      <c r="AX37" s="17" t="s">
        <v>94</v>
      </c>
      <c r="AY37" s="17" t="s">
        <v>8</v>
      </c>
      <c r="AZ37" s="17" t="s">
        <v>100</v>
      </c>
      <c r="BA37" s="17" t="s">
        <v>101</v>
      </c>
      <c r="BB37" s="17" t="s">
        <v>102</v>
      </c>
      <c r="BC37" s="17" t="s">
        <v>103</v>
      </c>
      <c r="BD37" s="17" t="s">
        <v>9</v>
      </c>
      <c r="BE37" s="17" t="s">
        <v>110</v>
      </c>
      <c r="BF37" s="17" t="s">
        <v>111</v>
      </c>
      <c r="BG37" s="17" t="s">
        <v>112</v>
      </c>
      <c r="BH37" s="17" t="s">
        <v>109</v>
      </c>
      <c r="BI37" s="17" t="s">
        <v>6591</v>
      </c>
      <c r="BJ37" s="17" t="s">
        <v>62</v>
      </c>
      <c r="BK37" s="17" t="s">
        <v>868</v>
      </c>
      <c r="BL37" s="17" t="s">
        <v>119</v>
      </c>
      <c r="BM37" s="17" t="s">
        <v>118</v>
      </c>
      <c r="BN37" s="17" t="s">
        <v>9</v>
      </c>
      <c r="BO37" s="17" t="s">
        <v>62</v>
      </c>
      <c r="BP37" s="17" t="s">
        <v>126</v>
      </c>
      <c r="BQ37" s="17" t="s">
        <v>127</v>
      </c>
      <c r="BR37" s="17" t="s">
        <v>125</v>
      </c>
      <c r="BS37" s="17" t="s">
        <v>6591</v>
      </c>
      <c r="BT37" s="17" t="s">
        <v>136</v>
      </c>
      <c r="BU37" s="17" t="s">
        <v>134</v>
      </c>
      <c r="BV37" s="17" t="s">
        <v>135</v>
      </c>
      <c r="BW37" s="17" t="s">
        <v>133</v>
      </c>
    </row>
    <row r="38" spans="1:133" x14ac:dyDescent="0.3">
      <c r="A38" s="1" t="s">
        <v>594</v>
      </c>
      <c r="B38" t="s">
        <v>20</v>
      </c>
      <c r="C38" s="5">
        <v>40817</v>
      </c>
      <c r="D38">
        <v>2011</v>
      </c>
      <c r="E38" t="s">
        <v>595</v>
      </c>
      <c r="F38">
        <v>3922</v>
      </c>
      <c r="G38">
        <v>1</v>
      </c>
      <c r="H38">
        <v>3922</v>
      </c>
      <c r="I38" t="s">
        <v>596</v>
      </c>
      <c r="J38" t="s">
        <v>56</v>
      </c>
      <c r="K38" t="s">
        <v>24</v>
      </c>
      <c r="L38">
        <f>COUNTIF(U38:EJ38,L1)</f>
        <v>1</v>
      </c>
      <c r="M38">
        <f>COUNTIF(U38:EJ38,M1)</f>
        <v>2</v>
      </c>
      <c r="N38">
        <f>COUNTIF(U38:EJ38,N1)</f>
        <v>2</v>
      </c>
      <c r="O38">
        <f>COUNTIF(U38:EJ38,O1)</f>
        <v>0</v>
      </c>
      <c r="P38">
        <f>COUNTIF(U38:EJ38,P1)</f>
        <v>0</v>
      </c>
      <c r="Q38" t="s">
        <v>47</v>
      </c>
      <c r="R38">
        <f t="shared" ref="R38" si="29">SUM(L38:Q38)</f>
        <v>5</v>
      </c>
      <c r="S38">
        <f t="shared" si="25"/>
        <v>784.4</v>
      </c>
      <c r="T38">
        <f t="shared" si="3"/>
        <v>3215.6</v>
      </c>
      <c r="U38" t="s">
        <v>8</v>
      </c>
      <c r="V38" t="s">
        <v>598</v>
      </c>
      <c r="W38" s="7" t="s">
        <v>597</v>
      </c>
      <c r="X38" t="s">
        <v>599</v>
      </c>
      <c r="Y38" t="s">
        <v>259</v>
      </c>
      <c r="Z38" t="s">
        <v>8</v>
      </c>
      <c r="AA38" t="s">
        <v>601</v>
      </c>
      <c r="AB38" s="7" t="s">
        <v>600</v>
      </c>
      <c r="AC38" t="s">
        <v>602</v>
      </c>
      <c r="AD38" t="s">
        <v>259</v>
      </c>
      <c r="AE38" t="s">
        <v>6593</v>
      </c>
      <c r="AF38" t="s">
        <v>605</v>
      </c>
      <c r="AG38" s="7" t="s">
        <v>604</v>
      </c>
      <c r="AH38" t="s">
        <v>606</v>
      </c>
      <c r="AI38" t="s">
        <v>259</v>
      </c>
      <c r="AJ38" t="s">
        <v>9</v>
      </c>
      <c r="AK38" t="s">
        <v>608</v>
      </c>
      <c r="AL38" s="7" t="s">
        <v>607</v>
      </c>
      <c r="AM38" t="s">
        <v>609</v>
      </c>
      <c r="AN38" t="s">
        <v>259</v>
      </c>
      <c r="AO38" t="s">
        <v>9</v>
      </c>
      <c r="AP38" t="s">
        <v>610</v>
      </c>
      <c r="AQ38" s="7" t="s">
        <v>611</v>
      </c>
      <c r="AR38" t="s">
        <v>612</v>
      </c>
      <c r="AS38" t="s">
        <v>259</v>
      </c>
    </row>
    <row r="39" spans="1:133" x14ac:dyDescent="0.3">
      <c r="A39" s="1" t="s">
        <v>524</v>
      </c>
      <c r="B39" t="s">
        <v>20</v>
      </c>
      <c r="C39" s="5">
        <v>40850</v>
      </c>
      <c r="D39">
        <v>2011</v>
      </c>
      <c r="E39" s="4" t="s">
        <v>523</v>
      </c>
      <c r="F39">
        <v>2297</v>
      </c>
      <c r="G39">
        <v>1</v>
      </c>
      <c r="H39">
        <v>2297</v>
      </c>
      <c r="I39" t="s">
        <v>525</v>
      </c>
      <c r="J39" t="s">
        <v>23</v>
      </c>
      <c r="K39" t="s">
        <v>24</v>
      </c>
      <c r="L39">
        <f>COUNTIF(U39:EJ39,L1)</f>
        <v>0</v>
      </c>
      <c r="M39">
        <f>COUNTIF(U39:EJ39,M1)</f>
        <v>0</v>
      </c>
      <c r="N39">
        <f>COUNTIF(U39:EJ39,N1)</f>
        <v>0</v>
      </c>
      <c r="O39">
        <f>COUNTIF(U39:EJ39,O1)</f>
        <v>0</v>
      </c>
      <c r="P39">
        <f>COUNTIF(U39:EJ39,P1)</f>
        <v>0</v>
      </c>
      <c r="Q39" t="s">
        <v>47</v>
      </c>
      <c r="R39">
        <f t="shared" ref="R39" si="30">SUM(L39:Q39)</f>
        <v>0</v>
      </c>
      <c r="S39">
        <v>0</v>
      </c>
      <c r="T39">
        <v>0</v>
      </c>
    </row>
    <row r="40" spans="1:133" x14ac:dyDescent="0.3">
      <c r="A40" s="1" t="s">
        <v>526</v>
      </c>
      <c r="B40" t="s">
        <v>20</v>
      </c>
      <c r="C40" s="5">
        <v>40888</v>
      </c>
      <c r="D40">
        <v>2011</v>
      </c>
      <c r="E40" t="s">
        <v>616</v>
      </c>
      <c r="F40">
        <v>2526</v>
      </c>
      <c r="G40">
        <v>1</v>
      </c>
      <c r="H40">
        <v>2526</v>
      </c>
      <c r="I40" t="s">
        <v>22</v>
      </c>
      <c r="J40" t="s">
        <v>23</v>
      </c>
      <c r="K40" t="s">
        <v>61</v>
      </c>
      <c r="L40">
        <f>COUNTIF(U40:EJ40,L1)</f>
        <v>0</v>
      </c>
      <c r="M40">
        <f>COUNTIF(U40:EJ40,M1)</f>
        <v>0</v>
      </c>
      <c r="N40">
        <f>COUNTIF(U40:EJ40,N1)</f>
        <v>0</v>
      </c>
      <c r="O40">
        <f>COUNTIF(U40:EJ40,O1)</f>
        <v>2</v>
      </c>
      <c r="P40">
        <f>COUNTIF(U40:EJ40,P1)</f>
        <v>0</v>
      </c>
      <c r="Q40" t="s">
        <v>47</v>
      </c>
      <c r="R40">
        <f t="shared" ref="R40" si="31">SUM(L40:Q40)</f>
        <v>2</v>
      </c>
      <c r="S40">
        <f>H40/R40</f>
        <v>1263</v>
      </c>
      <c r="T40">
        <f t="shared" si="3"/>
        <v>2737</v>
      </c>
      <c r="U40" t="s">
        <v>6591</v>
      </c>
      <c r="V40" t="s">
        <v>251</v>
      </c>
      <c r="W40" s="4" t="s">
        <v>617</v>
      </c>
      <c r="X40" t="s">
        <v>618</v>
      </c>
      <c r="Y40" t="s">
        <v>259</v>
      </c>
      <c r="Z40" t="s">
        <v>6591</v>
      </c>
      <c r="AA40" t="s">
        <v>263</v>
      </c>
      <c r="AB40" s="4" t="s">
        <v>619</v>
      </c>
      <c r="AC40" t="s">
        <v>620</v>
      </c>
      <c r="AD40" t="s">
        <v>259</v>
      </c>
    </row>
    <row r="41" spans="1:133" x14ac:dyDescent="0.3">
      <c r="A41" s="1" t="s">
        <v>526</v>
      </c>
      <c r="B41" t="s">
        <v>20</v>
      </c>
      <c r="C41" s="5">
        <v>40908</v>
      </c>
      <c r="D41">
        <v>2011</v>
      </c>
      <c r="E41" t="s">
        <v>529</v>
      </c>
      <c r="F41">
        <v>625</v>
      </c>
      <c r="G41">
        <v>1</v>
      </c>
      <c r="H41">
        <v>625</v>
      </c>
      <c r="I41" t="s">
        <v>60</v>
      </c>
      <c r="J41" t="s">
        <v>57</v>
      </c>
      <c r="K41" t="s">
        <v>24</v>
      </c>
      <c r="L41">
        <f>COUNTIF(U41:EJ41,L1)</f>
        <v>0</v>
      </c>
      <c r="M41">
        <f>COUNTIF(U41:EJ41,M1)</f>
        <v>0</v>
      </c>
      <c r="N41">
        <f>COUNTIF(U41:EJ41,N1)</f>
        <v>0</v>
      </c>
      <c r="O41">
        <f>COUNTIF(U41:EJ41,O1)</f>
        <v>1</v>
      </c>
      <c r="P41">
        <f>COUNTIF(U41:EJ41,P1)</f>
        <v>0</v>
      </c>
      <c r="Q41" t="s">
        <v>47</v>
      </c>
      <c r="R41">
        <f t="shared" ref="R41" si="32">SUM(L41:Q41)</f>
        <v>1</v>
      </c>
      <c r="S41">
        <f>H41/R41</f>
        <v>625</v>
      </c>
      <c r="T41">
        <f t="shared" si="3"/>
        <v>3375</v>
      </c>
      <c r="U41" t="s">
        <v>6591</v>
      </c>
      <c r="V41" t="s">
        <v>614</v>
      </c>
      <c r="W41" s="21" t="s">
        <v>613</v>
      </c>
      <c r="X41" s="17" t="s">
        <v>615</v>
      </c>
      <c r="Y41" s="17" t="s">
        <v>259</v>
      </c>
      <c r="Z41" s="17"/>
      <c r="AA41" s="17"/>
      <c r="AB41" s="17"/>
    </row>
    <row r="42" spans="1:133" x14ac:dyDescent="0.3">
      <c r="A42" s="1" t="s">
        <v>526</v>
      </c>
      <c r="B42" t="s">
        <v>20</v>
      </c>
      <c r="C42" s="5">
        <v>40910</v>
      </c>
      <c r="D42">
        <v>2012</v>
      </c>
      <c r="E42" s="4" t="s">
        <v>529</v>
      </c>
      <c r="F42">
        <v>625</v>
      </c>
      <c r="G42">
        <v>1</v>
      </c>
      <c r="H42">
        <v>625</v>
      </c>
      <c r="I42" t="s">
        <v>60</v>
      </c>
      <c r="J42" t="s">
        <v>57</v>
      </c>
      <c r="K42" t="s">
        <v>24</v>
      </c>
      <c r="L42">
        <f>COUNTIF(U42:EJ42,L1)</f>
        <v>0</v>
      </c>
      <c r="M42">
        <f>COUNTIF(U42:EJ42,M1)</f>
        <v>0</v>
      </c>
      <c r="N42">
        <f>COUNTIF(U42:EJ42,N1)</f>
        <v>0</v>
      </c>
      <c r="O42">
        <f>COUNTIF(U42:EJ42,O1)</f>
        <v>2</v>
      </c>
      <c r="P42">
        <f>COUNTIF(U42:EJ42,P1)</f>
        <v>0</v>
      </c>
      <c r="Q42" t="s">
        <v>47</v>
      </c>
      <c r="R42">
        <f t="shared" ref="R42" si="33">SUM(L42:Q42)</f>
        <v>2</v>
      </c>
      <c r="S42">
        <f>H42/R42</f>
        <v>312.5</v>
      </c>
      <c r="T42">
        <f t="shared" si="3"/>
        <v>3687.5</v>
      </c>
      <c r="U42" t="s">
        <v>6591</v>
      </c>
      <c r="V42" t="s">
        <v>251</v>
      </c>
      <c r="W42" s="21" t="s">
        <v>530</v>
      </c>
      <c r="X42" s="17" t="s">
        <v>531</v>
      </c>
      <c r="Y42" s="17" t="s">
        <v>259</v>
      </c>
      <c r="Z42" s="17" t="s">
        <v>6591</v>
      </c>
      <c r="AA42" s="17" t="s">
        <v>532</v>
      </c>
      <c r="AB42" s="21" t="s">
        <v>533</v>
      </c>
      <c r="AC42" t="s">
        <v>534</v>
      </c>
      <c r="AD42" t="s">
        <v>259</v>
      </c>
    </row>
    <row r="43" spans="1:133" x14ac:dyDescent="0.3">
      <c r="A43" s="1" t="s">
        <v>526</v>
      </c>
      <c r="B43" t="s">
        <v>20</v>
      </c>
      <c r="C43" s="5">
        <v>40995</v>
      </c>
      <c r="D43">
        <v>2012</v>
      </c>
      <c r="E43" s="4" t="s">
        <v>573</v>
      </c>
      <c r="F43">
        <v>1216</v>
      </c>
      <c r="G43">
        <v>1</v>
      </c>
      <c r="H43">
        <v>1216</v>
      </c>
      <c r="I43" t="s">
        <v>572</v>
      </c>
      <c r="J43" t="s">
        <v>23</v>
      </c>
      <c r="K43" t="s">
        <v>24</v>
      </c>
      <c r="L43">
        <f>COUNTIF(U43:EJ43,L1)</f>
        <v>0</v>
      </c>
      <c r="M43">
        <f>COUNTIF(U43:EJ43,M1)</f>
        <v>0</v>
      </c>
      <c r="N43">
        <f>COUNTIF(U43:EJ43,N1)</f>
        <v>0</v>
      </c>
      <c r="O43">
        <f>COUNTIF(U43:EJ43,O1)</f>
        <v>0</v>
      </c>
      <c r="P43">
        <f>COUNTIF(U43:EJ43,P1)</f>
        <v>0</v>
      </c>
      <c r="Q43" t="s">
        <v>47</v>
      </c>
      <c r="R43">
        <f t="shared" ref="R43" si="34">SUM(L43:Q43)</f>
        <v>0</v>
      </c>
      <c r="S43">
        <v>0</v>
      </c>
      <c r="T43">
        <v>0</v>
      </c>
      <c r="W43" s="17"/>
      <c r="X43" s="17"/>
      <c r="Y43" s="17"/>
      <c r="Z43" s="17"/>
      <c r="AA43" s="17"/>
      <c r="AB43" s="17"/>
    </row>
    <row r="44" spans="1:133" x14ac:dyDescent="0.3">
      <c r="A44" s="1" t="s">
        <v>526</v>
      </c>
      <c r="B44" t="s">
        <v>20</v>
      </c>
      <c r="C44" s="5">
        <v>40995</v>
      </c>
      <c r="D44">
        <v>2012</v>
      </c>
      <c r="E44" s="4" t="s">
        <v>627</v>
      </c>
      <c r="F44">
        <v>1248</v>
      </c>
      <c r="G44">
        <v>1</v>
      </c>
      <c r="H44">
        <v>1248</v>
      </c>
      <c r="I44" t="s">
        <v>628</v>
      </c>
      <c r="J44" t="s">
        <v>23</v>
      </c>
      <c r="K44" t="s">
        <v>24</v>
      </c>
      <c r="L44">
        <f>COUNTIF(U44:EJ44,L1)</f>
        <v>0</v>
      </c>
      <c r="M44">
        <f>COUNTIF(U44:EJ44,M1)</f>
        <v>0</v>
      </c>
      <c r="N44">
        <f>COUNTIF(U44:EJ44,N1)</f>
        <v>0</v>
      </c>
      <c r="O44">
        <f>COUNTIF(U44:EJ44,O1)</f>
        <v>0</v>
      </c>
      <c r="P44">
        <f>COUNTIF(U44:EJ44,P1)</f>
        <v>0</v>
      </c>
      <c r="Q44" t="s">
        <v>47</v>
      </c>
      <c r="R44">
        <f t="shared" ref="R44" si="35">SUM(L44:Q44)</f>
        <v>0</v>
      </c>
      <c r="S44">
        <v>0</v>
      </c>
      <c r="T44">
        <v>0</v>
      </c>
      <c r="W44" s="17"/>
      <c r="X44" s="17"/>
      <c r="Y44" s="17"/>
      <c r="Z44" s="17"/>
      <c r="AA44" s="17"/>
      <c r="AB44" s="17"/>
    </row>
    <row r="45" spans="1:133" x14ac:dyDescent="0.3">
      <c r="A45" s="1" t="s">
        <v>526</v>
      </c>
      <c r="B45" t="s">
        <v>20</v>
      </c>
      <c r="C45" s="5">
        <v>40997</v>
      </c>
      <c r="D45">
        <v>2012</v>
      </c>
      <c r="E45" t="s">
        <v>621</v>
      </c>
      <c r="F45">
        <v>996</v>
      </c>
      <c r="G45">
        <v>1</v>
      </c>
      <c r="H45">
        <v>996</v>
      </c>
      <c r="I45" t="s">
        <v>622</v>
      </c>
      <c r="J45" t="s">
        <v>23</v>
      </c>
      <c r="K45" t="s">
        <v>24</v>
      </c>
      <c r="L45">
        <f>COUNTIF(U45:EJ45,L1)</f>
        <v>0</v>
      </c>
      <c r="M45">
        <f>COUNTIF(U45:EJ45,M1)</f>
        <v>0</v>
      </c>
      <c r="N45">
        <f>COUNTIF(U45:EJ45,N1)</f>
        <v>1</v>
      </c>
      <c r="O45">
        <f>COUNTIF(U45:EJ45,O1)</f>
        <v>1</v>
      </c>
      <c r="P45">
        <f>COUNTIF(U45:EJ45,P1)</f>
        <v>0</v>
      </c>
      <c r="Q45" t="s">
        <v>47</v>
      </c>
      <c r="R45">
        <f t="shared" ref="R45" si="36">SUM(L45:Q45)</f>
        <v>2</v>
      </c>
      <c r="S45">
        <f>H45/R45</f>
        <v>498</v>
      </c>
      <c r="T45">
        <f t="shared" si="3"/>
        <v>3502</v>
      </c>
      <c r="U45" t="s">
        <v>6591</v>
      </c>
      <c r="V45" t="s">
        <v>475</v>
      </c>
      <c r="W45" s="21" t="s">
        <v>623</v>
      </c>
      <c r="X45" s="17" t="s">
        <v>624</v>
      </c>
      <c r="Y45" s="17" t="s">
        <v>259</v>
      </c>
      <c r="Z45" s="17" t="s">
        <v>9</v>
      </c>
      <c r="AA45" s="17" t="s">
        <v>263</v>
      </c>
      <c r="AB45" s="21" t="s">
        <v>625</v>
      </c>
      <c r="AC45" t="s">
        <v>626</v>
      </c>
      <c r="AD45" t="s">
        <v>259</v>
      </c>
    </row>
    <row r="46" spans="1:133" x14ac:dyDescent="0.3">
      <c r="A46" s="1" t="s">
        <v>526</v>
      </c>
      <c r="B46" t="s">
        <v>20</v>
      </c>
      <c r="C46" s="5">
        <v>41067</v>
      </c>
      <c r="D46">
        <v>2012</v>
      </c>
      <c r="E46" t="s">
        <v>630</v>
      </c>
      <c r="F46">
        <v>1248</v>
      </c>
      <c r="G46">
        <v>1</v>
      </c>
      <c r="H46">
        <v>1248</v>
      </c>
      <c r="I46" t="s">
        <v>629</v>
      </c>
      <c r="J46" t="s">
        <v>23</v>
      </c>
      <c r="K46" t="s">
        <v>24</v>
      </c>
      <c r="L46">
        <f>COUNTIF(U46:EJ46,L1)</f>
        <v>0</v>
      </c>
      <c r="M46">
        <f>COUNTIF(U46:EJ46,M1)</f>
        <v>0</v>
      </c>
      <c r="N46">
        <f>COUNTIF(U46:EJ46,N1)</f>
        <v>0</v>
      </c>
      <c r="O46">
        <f>COUNTIF(U46:EJ46,O1)</f>
        <v>0</v>
      </c>
      <c r="P46">
        <f>COUNTIF(U46:EJ46,P1)</f>
        <v>1</v>
      </c>
      <c r="Q46" t="s">
        <v>631</v>
      </c>
      <c r="R46">
        <f t="shared" ref="R46" si="37">SUM(L46:Q46)</f>
        <v>1</v>
      </c>
      <c r="S46">
        <f>H46/R46</f>
        <v>1248</v>
      </c>
      <c r="T46">
        <f t="shared" si="3"/>
        <v>2752</v>
      </c>
      <c r="U46" t="s">
        <v>10</v>
      </c>
      <c r="V46" t="s">
        <v>631</v>
      </c>
      <c r="W46" s="21" t="s">
        <v>632</v>
      </c>
      <c r="X46" s="17" t="s">
        <v>633</v>
      </c>
      <c r="Y46" s="17" t="s">
        <v>259</v>
      </c>
      <c r="Z46" s="17"/>
      <c r="AA46" s="17"/>
      <c r="AB46" s="17"/>
    </row>
    <row r="47" spans="1:133" x14ac:dyDescent="0.3">
      <c r="A47" s="1" t="s">
        <v>518</v>
      </c>
      <c r="B47" t="s">
        <v>20</v>
      </c>
      <c r="C47" s="5">
        <v>41091</v>
      </c>
      <c r="D47">
        <v>2012</v>
      </c>
      <c r="E47" s="4" t="s">
        <v>517</v>
      </c>
      <c r="F47">
        <f>H47/G47</f>
        <v>356</v>
      </c>
      <c r="G47">
        <v>4</v>
      </c>
      <c r="H47">
        <v>1424</v>
      </c>
      <c r="I47" t="s">
        <v>519</v>
      </c>
      <c r="J47" t="s">
        <v>57</v>
      </c>
      <c r="K47" t="s">
        <v>61</v>
      </c>
      <c r="L47">
        <f>COUNTIF(U47:EJ47,L1)</f>
        <v>0</v>
      </c>
      <c r="M47">
        <f>COUNTIF(U47:EJ47,M1)</f>
        <v>0</v>
      </c>
      <c r="N47">
        <f>COUNTIF(U47:EJ47,N1)</f>
        <v>0</v>
      </c>
      <c r="O47">
        <f>COUNTIF(U47:EJ47,O1)</f>
        <v>0</v>
      </c>
      <c r="P47">
        <f>COUNTIF(U47:EJ47,P1)</f>
        <v>1</v>
      </c>
      <c r="Q47" t="s">
        <v>520</v>
      </c>
      <c r="R47">
        <f t="shared" ref="R47" si="38">SUM(L47:Q47)</f>
        <v>1</v>
      </c>
      <c r="S47">
        <f>H47/R47</f>
        <v>1424</v>
      </c>
      <c r="T47">
        <f t="shared" si="3"/>
        <v>2576</v>
      </c>
      <c r="U47" t="s">
        <v>10</v>
      </c>
      <c r="V47" t="s">
        <v>520</v>
      </c>
      <c r="W47" s="14" t="s">
        <v>521</v>
      </c>
      <c r="X47" s="17" t="s">
        <v>522</v>
      </c>
      <c r="Y47" s="17" t="s">
        <v>149</v>
      </c>
      <c r="Z47" s="17"/>
      <c r="AA47" s="17"/>
      <c r="AB47" s="17"/>
    </row>
    <row r="48" spans="1:133" x14ac:dyDescent="0.3">
      <c r="A48" s="1" t="s">
        <v>499</v>
      </c>
      <c r="B48" t="s">
        <v>20</v>
      </c>
      <c r="C48" s="5">
        <v>41109</v>
      </c>
      <c r="D48">
        <v>2012</v>
      </c>
      <c r="E48" s="4" t="s">
        <v>500</v>
      </c>
      <c r="F48">
        <v>460</v>
      </c>
      <c r="G48">
        <v>5</v>
      </c>
      <c r="H48">
        <v>2297</v>
      </c>
      <c r="I48" t="s">
        <v>22</v>
      </c>
      <c r="J48" t="s">
        <v>23</v>
      </c>
      <c r="K48" t="s">
        <v>24</v>
      </c>
      <c r="L48">
        <f>COUNTIF(U48:EJ48,L1)</f>
        <v>0</v>
      </c>
      <c r="M48">
        <f>COUNTIF(U48:EJ48,M1)</f>
        <v>0</v>
      </c>
      <c r="N48">
        <f>COUNTIF(U48:EJ48,N1)</f>
        <v>0</v>
      </c>
      <c r="O48">
        <f>COUNTIF(U48:EJ48,O1)</f>
        <v>1</v>
      </c>
      <c r="P48">
        <f>COUNTIF(U48:EJ48,P1)</f>
        <v>0</v>
      </c>
      <c r="Q48" t="s">
        <v>47</v>
      </c>
      <c r="R48">
        <f t="shared" ref="R48" si="39">SUM(L48:Q48)</f>
        <v>1</v>
      </c>
      <c r="S48">
        <f>H48/R48</f>
        <v>2297</v>
      </c>
      <c r="T48">
        <f t="shared" si="3"/>
        <v>1703</v>
      </c>
      <c r="U48" t="s">
        <v>6591</v>
      </c>
      <c r="V48" t="s">
        <v>251</v>
      </c>
      <c r="W48" s="14" t="s">
        <v>502</v>
      </c>
      <c r="X48" s="17" t="s">
        <v>503</v>
      </c>
      <c r="Y48" s="17" t="s">
        <v>103</v>
      </c>
      <c r="Z48" s="17"/>
      <c r="AA48" s="17"/>
      <c r="AB48" s="17"/>
    </row>
    <row r="49" spans="1:120" x14ac:dyDescent="0.3">
      <c r="A49" s="1" t="s">
        <v>865</v>
      </c>
      <c r="B49" t="s">
        <v>20</v>
      </c>
      <c r="C49" s="5">
        <v>41221</v>
      </c>
      <c r="D49">
        <v>2012</v>
      </c>
      <c r="E49" t="s">
        <v>734</v>
      </c>
      <c r="F49">
        <v>1815</v>
      </c>
      <c r="G49">
        <v>12</v>
      </c>
      <c r="H49">
        <v>21781</v>
      </c>
      <c r="I49" t="s">
        <v>733</v>
      </c>
      <c r="J49" t="s">
        <v>56</v>
      </c>
      <c r="K49" t="s">
        <v>24</v>
      </c>
      <c r="L49">
        <f>COUNTIF(U49:EO49,L1)</f>
        <v>2</v>
      </c>
      <c r="M49">
        <f>COUNTIF(U49:EO49,M1)</f>
        <v>11</v>
      </c>
      <c r="N49">
        <f>COUNTIF(U49:EO49,N1)</f>
        <v>4</v>
      </c>
      <c r="O49">
        <f>COUNTIF(U49:EO49,O1)</f>
        <v>3</v>
      </c>
      <c r="P49">
        <f>COUNTIF(U49:EO49,P1)</f>
        <v>0</v>
      </c>
      <c r="Q49" t="s">
        <v>47</v>
      </c>
      <c r="R49">
        <f t="shared" ref="R49" si="40">SUM(L49:Q49)</f>
        <v>20</v>
      </c>
      <c r="S49">
        <f>H49/R49</f>
        <v>1089.05</v>
      </c>
      <c r="T49">
        <f t="shared" si="3"/>
        <v>2910.95</v>
      </c>
      <c r="U49" t="s">
        <v>8</v>
      </c>
      <c r="V49" t="s">
        <v>717</v>
      </c>
      <c r="W49" s="2" t="s">
        <v>735</v>
      </c>
      <c r="X49" t="s">
        <v>736</v>
      </c>
      <c r="Y49" t="s">
        <v>737</v>
      </c>
      <c r="Z49" t="s">
        <v>8</v>
      </c>
      <c r="AA49" t="s">
        <v>739</v>
      </c>
      <c r="AB49" s="2" t="s">
        <v>738</v>
      </c>
      <c r="AC49" t="s">
        <v>740</v>
      </c>
      <c r="AD49" t="s">
        <v>737</v>
      </c>
      <c r="AE49" t="s">
        <v>8</v>
      </c>
      <c r="AF49" t="s">
        <v>676</v>
      </c>
      <c r="AG49" s="2" t="s">
        <v>741</v>
      </c>
      <c r="AH49" t="s">
        <v>742</v>
      </c>
      <c r="AI49" t="s">
        <v>743</v>
      </c>
      <c r="AJ49" t="s">
        <v>8</v>
      </c>
      <c r="AK49" t="s">
        <v>272</v>
      </c>
      <c r="AL49" s="2" t="s">
        <v>744</v>
      </c>
      <c r="AM49" t="s">
        <v>745</v>
      </c>
      <c r="AN49" t="s">
        <v>668</v>
      </c>
      <c r="AO49" t="s">
        <v>8</v>
      </c>
      <c r="AP49" t="s">
        <v>175</v>
      </c>
      <c r="AQ49" s="2" t="s">
        <v>746</v>
      </c>
      <c r="AR49" t="s">
        <v>747</v>
      </c>
      <c r="AS49" t="s">
        <v>668</v>
      </c>
      <c r="AT49" t="s">
        <v>8</v>
      </c>
      <c r="AU49" t="s">
        <v>661</v>
      </c>
      <c r="AV49" s="2" t="s">
        <v>748</v>
      </c>
      <c r="AW49" t="s">
        <v>749</v>
      </c>
      <c r="AX49" t="s">
        <v>668</v>
      </c>
      <c r="AY49" t="s">
        <v>8</v>
      </c>
      <c r="AZ49" t="s">
        <v>664</v>
      </c>
      <c r="BA49" s="2" t="s">
        <v>750</v>
      </c>
      <c r="BB49" t="s">
        <v>751</v>
      </c>
      <c r="BC49" t="s">
        <v>668</v>
      </c>
      <c r="BD49" t="s">
        <v>8</v>
      </c>
      <c r="BE49" t="s">
        <v>251</v>
      </c>
      <c r="BF49" s="2" t="s">
        <v>752</v>
      </c>
      <c r="BG49" t="s">
        <v>753</v>
      </c>
      <c r="BH49" t="s">
        <v>668</v>
      </c>
      <c r="BI49" t="s">
        <v>6591</v>
      </c>
      <c r="BJ49" t="s">
        <v>644</v>
      </c>
      <c r="BK49" s="2" t="s">
        <v>754</v>
      </c>
      <c r="BL49" t="s">
        <v>755</v>
      </c>
      <c r="BM49" t="s">
        <v>668</v>
      </c>
      <c r="BN49" t="s">
        <v>8</v>
      </c>
      <c r="BO49" t="s">
        <v>221</v>
      </c>
      <c r="BP49" s="2" t="s">
        <v>756</v>
      </c>
      <c r="BQ49" t="s">
        <v>757</v>
      </c>
      <c r="BR49" t="s">
        <v>758</v>
      </c>
      <c r="BS49" t="s">
        <v>6593</v>
      </c>
      <c r="BT49" t="s">
        <v>603</v>
      </c>
      <c r="BU49" s="2" t="s">
        <v>759</v>
      </c>
      <c r="BV49" t="s">
        <v>760</v>
      </c>
      <c r="BW49" t="s">
        <v>761</v>
      </c>
      <c r="BX49" t="s">
        <v>6593</v>
      </c>
      <c r="BY49" t="s">
        <v>763</v>
      </c>
      <c r="BZ49" s="2" t="s">
        <v>762</v>
      </c>
      <c r="CA49" t="s">
        <v>6607</v>
      </c>
      <c r="CB49" t="s">
        <v>761</v>
      </c>
      <c r="CC49" t="s">
        <v>9</v>
      </c>
      <c r="CD49" t="s">
        <v>387</v>
      </c>
      <c r="CE49" s="2" t="s">
        <v>765</v>
      </c>
      <c r="CF49" t="s">
        <v>766</v>
      </c>
      <c r="CG49" t="s">
        <v>709</v>
      </c>
      <c r="CH49" t="s">
        <v>9</v>
      </c>
      <c r="CI49" t="s">
        <v>768</v>
      </c>
      <c r="CJ49" s="2" t="s">
        <v>767</v>
      </c>
      <c r="CK49" t="s">
        <v>769</v>
      </c>
      <c r="CL49" t="s">
        <v>709</v>
      </c>
      <c r="CM49" t="s">
        <v>9</v>
      </c>
      <c r="CN49" t="s">
        <v>387</v>
      </c>
      <c r="CO49" s="2" t="s">
        <v>770</v>
      </c>
      <c r="CP49" t="s">
        <v>771</v>
      </c>
      <c r="CQ49" t="s">
        <v>709</v>
      </c>
      <c r="CR49" t="s">
        <v>6591</v>
      </c>
      <c r="CS49" t="s">
        <v>532</v>
      </c>
      <c r="CT49" s="12" t="s">
        <v>772</v>
      </c>
      <c r="CU49" t="s">
        <v>773</v>
      </c>
      <c r="CV49" t="s">
        <v>715</v>
      </c>
      <c r="CW49" t="s">
        <v>6591</v>
      </c>
      <c r="CX49" t="s">
        <v>532</v>
      </c>
      <c r="CY49" s="12" t="s">
        <v>774</v>
      </c>
      <c r="CZ49" t="s">
        <v>775</v>
      </c>
      <c r="DA49" t="s">
        <v>715</v>
      </c>
      <c r="DB49" t="s">
        <v>8</v>
      </c>
      <c r="DC49" t="s">
        <v>777</v>
      </c>
      <c r="DD49" s="2" t="s">
        <v>776</v>
      </c>
      <c r="DE49" t="s">
        <v>778</v>
      </c>
      <c r="DF49" t="s">
        <v>719</v>
      </c>
      <c r="DG49" t="s">
        <v>8</v>
      </c>
      <c r="DH49" t="s">
        <v>35</v>
      </c>
      <c r="DI49" s="2" t="s">
        <v>779</v>
      </c>
      <c r="DJ49" t="s">
        <v>780</v>
      </c>
      <c r="DK49" t="s">
        <v>719</v>
      </c>
      <c r="DL49" t="s">
        <v>9</v>
      </c>
      <c r="DM49" t="s">
        <v>693</v>
      </c>
      <c r="DN49" s="2" t="s">
        <v>781</v>
      </c>
      <c r="DO49" t="s">
        <v>782</v>
      </c>
      <c r="DP49" t="s">
        <v>719</v>
      </c>
    </row>
    <row r="50" spans="1:120" x14ac:dyDescent="0.3">
      <c r="H50">
        <f>SUM(H5:H49)</f>
        <v>132052</v>
      </c>
      <c r="K50" t="s">
        <v>783</v>
      </c>
      <c r="L50">
        <f>SUM(L2:L49)</f>
        <v>10</v>
      </c>
      <c r="M50">
        <f t="shared" ref="M50:R50" si="41">SUM(M2:M49)</f>
        <v>53</v>
      </c>
      <c r="N50">
        <f t="shared" si="41"/>
        <v>57</v>
      </c>
      <c r="O50">
        <f t="shared" si="41"/>
        <v>67</v>
      </c>
      <c r="P50">
        <f t="shared" si="41"/>
        <v>22</v>
      </c>
      <c r="Q50" t="s">
        <v>47</v>
      </c>
      <c r="R50">
        <f t="shared" si="41"/>
        <v>209</v>
      </c>
      <c r="S50">
        <f>SUM(S2:S49)</f>
        <v>30632.192391818706</v>
      </c>
      <c r="T50">
        <f>SUM(T2:T49)</f>
        <v>129367.80760818131</v>
      </c>
    </row>
    <row r="51" spans="1:120" x14ac:dyDescent="0.3">
      <c r="K51" t="s">
        <v>6610</v>
      </c>
      <c r="L51">
        <f>SUM(L2:L6)</f>
        <v>1</v>
      </c>
      <c r="M51">
        <f t="shared" ref="M51:P51" si="42">SUM(M2:M6)</f>
        <v>2</v>
      </c>
      <c r="N51">
        <f t="shared" si="42"/>
        <v>9</v>
      </c>
      <c r="O51">
        <f t="shared" si="42"/>
        <v>6</v>
      </c>
      <c r="P51">
        <f t="shared" si="42"/>
        <v>5</v>
      </c>
      <c r="Q51" t="s">
        <v>47</v>
      </c>
      <c r="R51">
        <f>SUM(L51:P51)</f>
        <v>23</v>
      </c>
      <c r="CT51" s="2"/>
    </row>
    <row r="52" spans="1:120" x14ac:dyDescent="0.3">
      <c r="K52" t="s">
        <v>6611</v>
      </c>
      <c r="L52">
        <f>SUM(L7:L21)</f>
        <v>6</v>
      </c>
      <c r="M52">
        <f t="shared" ref="M52:P52" si="43">SUM(M7:M21)</f>
        <v>21</v>
      </c>
      <c r="N52">
        <f t="shared" si="43"/>
        <v>31</v>
      </c>
      <c r="O52">
        <f t="shared" si="43"/>
        <v>35</v>
      </c>
      <c r="P52">
        <f t="shared" si="43"/>
        <v>12</v>
      </c>
      <c r="Q52" t="s">
        <v>47</v>
      </c>
      <c r="R52">
        <f t="shared" ref="R52:R53" si="44">SUM(L52:P52)</f>
        <v>105</v>
      </c>
    </row>
    <row r="53" spans="1:120" x14ac:dyDescent="0.3">
      <c r="K53" t="s">
        <v>6612</v>
      </c>
      <c r="L53">
        <f>SUM(L22:L49)</f>
        <v>3</v>
      </c>
      <c r="M53">
        <f t="shared" ref="M53:P53" si="45">SUM(M22:M49)</f>
        <v>30</v>
      </c>
      <c r="N53">
        <f t="shared" si="45"/>
        <v>17</v>
      </c>
      <c r="O53">
        <f t="shared" si="45"/>
        <v>26</v>
      </c>
      <c r="P53">
        <f t="shared" si="45"/>
        <v>5</v>
      </c>
      <c r="Q53" t="s">
        <v>47</v>
      </c>
      <c r="R53">
        <f t="shared" si="44"/>
        <v>81</v>
      </c>
      <c r="S53" s="17" t="s">
        <v>10965</v>
      </c>
      <c r="T53" s="17" t="s">
        <v>10964</v>
      </c>
    </row>
    <row r="54" spans="1:120" x14ac:dyDescent="0.3">
      <c r="S54">
        <f>S50/40</f>
        <v>765.80480979546769</v>
      </c>
      <c r="T54">
        <f>T50/48</f>
        <v>2695.162658503777</v>
      </c>
    </row>
    <row r="59" spans="1:120" x14ac:dyDescent="0.3">
      <c r="L59" s="15"/>
      <c r="M59" s="15"/>
      <c r="N59" s="15"/>
      <c r="O59" s="15"/>
      <c r="P59" s="15"/>
    </row>
    <row r="66" spans="12:17" x14ac:dyDescent="0.3">
      <c r="L66" s="11"/>
      <c r="M66" s="11"/>
      <c r="N66" s="11"/>
      <c r="O66" s="11"/>
      <c r="P66" s="11"/>
    </row>
    <row r="67" spans="12:17" x14ac:dyDescent="0.3">
      <c r="M67" s="15"/>
      <c r="N67" s="15"/>
      <c r="O67" s="15"/>
      <c r="P67" s="15"/>
      <c r="Q67" s="15"/>
    </row>
  </sheetData>
  <autoFilter ref="K1:K66" xr:uid="{859223DF-1C8A-4A96-8A68-7645586245E6}"/>
  <sortState xmlns:xlrd2="http://schemas.microsoft.com/office/spreadsheetml/2017/richdata2" ref="A5:DU48">
    <sortCondition ref="C1:C48"/>
  </sortState>
  <hyperlinks>
    <hyperlink ref="A9" r:id="rId1" display="https://edition.cnn.com/2005/WORLD/asiapcf/05/16/eyeonchina.hujintao.fulltext/index.html" xr:uid="{DA6F4FC7-A8A2-484C-8C66-59878250FB60}"/>
    <hyperlink ref="A31" r:id="rId2" display="https://www.presidency.ucsb.edu/documents/remarks-state-dinner-honoring-president-hu-jintao-china" xr:uid="{AAA6E0E5-0CA9-40D3-8BEC-260013EE4341}"/>
    <hyperlink ref="A37" r:id="rId3" xr:uid="{883127AC-CEEA-4480-8A6C-162E4BBDD901}"/>
    <hyperlink ref="A36" r:id="rId4" display="http://www.china.org.cn/china/CPC_90_anniversary/2011-07/01/content_22901507.htm" xr:uid="{4F1C7F78-9352-497C-8ACB-68955001FB42}"/>
    <hyperlink ref="A21" r:id="rId5" display="http://www.china.org.cn/archive/2009-05/11/content_17753659.htm" xr:uid="{5A335179-C914-4786-841A-06BC4BEE83A8}"/>
    <hyperlink ref="A13" r:id="rId6" display="https://dawodu.com/china1.htm" xr:uid="{5273A6B4-F56E-47D6-8D01-BC741AD5AB24}"/>
    <hyperlink ref="A5" r:id="rId7" display="https://www.smh.com.au/national/full-text-hus-speech-20031024-gdhnfs.html" xr:uid="{C25A60ED-5430-49DC-ADD4-59867923BCEB}"/>
    <hyperlink ref="A22" r:id="rId8" display="https://www.nytimes.com/2009/09/23/world/asia/23hu.text.html" xr:uid="{F160F5F4-8655-4871-96F6-DC4CEA12D3A1}"/>
    <hyperlink ref="A12" r:id="rId9" display="http://lt.china-office.gov.cn/eng/xwdt/200604/t20060420_2684697.htm" xr:uid="{8A10BFAD-CE84-4E06-AEBC-4DED8EC1B033}"/>
    <hyperlink ref="A10" r:id="rId10" display="http://www.china.org.cn/english/2005/Sep/140771.htm" xr:uid="{E9E7AEB0-0EFC-4DF1-8A1E-713201EA5073}"/>
    <hyperlink ref="A6" r:id="rId11" display="http://www.china.org.cn/features/2004-04/24/content_1093897.htm" xr:uid="{07FF9811-874D-4A15-B505-1444967060B9}"/>
    <hyperlink ref="A32" r:id="rId12" xr:uid="{4F3E2E95-63BF-4065-8B9C-C82C362415CA}"/>
    <hyperlink ref="A24" r:id="rId13" display="http://www.china.org.cn/business/2009-11/14/content_18886380.htm" xr:uid="{DFF7B5F4-62A8-4799-BCBA-2680AE6406A8}"/>
    <hyperlink ref="A48" r:id="rId14" display="http://www.china.org.cn/learning_english/2012-07/20/content_25963650.htm" xr:uid="{2021F310-624A-4631-9ADB-F7115B2B885D}"/>
    <hyperlink ref="A17" r:id="rId15" display="http://www.china.org.cn/business/boaoforum/2008-04/14/content_14949772.htm" xr:uid="{405BE71A-91BD-48F3-8AEC-7BF3CC607C61}"/>
    <hyperlink ref="A23" r:id="rId16" display="https://www.c-span.org/video/?c4680106/60th-anniversary-china" xr:uid="{B2D5BD57-A5A0-4112-9F94-88031C26699D}"/>
    <hyperlink ref="A39" r:id="rId17" display="http://www.china.org.cn/world/2011-11/06/content_23836169.htm" xr:uid="{94D373D9-24DD-4DA1-BD9F-165D6B119D5E}"/>
    <hyperlink ref="A47" r:id="rId18" display="http://www.china.org.cn/learning_english/2012-07/03/content_25795954.htm" xr:uid="{57446DCE-7542-4BF3-BE17-D4D7B5489038}"/>
    <hyperlink ref="A25" r:id="rId19" display="http://www.china.org.cn/report/2010-07/28/content_20592540.htm" xr:uid="{45A305B9-447B-426E-8437-A339C66F3FE3}"/>
    <hyperlink ref="A42" r:id="rId20" display="http://www.china.org.cn/report/2012-02/10/content_24603610.htm" xr:uid="{6D882CA6-FDCD-4B91-95DC-238DFD8291D6}"/>
    <hyperlink ref="A19" r:id="rId21" display="http://www.china.org.cn/olympic/2008-08/08/content_16167296.htm" xr:uid="{631C9E6E-2ADD-491A-93AE-7FC2297B091D}"/>
    <hyperlink ref="A20" r:id="rId22" display="http://www.china.org.cn/paralympics/2008-09/06/content_16399336.htm" xr:uid="{20CFD511-FDE4-49C9-8E43-EBF32975C7A6}"/>
    <hyperlink ref="A7" r:id="rId23" display="http://www.china.org.cn/archive/2005-03/05/content_1121817.htm" xr:uid="{FF277B2F-1F59-4589-BAC7-CE08B6278043}"/>
    <hyperlink ref="A18" r:id="rId24" display="http://www.china.org.cn/international/news/2008-05/06/content_15074089.htm" xr:uid="{A169D777-8762-4199-80F7-59C8DE3D2671}"/>
    <hyperlink ref="A27" r:id="rId25" display="http://www.china.org.cn/world/2010-10/09/content_21087277.htm" xr:uid="{FBC1C962-293C-4127-8685-7DDF01E266AB}"/>
    <hyperlink ref="A28" r:id="rId26" display="http://www.china.org.cn/report/2010-12/14/content_21537589.htm" xr:uid="{648FA8EE-09B9-42F8-88F7-5D7A86F7F618}"/>
    <hyperlink ref="A43" r:id="rId27" display="http://www.china.org.cn/report/2012-04/27/content_25257010.htm" xr:uid="{5441D0AE-E2F7-45EB-8915-5884A452220F}"/>
    <hyperlink ref="A8" r:id="rId28" display="http://www.china.org.cn/features/focac/2006-10/19/content_1184793.htm" xr:uid="{401EBDEA-E50C-4B54-AC10-D9952D501AB2}"/>
    <hyperlink ref="A14" r:id="rId29" display="http://www.chinadaily.com.cn/china/2007-07/02/content_5425058.htm" xr:uid="{5FAD9408-63FC-4B21-B082-4262CAAE00E7}"/>
    <hyperlink ref="A29" r:id="rId30" display="http://www.china.org.cn/report/2010-12/28/content_21633210.htm" xr:uid="{2AD9C0CC-52D9-4506-8482-9C7AE328AFFB}"/>
    <hyperlink ref="A26" r:id="rId31" display="http://www.china.org.cn/world/2010-09/16/content_20946540.htm" xr:uid="{4CEE6343-E564-4DA9-92FC-F779D9364896}"/>
    <hyperlink ref="A16" r:id="rId32" display="http://english.china.org.cn/english/news/237682.htm" xr:uid="{734CA208-13BC-4A43-8BE4-318B3E343FC7}"/>
    <hyperlink ref="A38" r:id="rId33" display="https://chinacopyrightandmedia.wordpress.com/2012/01/04/hu-jintaos-article-in-qiushi-magazine-translated/" xr:uid="{24EBA60D-D10F-452B-9056-03B693EAD662}"/>
    <hyperlink ref="A41" r:id="rId34" display="http://www.china.org.cn/report/2012-02/10/content_24603610.htm" xr:uid="{1BB69591-C8CC-4AE0-A008-55C8852552E6}"/>
    <hyperlink ref="A40" r:id="rId35" display="http://www.china.org.cn/report/2012-01/16/content_24418774.htm" xr:uid="{93D533E0-7633-48E7-A0F4-4710ED38D78E}"/>
    <hyperlink ref="A45" r:id="rId36" display="http://www.china.org.cn/report/2012-04/27/content_25257041.htm" xr:uid="{A09EAAAF-0FD4-4E41-BB46-7EFFC5EB9701}"/>
    <hyperlink ref="A44" r:id="rId37" display="http://www.china.org.cn/report/2012-04/27/content_25256951.htm" xr:uid="{EBD1BDD3-46B8-40B9-8EBC-283D16739331}"/>
    <hyperlink ref="A46" r:id="rId38" display="http://www.china.org.cn/report/2012-07/04/content_25807804.htm" xr:uid="{A98BC42F-C07D-46CB-914F-70722AB7108A}"/>
    <hyperlink ref="A33" r:id="rId39" display="http://www.china.org.cn/report/2011-05/13/content_22560850.htm" xr:uid="{5D9FC30D-87D4-4A5F-A230-5827094328A2}"/>
    <hyperlink ref="A30" r:id="rId40" display="http://www.china.org.cn/report/2011-02/10/content_21890067.htm" xr:uid="{29E79D3D-2407-441B-A168-26D77ABD27F9}"/>
    <hyperlink ref="A35" r:id="rId41" display="http://www.china.org.cn/report/2011-07/14/content_22991932.htm" xr:uid="{1BA90256-7717-4BBC-8A8D-10C351B6F528}"/>
    <hyperlink ref="A15" r:id="rId42" display="http://www.china.org.cn/english/congress/229611.htm" xr:uid="{AD74F974-D241-4E40-BEB2-047420C4D69B}"/>
    <hyperlink ref="A49" r:id="rId43" xr:uid="{ED971035-4A3F-41AC-B137-534703D2423C}"/>
    <hyperlink ref="A11" r:id="rId44" display="https://www.un.org/webcast/summit2005/statements15/china050915eng.pdf" xr:uid="{2C1EF78B-5BF0-4FD1-B272-6C020A19B499}"/>
    <hyperlink ref="A3" r:id="rId45" display="http://www.china.org.cn/english/2001/Jul/16346.htm" xr:uid="{F5DCF35D-FCFD-416F-93D9-AF5E0549AB37}"/>
    <hyperlink ref="A34" r:id="rId46" display="https://go-gale-com.er.lib.k-state.edu/ps/retrieve.do?tabID=T004&amp;resultListType=RESULT_LIST&amp;searchResultsType=SingleTab&amp;hitCount=782&amp;searchType=BasicSearchForm&amp;currentPosition=12&amp;docId=GALE%7CA257517145&amp;docType=Article&amp;sort=Relevance&amp;contentSegment=ZNEW-FullText&amp;prodId=STND&amp;pageNum=1&amp;contentSet=GALE%7CA257517145&amp;searchId=R2&amp;userGroupName=ksu&amp;inPS=true" xr:uid="{726F3160-9A80-4C5E-9B1A-3655122FE0B1}"/>
    <hyperlink ref="A2" r:id="rId47" display="https://www.cbc.ca/news/canada/text-of-hu-jintao-speech-1.194455" xr:uid="{FD7DAEA6-F16B-4160-AD13-373ED81335A1}"/>
    <hyperlink ref="A4" r:id="rId48" location=":~:text=Enhanced%20Mutual%20Understanding%20and%20Trust%20towards%20a%20Conservative,Republic%20of%20China.%20Washington%2C%20DC%20May%201%2C%202002" display="https://asiasociety.org/enhanced-mutual-understanding-and-trust-towards-conservative-and-cooperative-relationship-between-ch#:~:text=Enhanced%20Mutual%20Understanding%20and%20Trust%20towards%20a%20Conservative,Republic%20of%20China.%20Washington%2C%20DC%20May%201%2C%202002" xr:uid="{2686B655-5DED-4575-BFB9-18CF88B35FD6}"/>
  </hyperlinks>
  <pageMargins left="0.7" right="0.7" top="0.75" bottom="0.75" header="0.3" footer="0.3"/>
  <pageSetup orientation="portrait" r:id="rId4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E22CB-69FD-4F63-8B7A-61AB23BFFA72}">
  <dimension ref="A1:KW395"/>
  <sheetViews>
    <sheetView workbookViewId="0">
      <pane ySplit="1" topLeftCell="A383" activePane="bottomLeft" state="frozen"/>
      <selection activeCell="CG1" sqref="CG1"/>
      <selection pane="bottomLeft" activeCell="L397" sqref="L397"/>
    </sheetView>
  </sheetViews>
  <sheetFormatPr defaultRowHeight="14.4" x14ac:dyDescent="0.3"/>
  <cols>
    <col min="1" max="1" width="26.109375" style="17" bestFit="1" customWidth="1"/>
    <col min="2" max="2" width="8.88671875" style="17"/>
    <col min="3" max="3" width="10.5546875" style="17" bestFit="1" customWidth="1"/>
    <col min="4" max="4" width="8.88671875" style="17"/>
    <col min="5" max="5" width="26.33203125" style="17" bestFit="1" customWidth="1"/>
    <col min="6" max="8" width="8.88671875" style="17"/>
    <col min="9" max="9" width="15.21875" style="17" customWidth="1"/>
    <col min="10" max="25" width="8.88671875" style="17"/>
    <col min="26" max="26" width="8.88671875" style="17" customWidth="1"/>
    <col min="27" max="16384" width="8.88671875" style="17"/>
  </cols>
  <sheetData>
    <row r="1" spans="1:309" s="15" customFormat="1" ht="13.8" customHeight="1" x14ac:dyDescent="0.3">
      <c r="A1" s="15" t="s">
        <v>13</v>
      </c>
      <c r="B1" s="15" t="s">
        <v>653</v>
      </c>
      <c r="C1" s="15" t="s">
        <v>0</v>
      </c>
      <c r="D1" s="15" t="s">
        <v>1</v>
      </c>
      <c r="E1" s="15" t="s">
        <v>2</v>
      </c>
      <c r="F1" s="15" t="s">
        <v>6</v>
      </c>
      <c r="G1" s="15" t="s">
        <v>7266</v>
      </c>
      <c r="H1" s="15" t="s">
        <v>7</v>
      </c>
      <c r="I1" s="15" t="s">
        <v>7340</v>
      </c>
      <c r="J1" s="15" t="s">
        <v>4</v>
      </c>
      <c r="K1" s="15" t="s">
        <v>5</v>
      </c>
      <c r="L1" s="15" t="s">
        <v>6593</v>
      </c>
      <c r="M1" s="15" t="s">
        <v>8</v>
      </c>
      <c r="N1" s="15" t="s">
        <v>9</v>
      </c>
      <c r="O1" s="15" t="s">
        <v>6591</v>
      </c>
      <c r="P1" s="15" t="s">
        <v>10</v>
      </c>
      <c r="Q1" s="15" t="s">
        <v>11</v>
      </c>
      <c r="R1" s="15" t="s">
        <v>51</v>
      </c>
      <c r="S1" s="15" t="s">
        <v>6641</v>
      </c>
      <c r="T1" s="15" t="s">
        <v>26</v>
      </c>
      <c r="U1" s="15" t="s">
        <v>32</v>
      </c>
      <c r="V1" s="15" t="s">
        <v>12</v>
      </c>
      <c r="W1" s="15" t="s">
        <v>16</v>
      </c>
      <c r="X1" s="15" t="s">
        <v>15</v>
      </c>
      <c r="Y1" s="15" t="s">
        <v>31</v>
      </c>
      <c r="Z1" s="15" t="s">
        <v>32</v>
      </c>
      <c r="AA1" s="15" t="s">
        <v>17</v>
      </c>
      <c r="AB1" s="15" t="s">
        <v>33</v>
      </c>
      <c r="AC1" s="15" t="s">
        <v>18</v>
      </c>
      <c r="AD1" s="15" t="s">
        <v>38</v>
      </c>
      <c r="AE1" s="15" t="s">
        <v>39</v>
      </c>
      <c r="AF1" s="15" t="s">
        <v>40</v>
      </c>
      <c r="AG1" s="15" t="s">
        <v>41</v>
      </c>
      <c r="AH1" s="15" t="s">
        <v>42</v>
      </c>
      <c r="AI1" s="15" t="s">
        <v>69</v>
      </c>
      <c r="AJ1" s="15" t="s">
        <v>70</v>
      </c>
      <c r="AK1" s="15" t="s">
        <v>71</v>
      </c>
      <c r="AL1" s="15" t="s">
        <v>72</v>
      </c>
      <c r="AM1" s="15" t="s">
        <v>73</v>
      </c>
      <c r="AN1" s="15" t="s">
        <v>78</v>
      </c>
      <c r="AO1" s="15" t="s">
        <v>79</v>
      </c>
      <c r="AP1" s="15" t="s">
        <v>80</v>
      </c>
      <c r="AQ1" s="15" t="s">
        <v>81</v>
      </c>
      <c r="AR1" s="15" t="s">
        <v>82</v>
      </c>
      <c r="AS1" s="15" t="s">
        <v>86</v>
      </c>
      <c r="AT1" s="15" t="s">
        <v>87</v>
      </c>
      <c r="AU1" s="15" t="s">
        <v>88</v>
      </c>
      <c r="AV1" s="15" t="s">
        <v>89</v>
      </c>
      <c r="AW1" s="15" t="s">
        <v>90</v>
      </c>
      <c r="AX1" s="15" t="s">
        <v>95</v>
      </c>
      <c r="AY1" s="15" t="s">
        <v>96</v>
      </c>
      <c r="AZ1" s="15" t="s">
        <v>97</v>
      </c>
      <c r="BA1" s="15" t="s">
        <v>98</v>
      </c>
      <c r="BB1" s="15" t="s">
        <v>99</v>
      </c>
      <c r="BC1" s="15" t="s">
        <v>104</v>
      </c>
      <c r="BD1" s="15" t="s">
        <v>105</v>
      </c>
      <c r="BE1" s="15" t="s">
        <v>106</v>
      </c>
      <c r="BF1" s="15" t="s">
        <v>107</v>
      </c>
      <c r="BG1" s="15" t="s">
        <v>108</v>
      </c>
      <c r="BH1" s="15" t="s">
        <v>113</v>
      </c>
      <c r="BI1" s="15" t="s">
        <v>114</v>
      </c>
      <c r="BJ1" s="15" t="s">
        <v>115</v>
      </c>
      <c r="BK1" s="15" t="s">
        <v>116</v>
      </c>
      <c r="BL1" s="15" t="s">
        <v>117</v>
      </c>
      <c r="BM1" s="15" t="s">
        <v>120</v>
      </c>
      <c r="BN1" s="15" t="s">
        <v>121</v>
      </c>
      <c r="BO1" s="15" t="s">
        <v>122</v>
      </c>
      <c r="BP1" s="15" t="s">
        <v>123</v>
      </c>
      <c r="BQ1" s="15" t="s">
        <v>124</v>
      </c>
      <c r="BR1" s="15" t="s">
        <v>128</v>
      </c>
      <c r="BS1" s="15" t="s">
        <v>129</v>
      </c>
      <c r="BT1" s="15" t="s">
        <v>130</v>
      </c>
      <c r="BU1" s="15" t="s">
        <v>131</v>
      </c>
      <c r="BV1" s="15" t="s">
        <v>132</v>
      </c>
      <c r="BW1" s="15" t="s">
        <v>170</v>
      </c>
      <c r="BX1" s="15" t="s">
        <v>171</v>
      </c>
      <c r="BY1" s="15" t="s">
        <v>172</v>
      </c>
      <c r="BZ1" s="15" t="s">
        <v>173</v>
      </c>
      <c r="CA1" s="15" t="s">
        <v>174</v>
      </c>
      <c r="CB1" s="15" t="s">
        <v>178</v>
      </c>
      <c r="CC1" s="15" t="s">
        <v>179</v>
      </c>
      <c r="CD1" s="15" t="s">
        <v>180</v>
      </c>
      <c r="CE1" s="15" t="s">
        <v>181</v>
      </c>
      <c r="CF1" s="15" t="s">
        <v>182</v>
      </c>
      <c r="CG1" s="15" t="s">
        <v>185</v>
      </c>
      <c r="CH1" s="15" t="s">
        <v>186</v>
      </c>
      <c r="CI1" s="15" t="s">
        <v>187</v>
      </c>
      <c r="CJ1" s="15" t="s">
        <v>188</v>
      </c>
      <c r="CK1" s="15" t="s">
        <v>189</v>
      </c>
      <c r="CL1" s="15" t="s">
        <v>190</v>
      </c>
      <c r="CM1" s="15" t="s">
        <v>191</v>
      </c>
      <c r="CN1" s="15" t="s">
        <v>192</v>
      </c>
      <c r="CO1" s="15" t="s">
        <v>193</v>
      </c>
      <c r="CP1" s="15" t="s">
        <v>194</v>
      </c>
      <c r="CQ1" s="15" t="s">
        <v>199</v>
      </c>
      <c r="CR1" s="15" t="s">
        <v>200</v>
      </c>
      <c r="CS1" s="15" t="s">
        <v>201</v>
      </c>
      <c r="CT1" s="15" t="s">
        <v>202</v>
      </c>
      <c r="CU1" s="15" t="s">
        <v>203</v>
      </c>
      <c r="CV1" s="15" t="s">
        <v>208</v>
      </c>
      <c r="CW1" s="15" t="s">
        <v>209</v>
      </c>
      <c r="CX1" s="15" t="s">
        <v>210</v>
      </c>
      <c r="CY1" s="15" t="s">
        <v>211</v>
      </c>
      <c r="CZ1" s="15" t="s">
        <v>212</v>
      </c>
      <c r="DA1" s="15" t="s">
        <v>215</v>
      </c>
      <c r="DB1" s="15" t="s">
        <v>216</v>
      </c>
      <c r="DC1" s="15" t="s">
        <v>217</v>
      </c>
      <c r="DD1" s="15" t="s">
        <v>218</v>
      </c>
      <c r="DE1" s="15" t="s">
        <v>219</v>
      </c>
      <c r="DF1" s="15" t="s">
        <v>224</v>
      </c>
      <c r="DG1" s="15" t="s">
        <v>225</v>
      </c>
      <c r="DH1" s="15" t="s">
        <v>226</v>
      </c>
      <c r="DI1" s="15" t="s">
        <v>227</v>
      </c>
      <c r="DJ1" s="15" t="s">
        <v>228</v>
      </c>
      <c r="DK1" s="15" t="s">
        <v>233</v>
      </c>
      <c r="DL1" s="15" t="s">
        <v>234</v>
      </c>
      <c r="DM1" s="15" t="s">
        <v>235</v>
      </c>
      <c r="DN1" s="15" t="s">
        <v>236</v>
      </c>
      <c r="DO1" s="15" t="s">
        <v>237</v>
      </c>
      <c r="DP1" s="15" t="s">
        <v>241</v>
      </c>
      <c r="DQ1" s="15" t="s">
        <v>242</v>
      </c>
      <c r="DR1" s="15" t="s">
        <v>243</v>
      </c>
      <c r="DS1" s="15" t="s">
        <v>244</v>
      </c>
      <c r="DT1" s="15" t="s">
        <v>245</v>
      </c>
      <c r="DU1" s="15" t="s">
        <v>448</v>
      </c>
      <c r="DV1" s="15" t="s">
        <v>449</v>
      </c>
      <c r="DW1" s="15" t="s">
        <v>450</v>
      </c>
      <c r="DX1" s="15" t="s">
        <v>451</v>
      </c>
      <c r="DY1" s="15" t="s">
        <v>452</v>
      </c>
      <c r="DZ1" s="15" t="s">
        <v>457</v>
      </c>
      <c r="EA1" s="15" t="s">
        <v>458</v>
      </c>
      <c r="EB1" s="15" t="s">
        <v>459</v>
      </c>
      <c r="EC1" s="15" t="s">
        <v>460</v>
      </c>
      <c r="ED1" s="15" t="s">
        <v>461</v>
      </c>
      <c r="EE1" s="15" t="s">
        <v>462</v>
      </c>
      <c r="EF1" s="15" t="s">
        <v>463</v>
      </c>
      <c r="EG1" s="15" t="s">
        <v>464</v>
      </c>
      <c r="EH1" s="15" t="s">
        <v>465</v>
      </c>
      <c r="EI1" s="15" t="s">
        <v>466</v>
      </c>
      <c r="EJ1" s="15" t="s">
        <v>732</v>
      </c>
      <c r="EK1" s="15" t="s">
        <v>731</v>
      </c>
      <c r="EL1" s="15" t="s">
        <v>726</v>
      </c>
      <c r="EM1" s="15" t="s">
        <v>727</v>
      </c>
      <c r="EN1" s="15" t="s">
        <v>728</v>
      </c>
      <c r="EO1" s="15" t="s">
        <v>2439</v>
      </c>
      <c r="EP1" s="15" t="s">
        <v>2440</v>
      </c>
      <c r="EQ1" s="15" t="s">
        <v>2441</v>
      </c>
      <c r="ER1" s="15" t="s">
        <v>2442</v>
      </c>
      <c r="ES1" s="15" t="s">
        <v>2443</v>
      </c>
      <c r="ET1" s="15" t="s">
        <v>2447</v>
      </c>
      <c r="EU1" s="15" t="s">
        <v>2448</v>
      </c>
      <c r="EV1" s="15" t="s">
        <v>2449</v>
      </c>
      <c r="EW1" s="15" t="s">
        <v>2450</v>
      </c>
      <c r="EX1" s="15" t="s">
        <v>2451</v>
      </c>
      <c r="EY1" s="15" t="s">
        <v>2453</v>
      </c>
      <c r="EZ1" s="15" t="s">
        <v>2454</v>
      </c>
      <c r="FA1" s="15" t="s">
        <v>2455</v>
      </c>
      <c r="FB1" s="15" t="s">
        <v>2456</v>
      </c>
      <c r="FC1" s="15" t="s">
        <v>2457</v>
      </c>
      <c r="FD1" s="15" t="s">
        <v>2462</v>
      </c>
      <c r="FE1" s="15" t="s">
        <v>2463</v>
      </c>
      <c r="FF1" s="15" t="s">
        <v>2464</v>
      </c>
      <c r="FG1" s="15" t="s">
        <v>2465</v>
      </c>
      <c r="FH1" s="15" t="s">
        <v>2466</v>
      </c>
      <c r="FI1" s="15" t="s">
        <v>2470</v>
      </c>
      <c r="FJ1" s="15" t="s">
        <v>2471</v>
      </c>
      <c r="FK1" s="15" t="s">
        <v>2472</v>
      </c>
      <c r="FL1" s="15" t="s">
        <v>2473</v>
      </c>
      <c r="FM1" s="15" t="s">
        <v>2474</v>
      </c>
      <c r="FN1" s="15" t="s">
        <v>2480</v>
      </c>
      <c r="FO1" s="15" t="s">
        <v>2481</v>
      </c>
      <c r="FP1" s="15" t="s">
        <v>2482</v>
      </c>
      <c r="FQ1" s="15" t="s">
        <v>2483</v>
      </c>
      <c r="FR1" s="15" t="s">
        <v>2484</v>
      </c>
      <c r="FS1" s="15" t="s">
        <v>3196</v>
      </c>
      <c r="FT1" s="15" t="s">
        <v>3197</v>
      </c>
      <c r="FU1" s="15" t="s">
        <v>3198</v>
      </c>
      <c r="FV1" s="15" t="s">
        <v>3199</v>
      </c>
      <c r="FW1" s="15" t="s">
        <v>3200</v>
      </c>
      <c r="FX1" s="15" t="s">
        <v>3944</v>
      </c>
      <c r="FY1" s="15" t="s">
        <v>3945</v>
      </c>
      <c r="FZ1" s="15" t="s">
        <v>3946</v>
      </c>
      <c r="GA1" s="15" t="s">
        <v>3947</v>
      </c>
      <c r="GB1" s="15" t="s">
        <v>3948</v>
      </c>
      <c r="GC1" s="15" t="s">
        <v>3955</v>
      </c>
      <c r="GD1" s="15" t="s">
        <v>3956</v>
      </c>
      <c r="GE1" s="15" t="s">
        <v>3957</v>
      </c>
      <c r="GF1" s="15" t="s">
        <v>3958</v>
      </c>
      <c r="GG1" s="15" t="s">
        <v>3959</v>
      </c>
      <c r="GH1" s="15" t="s">
        <v>3960</v>
      </c>
      <c r="GI1" s="15" t="s">
        <v>3961</v>
      </c>
      <c r="GJ1" s="15" t="s">
        <v>3962</v>
      </c>
      <c r="GK1" s="15" t="s">
        <v>3963</v>
      </c>
      <c r="GL1" s="15" t="s">
        <v>3964</v>
      </c>
      <c r="GM1" s="15" t="s">
        <v>3970</v>
      </c>
      <c r="GN1" s="15" t="s">
        <v>3971</v>
      </c>
      <c r="GO1" s="15" t="s">
        <v>3972</v>
      </c>
      <c r="GP1" s="15" t="s">
        <v>3973</v>
      </c>
      <c r="GQ1" s="15" t="s">
        <v>3974</v>
      </c>
      <c r="GR1" s="15" t="s">
        <v>3975</v>
      </c>
      <c r="GS1" s="15" t="s">
        <v>3976</v>
      </c>
      <c r="GT1" s="15" t="s">
        <v>3977</v>
      </c>
      <c r="GU1" s="15" t="s">
        <v>3978</v>
      </c>
      <c r="GV1" s="15" t="s">
        <v>3979</v>
      </c>
      <c r="GW1" s="15" t="s">
        <v>3983</v>
      </c>
      <c r="GX1" s="15" t="s">
        <v>3984</v>
      </c>
      <c r="GY1" s="15" t="s">
        <v>3985</v>
      </c>
      <c r="GZ1" s="15" t="s">
        <v>3986</v>
      </c>
      <c r="HA1" s="15" t="s">
        <v>3987</v>
      </c>
      <c r="HB1" s="15" t="s">
        <v>3988</v>
      </c>
      <c r="HC1" s="15" t="s">
        <v>3989</v>
      </c>
      <c r="HD1" s="15" t="s">
        <v>3990</v>
      </c>
      <c r="HE1" s="15" t="s">
        <v>3991</v>
      </c>
      <c r="HF1" s="15" t="s">
        <v>3992</v>
      </c>
      <c r="HG1" s="15" t="s">
        <v>3997</v>
      </c>
      <c r="HH1" s="15" t="s">
        <v>3998</v>
      </c>
      <c r="HI1" s="15" t="s">
        <v>3999</v>
      </c>
      <c r="HJ1" s="15" t="s">
        <v>4000</v>
      </c>
      <c r="HK1" s="15" t="s">
        <v>4001</v>
      </c>
      <c r="HL1" s="15" t="s">
        <v>4017</v>
      </c>
      <c r="HM1" s="15" t="s">
        <v>4018</v>
      </c>
      <c r="HN1" s="15" t="s">
        <v>4019</v>
      </c>
      <c r="HO1" s="15" t="s">
        <v>4020</v>
      </c>
      <c r="HP1" s="15" t="s">
        <v>4021</v>
      </c>
      <c r="HQ1" s="15" t="s">
        <v>4022</v>
      </c>
      <c r="HR1" s="15" t="s">
        <v>4023</v>
      </c>
      <c r="HS1" s="15" t="s">
        <v>4024</v>
      </c>
      <c r="HT1" s="15" t="s">
        <v>4025</v>
      </c>
      <c r="HU1" s="15" t="s">
        <v>4026</v>
      </c>
      <c r="HV1" s="15" t="s">
        <v>4027</v>
      </c>
      <c r="HW1" s="15" t="s">
        <v>4028</v>
      </c>
      <c r="HX1" s="15" t="s">
        <v>4029</v>
      </c>
      <c r="HY1" s="15" t="s">
        <v>4030</v>
      </c>
      <c r="HZ1" s="15" t="s">
        <v>4031</v>
      </c>
      <c r="IA1" s="15" t="s">
        <v>4032</v>
      </c>
      <c r="IB1" s="15" t="s">
        <v>4033</v>
      </c>
      <c r="IC1" s="15" t="s">
        <v>4034</v>
      </c>
      <c r="ID1" s="15" t="s">
        <v>4035</v>
      </c>
      <c r="IE1" s="15" t="s">
        <v>4036</v>
      </c>
      <c r="IF1" s="15" t="s">
        <v>4040</v>
      </c>
      <c r="IG1" s="15" t="s">
        <v>4041</v>
      </c>
      <c r="IH1" s="15" t="s">
        <v>4042</v>
      </c>
      <c r="II1" s="15" t="s">
        <v>4043</v>
      </c>
      <c r="IJ1" s="15" t="s">
        <v>4044</v>
      </c>
      <c r="IK1" s="15" t="s">
        <v>4046</v>
      </c>
      <c r="IL1" s="15" t="s">
        <v>4045</v>
      </c>
      <c r="IM1" s="15" t="s">
        <v>4047</v>
      </c>
      <c r="IN1" s="15" t="s">
        <v>4048</v>
      </c>
      <c r="IO1" s="15" t="s">
        <v>4049</v>
      </c>
      <c r="IP1" s="15" t="s">
        <v>4050</v>
      </c>
      <c r="IQ1" s="15" t="s">
        <v>4051</v>
      </c>
      <c r="IR1" s="15" t="s">
        <v>4052</v>
      </c>
      <c r="IS1" s="15" t="s">
        <v>4053</v>
      </c>
      <c r="IT1" s="15" t="s">
        <v>4054</v>
      </c>
      <c r="IU1" s="15" t="s">
        <v>4055</v>
      </c>
      <c r="IV1" s="15" t="s">
        <v>4056</v>
      </c>
      <c r="IW1" s="15" t="s">
        <v>4057</v>
      </c>
      <c r="IX1" s="15" t="s">
        <v>4058</v>
      </c>
      <c r="IY1" s="15" t="s">
        <v>4059</v>
      </c>
      <c r="IZ1" s="15" t="s">
        <v>4062</v>
      </c>
      <c r="JA1" s="15" t="s">
        <v>4063</v>
      </c>
      <c r="JB1" s="15" t="s">
        <v>4064</v>
      </c>
      <c r="JC1" s="15" t="s">
        <v>4065</v>
      </c>
      <c r="JD1" s="15" t="s">
        <v>4066</v>
      </c>
      <c r="JE1" s="15" t="s">
        <v>4077</v>
      </c>
      <c r="JF1" s="15" t="s">
        <v>4078</v>
      </c>
      <c r="JG1" s="15" t="s">
        <v>4079</v>
      </c>
      <c r="JH1" s="15" t="s">
        <v>4080</v>
      </c>
      <c r="JI1" s="15" t="s">
        <v>4081</v>
      </c>
      <c r="JJ1" s="15" t="s">
        <v>4082</v>
      </c>
      <c r="JK1" s="15" t="s">
        <v>4083</v>
      </c>
      <c r="JL1" s="15" t="s">
        <v>4084</v>
      </c>
      <c r="JM1" s="15" t="s">
        <v>4085</v>
      </c>
      <c r="JN1" s="15" t="s">
        <v>4086</v>
      </c>
      <c r="JO1" s="15" t="s">
        <v>4087</v>
      </c>
      <c r="JP1" s="15" t="s">
        <v>4088</v>
      </c>
      <c r="JQ1" s="15" t="s">
        <v>4089</v>
      </c>
      <c r="JR1" s="15" t="s">
        <v>4090</v>
      </c>
      <c r="JS1" s="15" t="s">
        <v>4091</v>
      </c>
      <c r="JT1" s="15" t="s">
        <v>4092</v>
      </c>
      <c r="JU1" s="15" t="s">
        <v>4093</v>
      </c>
      <c r="JV1" s="15" t="s">
        <v>4094</v>
      </c>
      <c r="JW1" s="15" t="s">
        <v>4095</v>
      </c>
      <c r="JX1" s="15" t="s">
        <v>4096</v>
      </c>
      <c r="JY1" s="15" t="s">
        <v>4100</v>
      </c>
      <c r="JZ1" s="15" t="s">
        <v>4101</v>
      </c>
      <c r="KA1" s="15" t="s">
        <v>4102</v>
      </c>
      <c r="KB1" s="15" t="s">
        <v>4103</v>
      </c>
      <c r="KC1" s="15" t="s">
        <v>4104</v>
      </c>
      <c r="KD1" s="15" t="s">
        <v>4111</v>
      </c>
      <c r="KE1" s="15" t="s">
        <v>4112</v>
      </c>
      <c r="KF1" s="15" t="s">
        <v>4113</v>
      </c>
      <c r="KG1" s="15" t="s">
        <v>4114</v>
      </c>
      <c r="KH1" s="15" t="s">
        <v>4115</v>
      </c>
      <c r="KI1" s="15" t="s">
        <v>4116</v>
      </c>
      <c r="KJ1" s="15" t="s">
        <v>4117</v>
      </c>
      <c r="KK1" s="15" t="s">
        <v>4118</v>
      </c>
      <c r="KL1" s="15" t="s">
        <v>4119</v>
      </c>
      <c r="KM1" s="15" t="s">
        <v>4120</v>
      </c>
      <c r="KN1" s="15" t="s">
        <v>4127</v>
      </c>
      <c r="KO1" s="15" t="s">
        <v>4128</v>
      </c>
      <c r="KP1" s="15" t="s">
        <v>4129</v>
      </c>
      <c r="KQ1" s="15" t="s">
        <v>4130</v>
      </c>
      <c r="KR1" s="15" t="s">
        <v>4131</v>
      </c>
      <c r="KS1" s="15" t="s">
        <v>4132</v>
      </c>
      <c r="KT1" s="15" t="s">
        <v>4133</v>
      </c>
      <c r="KU1" s="15" t="s">
        <v>4134</v>
      </c>
      <c r="KV1" s="15" t="s">
        <v>4135</v>
      </c>
      <c r="KW1" s="15" t="s">
        <v>4136</v>
      </c>
    </row>
    <row r="2" spans="1:309" x14ac:dyDescent="0.3">
      <c r="A2" s="25" t="s">
        <v>12860</v>
      </c>
      <c r="B2" s="17" t="s">
        <v>11324</v>
      </c>
      <c r="C2" s="18">
        <v>41228</v>
      </c>
      <c r="D2" s="17">
        <v>2012</v>
      </c>
      <c r="E2" s="17" t="s">
        <v>12211</v>
      </c>
      <c r="F2" s="17">
        <f>H2/G2</f>
        <v>828</v>
      </c>
      <c r="G2" s="17">
        <v>1</v>
      </c>
      <c r="H2" s="17">
        <v>828</v>
      </c>
      <c r="I2" s="17" t="s">
        <v>7355</v>
      </c>
      <c r="J2" s="17" t="s">
        <v>57</v>
      </c>
      <c r="K2" s="17" t="s">
        <v>24</v>
      </c>
      <c r="L2" s="17">
        <f>COUNTIF(T2:KV2,L1)</f>
        <v>0</v>
      </c>
      <c r="M2" s="17">
        <f>COUNTIF(T2:KV2,M1)</f>
        <v>1</v>
      </c>
      <c r="N2" s="17">
        <f>COUNTIF(T2:KV2,N1)</f>
        <v>4</v>
      </c>
      <c r="O2" s="17">
        <f>COUNTIF(T2:KV2,O1)</f>
        <v>0</v>
      </c>
      <c r="P2" s="17">
        <f>COUNTIF(T2:KV2,P1)</f>
        <v>0</v>
      </c>
      <c r="Q2" s="17">
        <f t="shared" ref="Q2:Q7" si="0">SUM(L2:P2)</f>
        <v>5</v>
      </c>
      <c r="R2" s="17">
        <f>H2/Q2</f>
        <v>165.6</v>
      </c>
      <c r="S2" s="17">
        <f>4000-R2</f>
        <v>3834.4</v>
      </c>
      <c r="T2" s="17" t="s">
        <v>9</v>
      </c>
      <c r="U2" s="17" t="s">
        <v>11974</v>
      </c>
      <c r="V2" s="54" t="s">
        <v>12212</v>
      </c>
      <c r="W2" s="17" t="s">
        <v>12213</v>
      </c>
      <c r="X2" s="17" t="s">
        <v>3669</v>
      </c>
      <c r="Y2" s="17" t="s">
        <v>9</v>
      </c>
      <c r="Z2" s="17" t="s">
        <v>35</v>
      </c>
      <c r="AA2" s="54" t="s">
        <v>12214</v>
      </c>
      <c r="AB2" s="17" t="s">
        <v>12215</v>
      </c>
      <c r="AC2" s="17" t="s">
        <v>3669</v>
      </c>
      <c r="AD2" s="17" t="s">
        <v>9</v>
      </c>
      <c r="AE2" s="17" t="s">
        <v>6763</v>
      </c>
      <c r="AF2" s="54" t="s">
        <v>12216</v>
      </c>
      <c r="AG2" s="17" t="s">
        <v>12217</v>
      </c>
      <c r="AH2" s="17" t="s">
        <v>3669</v>
      </c>
      <c r="AI2" s="17" t="s">
        <v>9</v>
      </c>
      <c r="AJ2" s="17" t="s">
        <v>12218</v>
      </c>
      <c r="AK2" s="54" t="s">
        <v>12219</v>
      </c>
      <c r="AL2" s="17" t="s">
        <v>12220</v>
      </c>
      <c r="AM2" s="17" t="s">
        <v>3669</v>
      </c>
      <c r="AN2" s="17" t="s">
        <v>8</v>
      </c>
      <c r="AO2" s="17" t="s">
        <v>12221</v>
      </c>
      <c r="AP2" s="54" t="s">
        <v>12222</v>
      </c>
      <c r="AQ2" s="17" t="s">
        <v>12223</v>
      </c>
      <c r="AR2" s="17" t="s">
        <v>3675</v>
      </c>
    </row>
    <row r="3" spans="1:309" x14ac:dyDescent="0.3">
      <c r="A3" s="25" t="s">
        <v>12860</v>
      </c>
      <c r="B3" s="17" t="s">
        <v>11324</v>
      </c>
      <c r="C3" s="18">
        <v>41229</v>
      </c>
      <c r="D3" s="17">
        <v>2012</v>
      </c>
      <c r="E3" s="17" t="s">
        <v>11811</v>
      </c>
      <c r="F3" s="17">
        <f t="shared" ref="F3:F19" si="1">H3/G3</f>
        <v>857</v>
      </c>
      <c r="G3" s="17">
        <v>1</v>
      </c>
      <c r="H3" s="17">
        <v>857</v>
      </c>
      <c r="I3" s="17" t="s">
        <v>996</v>
      </c>
      <c r="J3" s="17" t="s">
        <v>56</v>
      </c>
      <c r="K3" s="17" t="s">
        <v>24</v>
      </c>
      <c r="L3" s="17">
        <f>COUNTIF(T3:KV3,L1)</f>
        <v>0</v>
      </c>
      <c r="M3" s="17">
        <f>COUNTIF(T3:KV3,M1)</f>
        <v>1</v>
      </c>
      <c r="N3" s="17">
        <f>COUNTIF(T3:KV3,N1)</f>
        <v>0</v>
      </c>
      <c r="O3" s="17">
        <f>COUNTIF(T3:KV3,O1)</f>
        <v>0</v>
      </c>
      <c r="P3" s="17">
        <f>COUNTIF(T3:KV3,P1)</f>
        <v>0</v>
      </c>
      <c r="Q3" s="17">
        <f t="shared" si="0"/>
        <v>1</v>
      </c>
      <c r="R3" s="17">
        <f t="shared" ref="R3" si="2">H3/Q3</f>
        <v>857</v>
      </c>
      <c r="S3" s="17">
        <f t="shared" ref="S3" si="3">4000-R3</f>
        <v>3143</v>
      </c>
      <c r="T3" s="17" t="s">
        <v>8</v>
      </c>
      <c r="U3" s="17" t="s">
        <v>11812</v>
      </c>
      <c r="V3" s="54" t="s">
        <v>11813</v>
      </c>
      <c r="W3" s="17" t="s">
        <v>11814</v>
      </c>
      <c r="X3" s="17" t="s">
        <v>1426</v>
      </c>
    </row>
    <row r="4" spans="1:309" x14ac:dyDescent="0.3">
      <c r="A4" s="25" t="s">
        <v>12860</v>
      </c>
      <c r="B4" s="17" t="s">
        <v>11324</v>
      </c>
      <c r="C4" s="18">
        <v>41230</v>
      </c>
      <c r="D4" s="17">
        <v>2012</v>
      </c>
      <c r="E4" s="17" t="s">
        <v>12196</v>
      </c>
      <c r="F4" s="17">
        <f>H4/G4</f>
        <v>4407</v>
      </c>
      <c r="G4" s="17">
        <v>1</v>
      </c>
      <c r="H4" s="17">
        <v>4407</v>
      </c>
      <c r="I4" s="17" t="s">
        <v>7355</v>
      </c>
      <c r="J4" s="17" t="s">
        <v>56</v>
      </c>
      <c r="K4" s="17" t="s">
        <v>24</v>
      </c>
      <c r="L4" s="17">
        <f>COUNTIF(T4:KV4,L1)</f>
        <v>0</v>
      </c>
      <c r="M4" s="17">
        <f>COUNTIF(T4:KV4,M1)</f>
        <v>5</v>
      </c>
      <c r="N4" s="17">
        <f>COUNTIF(T4:KV4,N1)</f>
        <v>1</v>
      </c>
      <c r="O4" s="17">
        <f>COUNTIF(T4:KV4,O1)</f>
        <v>0</v>
      </c>
      <c r="P4" s="17">
        <f>COUNTIF(T4:KV4,P1)</f>
        <v>0</v>
      </c>
      <c r="Q4" s="17">
        <f t="shared" si="0"/>
        <v>6</v>
      </c>
      <c r="R4" s="17">
        <f>H4/Q4</f>
        <v>734.5</v>
      </c>
      <c r="S4" s="17">
        <f>4000-R4</f>
        <v>3265.5</v>
      </c>
      <c r="T4" s="17" t="s">
        <v>8</v>
      </c>
      <c r="U4" s="17" t="s">
        <v>730</v>
      </c>
      <c r="V4" s="54" t="s">
        <v>12197</v>
      </c>
      <c r="W4" s="17" t="s">
        <v>12198</v>
      </c>
      <c r="X4" s="17" t="s">
        <v>12199</v>
      </c>
      <c r="Y4" s="17" t="s">
        <v>8</v>
      </c>
      <c r="Z4" s="17" t="s">
        <v>251</v>
      </c>
      <c r="AA4" s="54" t="s">
        <v>12200</v>
      </c>
      <c r="AB4" s="17" t="s">
        <v>12201</v>
      </c>
      <c r="AC4" s="17" t="s">
        <v>884</v>
      </c>
      <c r="AD4" s="17" t="s">
        <v>9</v>
      </c>
      <c r="AE4" s="17" t="s">
        <v>11974</v>
      </c>
      <c r="AF4" s="54" t="s">
        <v>12202</v>
      </c>
      <c r="AG4" s="17" t="s">
        <v>12203</v>
      </c>
      <c r="AH4" s="17" t="s">
        <v>884</v>
      </c>
      <c r="AI4" s="17" t="s">
        <v>8</v>
      </c>
      <c r="AJ4" s="17" t="s">
        <v>12204</v>
      </c>
      <c r="AK4" s="54" t="s">
        <v>12205</v>
      </c>
      <c r="AL4" s="17" t="s">
        <v>12206</v>
      </c>
      <c r="AM4" s="17" t="s">
        <v>884</v>
      </c>
      <c r="AN4" s="17" t="s">
        <v>8</v>
      </c>
      <c r="AO4" s="17" t="s">
        <v>175</v>
      </c>
      <c r="AP4" s="54" t="s">
        <v>12207</v>
      </c>
      <c r="AQ4" s="17" t="s">
        <v>12208</v>
      </c>
      <c r="AR4" s="17" t="s">
        <v>889</v>
      </c>
      <c r="AS4" s="17" t="s">
        <v>8</v>
      </c>
      <c r="AT4" s="17" t="s">
        <v>175</v>
      </c>
      <c r="AU4" s="54" t="s">
        <v>12209</v>
      </c>
      <c r="AV4" s="17" t="s">
        <v>12210</v>
      </c>
      <c r="AW4" s="17" t="s">
        <v>902</v>
      </c>
    </row>
    <row r="5" spans="1:309" x14ac:dyDescent="0.3">
      <c r="A5" s="25" t="s">
        <v>12860</v>
      </c>
      <c r="B5" s="17" t="s">
        <v>11324</v>
      </c>
      <c r="C5" s="18">
        <v>41242</v>
      </c>
      <c r="D5" s="17">
        <v>2012</v>
      </c>
      <c r="E5" s="17" t="s">
        <v>11988</v>
      </c>
      <c r="F5" s="17">
        <f t="shared" si="1"/>
        <v>619</v>
      </c>
      <c r="G5" s="17">
        <v>1</v>
      </c>
      <c r="H5" s="17">
        <v>619</v>
      </c>
      <c r="I5" s="17" t="s">
        <v>60</v>
      </c>
      <c r="J5" s="17" t="s">
        <v>57</v>
      </c>
      <c r="K5" s="17" t="s">
        <v>24</v>
      </c>
      <c r="L5" s="17">
        <f>COUNTIF(T5:KV5,L1)</f>
        <v>0</v>
      </c>
      <c r="M5" s="17">
        <f>COUNTIF(T5:KV5,M1)</f>
        <v>0</v>
      </c>
      <c r="N5" s="17">
        <f>COUNTIF(T5:KV5,N1)</f>
        <v>5</v>
      </c>
      <c r="O5" s="17">
        <f>COUNTIF(T5:KV5,O1)</f>
        <v>1</v>
      </c>
      <c r="P5" s="17">
        <f>COUNTIF(T5:KV5,P1)</f>
        <v>0</v>
      </c>
      <c r="Q5" s="17">
        <f t="shared" si="0"/>
        <v>6</v>
      </c>
      <c r="R5" s="17">
        <f t="shared" ref="R5" si="4">H5/Q5</f>
        <v>103.16666666666667</v>
      </c>
      <c r="S5" s="17">
        <f t="shared" ref="S5" si="5">4000-R5</f>
        <v>3896.8333333333335</v>
      </c>
      <c r="T5" s="17" t="s">
        <v>9</v>
      </c>
      <c r="U5" s="17" t="s">
        <v>11989</v>
      </c>
      <c r="V5" s="54" t="s">
        <v>11992</v>
      </c>
      <c r="W5" s="17" t="s">
        <v>11990</v>
      </c>
      <c r="X5" s="17" t="s">
        <v>2498</v>
      </c>
      <c r="Y5" s="17" t="s">
        <v>6591</v>
      </c>
      <c r="Z5" s="17" t="s">
        <v>251</v>
      </c>
      <c r="AA5" s="54" t="s">
        <v>11991</v>
      </c>
      <c r="AB5" s="17" t="s">
        <v>11993</v>
      </c>
      <c r="AC5" s="17" t="s">
        <v>2498</v>
      </c>
      <c r="AD5" s="17" t="s">
        <v>9</v>
      </c>
      <c r="AE5" s="17" t="s">
        <v>1156</v>
      </c>
      <c r="AF5" s="54" t="s">
        <v>11994</v>
      </c>
      <c r="AG5" s="17" t="s">
        <v>11995</v>
      </c>
      <c r="AH5" s="17" t="s">
        <v>2498</v>
      </c>
      <c r="AI5" s="17" t="s">
        <v>9</v>
      </c>
      <c r="AJ5" s="17" t="s">
        <v>3950</v>
      </c>
      <c r="AK5" s="54" t="s">
        <v>11996</v>
      </c>
      <c r="AL5" s="17" t="s">
        <v>11997</v>
      </c>
      <c r="AM5" s="17" t="s">
        <v>2498</v>
      </c>
      <c r="AN5" s="17" t="s">
        <v>9</v>
      </c>
      <c r="AO5" s="17" t="s">
        <v>11637</v>
      </c>
      <c r="AP5" s="54" t="s">
        <v>11998</v>
      </c>
      <c r="AQ5" s="17" t="s">
        <v>11999</v>
      </c>
      <c r="AR5" s="17" t="s">
        <v>2498</v>
      </c>
      <c r="AS5" s="17" t="s">
        <v>9</v>
      </c>
      <c r="AT5" s="17" t="s">
        <v>12000</v>
      </c>
      <c r="AU5" s="54" t="s">
        <v>12001</v>
      </c>
      <c r="AV5" s="17" t="s">
        <v>12002</v>
      </c>
      <c r="AW5" s="17" t="s">
        <v>12003</v>
      </c>
    </row>
    <row r="6" spans="1:309" x14ac:dyDescent="0.3">
      <c r="A6" s="25" t="s">
        <v>12860</v>
      </c>
      <c r="B6" s="17" t="s">
        <v>11324</v>
      </c>
      <c r="C6" s="18">
        <v>41243</v>
      </c>
      <c r="D6" s="17">
        <v>2012</v>
      </c>
      <c r="E6" s="17" t="s">
        <v>12079</v>
      </c>
      <c r="F6" s="17">
        <f t="shared" si="1"/>
        <v>534</v>
      </c>
      <c r="G6" s="17">
        <v>1</v>
      </c>
      <c r="H6" s="17">
        <v>534</v>
      </c>
      <c r="I6" s="17" t="s">
        <v>60</v>
      </c>
      <c r="J6" s="17" t="s">
        <v>57</v>
      </c>
      <c r="K6" s="17" t="s">
        <v>24</v>
      </c>
      <c r="L6" s="17">
        <f>COUNTIF(T6:KV6,L1)</f>
        <v>0</v>
      </c>
      <c r="M6" s="17">
        <f>COUNTIF(T6:KV6,M1)</f>
        <v>0</v>
      </c>
      <c r="N6" s="17">
        <f>COUNTIF(T6:KV6,N1)</f>
        <v>0</v>
      </c>
      <c r="O6" s="17">
        <f>COUNTIF(T6:KV6,O1)</f>
        <v>0</v>
      </c>
      <c r="P6" s="17">
        <f>COUNTIF(T6:KV6,P1)</f>
        <v>0</v>
      </c>
      <c r="Q6" s="17">
        <f t="shared" si="0"/>
        <v>0</v>
      </c>
      <c r="R6" s="17">
        <v>0</v>
      </c>
      <c r="S6" s="17">
        <v>0</v>
      </c>
    </row>
    <row r="7" spans="1:309" x14ac:dyDescent="0.3">
      <c r="A7" s="25" t="s">
        <v>12860</v>
      </c>
      <c r="B7" s="17" t="s">
        <v>11324</v>
      </c>
      <c r="C7" s="18">
        <v>41247</v>
      </c>
      <c r="D7" s="17">
        <v>2012</v>
      </c>
      <c r="E7" s="17" t="s">
        <v>12036</v>
      </c>
      <c r="F7" s="17">
        <f t="shared" si="1"/>
        <v>3282</v>
      </c>
      <c r="G7" s="17">
        <v>1</v>
      </c>
      <c r="H7" s="17">
        <v>3282</v>
      </c>
      <c r="I7" s="17" t="s">
        <v>60</v>
      </c>
      <c r="J7" s="17" t="s">
        <v>57</v>
      </c>
      <c r="K7" s="17" t="s">
        <v>61</v>
      </c>
      <c r="L7" s="17">
        <f>COUNTIF(T7:KV7,L1)</f>
        <v>0</v>
      </c>
      <c r="M7" s="17">
        <f>COUNTIF(T7:KV7,M1)</f>
        <v>0</v>
      </c>
      <c r="N7" s="17">
        <f>COUNTIF(T7:KV7,N1)</f>
        <v>2</v>
      </c>
      <c r="O7" s="17">
        <f>COUNTIF(T7:KV7,O1)</f>
        <v>4</v>
      </c>
      <c r="P7" s="17">
        <f>COUNTIF(T7:KV7,P1)</f>
        <v>0</v>
      </c>
      <c r="Q7" s="17">
        <f t="shared" si="0"/>
        <v>6</v>
      </c>
      <c r="R7" s="17">
        <f t="shared" ref="R7" si="6">H7/Q7</f>
        <v>547</v>
      </c>
      <c r="S7" s="17">
        <f t="shared" ref="S7" si="7">4000-R7</f>
        <v>3453</v>
      </c>
      <c r="T7" s="17" t="s">
        <v>6591</v>
      </c>
      <c r="U7" s="17" t="s">
        <v>251</v>
      </c>
      <c r="V7" s="54" t="s">
        <v>12037</v>
      </c>
      <c r="W7" s="17" t="s">
        <v>12038</v>
      </c>
      <c r="X7" s="17" t="s">
        <v>1251</v>
      </c>
      <c r="Y7" s="17" t="s">
        <v>9</v>
      </c>
      <c r="Z7" s="17" t="s">
        <v>1254</v>
      </c>
      <c r="AA7" s="54" t="s">
        <v>12039</v>
      </c>
      <c r="AB7" s="17" t="s">
        <v>12040</v>
      </c>
      <c r="AC7" s="17" t="s">
        <v>1251</v>
      </c>
      <c r="AD7" s="17" t="s">
        <v>6591</v>
      </c>
      <c r="AE7" s="17" t="s">
        <v>251</v>
      </c>
      <c r="AF7" s="54" t="s">
        <v>12041</v>
      </c>
      <c r="AG7" s="17" t="s">
        <v>12042</v>
      </c>
      <c r="AH7" s="17" t="s">
        <v>1251</v>
      </c>
      <c r="AI7" s="17" t="s">
        <v>6591</v>
      </c>
      <c r="AJ7" s="17" t="s">
        <v>644</v>
      </c>
      <c r="AK7" s="54" t="s">
        <v>12044</v>
      </c>
      <c r="AL7" s="17" t="s">
        <v>12043</v>
      </c>
      <c r="AM7" s="17" t="s">
        <v>1252</v>
      </c>
      <c r="AN7" s="17" t="s">
        <v>9</v>
      </c>
      <c r="AO7" s="17" t="s">
        <v>953</v>
      </c>
      <c r="AP7" s="54" t="s">
        <v>12045</v>
      </c>
      <c r="AQ7" s="17" t="s">
        <v>12046</v>
      </c>
      <c r="AR7" s="17" t="s">
        <v>1252</v>
      </c>
      <c r="AS7" s="17" t="s">
        <v>6591</v>
      </c>
      <c r="AT7" s="17" t="s">
        <v>251</v>
      </c>
      <c r="AU7" s="54" t="s">
        <v>12047</v>
      </c>
      <c r="AV7" s="17" t="s">
        <v>12048</v>
      </c>
      <c r="AW7" s="17" t="s">
        <v>12049</v>
      </c>
    </row>
    <row r="8" spans="1:309" x14ac:dyDescent="0.3">
      <c r="A8" s="25" t="s">
        <v>12860</v>
      </c>
      <c r="B8" s="17" t="s">
        <v>11324</v>
      </c>
      <c r="C8" s="18">
        <v>41251</v>
      </c>
      <c r="D8" s="17">
        <v>2012</v>
      </c>
      <c r="E8" s="17" t="s">
        <v>11810</v>
      </c>
      <c r="F8" s="17">
        <f t="shared" si="1"/>
        <v>478</v>
      </c>
      <c r="G8" s="17">
        <v>1</v>
      </c>
      <c r="H8" s="17">
        <v>478</v>
      </c>
      <c r="I8" s="17" t="s">
        <v>11809</v>
      </c>
      <c r="J8" s="17" t="s">
        <v>57</v>
      </c>
      <c r="K8" s="17" t="s">
        <v>24</v>
      </c>
      <c r="L8" s="17">
        <f>COUNTIF(T8:KV8,L1)</f>
        <v>0</v>
      </c>
      <c r="M8" s="17">
        <f>COUNTIF(T8:KV8,M1)</f>
        <v>0</v>
      </c>
      <c r="N8" s="17">
        <f>COUNTIF(T8:KV8,N1)</f>
        <v>0</v>
      </c>
      <c r="O8" s="17">
        <f>COUNTIF(T8:KV8,O1)</f>
        <v>0</v>
      </c>
      <c r="P8" s="17">
        <f>COUNTIF(T8:KV8,P1)</f>
        <v>0</v>
      </c>
      <c r="Q8" s="17">
        <f t="shared" ref="Q8" si="8">SUM(L8:P8)</f>
        <v>0</v>
      </c>
      <c r="R8" s="17">
        <v>0</v>
      </c>
      <c r="S8" s="17">
        <v>0</v>
      </c>
    </row>
    <row r="9" spans="1:309" x14ac:dyDescent="0.3">
      <c r="A9" s="25" t="s">
        <v>12860</v>
      </c>
      <c r="B9" s="17" t="s">
        <v>11324</v>
      </c>
      <c r="C9" s="18">
        <v>41273</v>
      </c>
      <c r="D9" s="17">
        <v>2012</v>
      </c>
      <c r="E9" s="17" t="s">
        <v>11838</v>
      </c>
      <c r="F9" s="17">
        <f t="shared" si="1"/>
        <v>499</v>
      </c>
      <c r="G9" s="17">
        <v>1</v>
      </c>
      <c r="H9" s="17">
        <v>499</v>
      </c>
      <c r="I9" s="17" t="s">
        <v>11837</v>
      </c>
      <c r="J9" s="17" t="s">
        <v>57</v>
      </c>
      <c r="K9" s="17" t="s">
        <v>24</v>
      </c>
      <c r="L9" s="17">
        <f>COUNTIF(T9:KV9,L1)</f>
        <v>0</v>
      </c>
      <c r="M9" s="17">
        <f>COUNTIF(T9:KV9,M1)</f>
        <v>1</v>
      </c>
      <c r="N9" s="17">
        <f>COUNTIF(T9:KV9,N1)</f>
        <v>0</v>
      </c>
      <c r="O9" s="17">
        <f>COUNTIF(T9:KV9,O1)</f>
        <v>1</v>
      </c>
      <c r="P9" s="17">
        <f>COUNTIF(T9:KV9,P1)</f>
        <v>0</v>
      </c>
      <c r="Q9" s="17">
        <f>SUM(L9:P9)</f>
        <v>2</v>
      </c>
      <c r="R9" s="17">
        <f t="shared" ref="R9" si="9">H9/Q9</f>
        <v>249.5</v>
      </c>
      <c r="S9" s="17">
        <f t="shared" ref="S9" si="10">4000-R9</f>
        <v>3750.5</v>
      </c>
      <c r="T9" s="17" t="s">
        <v>8</v>
      </c>
      <c r="U9" s="17" t="s">
        <v>11839</v>
      </c>
      <c r="V9" s="54" t="s">
        <v>11840</v>
      </c>
      <c r="W9" s="17" t="s">
        <v>11841</v>
      </c>
      <c r="X9" s="17" t="s">
        <v>1404</v>
      </c>
      <c r="Y9" s="17" t="s">
        <v>6591</v>
      </c>
      <c r="Z9" s="17" t="s">
        <v>251</v>
      </c>
      <c r="AA9" s="54" t="s">
        <v>11842</v>
      </c>
      <c r="AB9" s="17" t="s">
        <v>4497</v>
      </c>
      <c r="AC9" s="17" t="s">
        <v>1404</v>
      </c>
    </row>
    <row r="10" spans="1:309" x14ac:dyDescent="0.3">
      <c r="A10" s="25" t="s">
        <v>12860</v>
      </c>
      <c r="B10" s="17" t="s">
        <v>11324</v>
      </c>
      <c r="C10" s="18">
        <v>41274</v>
      </c>
      <c r="D10" s="17">
        <v>2012</v>
      </c>
      <c r="E10" s="17" t="s">
        <v>12127</v>
      </c>
      <c r="F10" s="17">
        <f>H10/G10</f>
        <v>846</v>
      </c>
      <c r="G10" s="17">
        <v>1</v>
      </c>
      <c r="H10" s="17">
        <v>846</v>
      </c>
      <c r="I10" s="17" t="s">
        <v>7355</v>
      </c>
      <c r="J10" s="17" t="s">
        <v>56</v>
      </c>
      <c r="K10" s="17" t="s">
        <v>24</v>
      </c>
      <c r="L10" s="17">
        <f>COUNTIF(T10:KV10,L1)</f>
        <v>0</v>
      </c>
      <c r="M10" s="17">
        <f>COUNTIF(T10:KV10,M1)</f>
        <v>0</v>
      </c>
      <c r="N10" s="17">
        <f>COUNTIF(T10:KV10,N1)</f>
        <v>0</v>
      </c>
      <c r="O10" s="17">
        <f>COUNTIF(T10:KV10,O1)</f>
        <v>0</v>
      </c>
      <c r="P10" s="17">
        <f>COUNTIF(T10:KV10,P1)</f>
        <v>0</v>
      </c>
      <c r="Q10" s="17">
        <f>SUM(L10:P10)</f>
        <v>0</v>
      </c>
      <c r="R10" s="17">
        <v>0</v>
      </c>
      <c r="S10" s="17">
        <v>0</v>
      </c>
    </row>
    <row r="11" spans="1:309" x14ac:dyDescent="0.3">
      <c r="A11" s="25" t="s">
        <v>12860</v>
      </c>
      <c r="B11" s="17" t="s">
        <v>11324</v>
      </c>
      <c r="C11" s="18">
        <v>41279</v>
      </c>
      <c r="D11" s="17">
        <v>2013</v>
      </c>
      <c r="E11" s="17" t="s">
        <v>12186</v>
      </c>
      <c r="F11" s="17">
        <f>H11/G11</f>
        <v>1045</v>
      </c>
      <c r="G11" s="17">
        <v>1</v>
      </c>
      <c r="H11" s="17">
        <v>1045</v>
      </c>
      <c r="I11" s="17" t="s">
        <v>7355</v>
      </c>
      <c r="J11" s="17" t="s">
        <v>56</v>
      </c>
      <c r="K11" s="17" t="s">
        <v>24</v>
      </c>
      <c r="L11" s="17">
        <f>COUNTIF(T11:KV11,L1)</f>
        <v>0</v>
      </c>
      <c r="M11" s="17">
        <f>COUNTIF(T11:KV11,M1)</f>
        <v>5</v>
      </c>
      <c r="N11" s="17">
        <f>COUNTIF(T11:KV11,N1)</f>
        <v>0</v>
      </c>
      <c r="O11" s="17">
        <f>COUNTIF(T11:KV11,O1)</f>
        <v>0</v>
      </c>
      <c r="P11" s="17">
        <f>COUNTIF(T11:KV11,P1)</f>
        <v>0</v>
      </c>
      <c r="Q11" s="17">
        <f>SUM(L11:P11)</f>
        <v>5</v>
      </c>
      <c r="R11" s="17">
        <f>H11/Q11</f>
        <v>209</v>
      </c>
      <c r="S11" s="17">
        <f>4000-R11</f>
        <v>3791</v>
      </c>
      <c r="T11" s="17" t="s">
        <v>8</v>
      </c>
      <c r="U11" s="17" t="s">
        <v>5242</v>
      </c>
      <c r="V11" s="54" t="s">
        <v>12187</v>
      </c>
      <c r="W11" s="17" t="s">
        <v>12188</v>
      </c>
      <c r="X11" s="17" t="s">
        <v>917</v>
      </c>
      <c r="Y11" s="17" t="s">
        <v>8</v>
      </c>
      <c r="Z11" s="17" t="s">
        <v>1477</v>
      </c>
      <c r="AA11" s="54" t="s">
        <v>12189</v>
      </c>
      <c r="AB11" s="17" t="s">
        <v>12190</v>
      </c>
      <c r="AC11" s="17" t="s">
        <v>917</v>
      </c>
      <c r="AD11" s="17" t="s">
        <v>8</v>
      </c>
      <c r="AE11" s="17" t="s">
        <v>5242</v>
      </c>
      <c r="AF11" s="54" t="s">
        <v>12191</v>
      </c>
      <c r="AG11" s="17" t="s">
        <v>1693</v>
      </c>
      <c r="AH11" s="17" t="s">
        <v>917</v>
      </c>
      <c r="AI11" s="17" t="s">
        <v>8</v>
      </c>
      <c r="AJ11" s="17" t="s">
        <v>644</v>
      </c>
      <c r="AK11" s="54" t="s">
        <v>12192</v>
      </c>
      <c r="AL11" s="17" t="s">
        <v>12193</v>
      </c>
      <c r="AM11" s="17" t="s">
        <v>3704</v>
      </c>
      <c r="AN11" s="17" t="s">
        <v>8</v>
      </c>
      <c r="AO11" s="17" t="s">
        <v>614</v>
      </c>
      <c r="AP11" s="54" t="s">
        <v>12194</v>
      </c>
      <c r="AQ11" s="17" t="s">
        <v>12195</v>
      </c>
      <c r="AR11" s="17" t="s">
        <v>3704</v>
      </c>
    </row>
    <row r="12" spans="1:309" x14ac:dyDescent="0.3">
      <c r="A12" s="25" t="s">
        <v>12860</v>
      </c>
      <c r="B12" s="17" t="s">
        <v>11324</v>
      </c>
      <c r="C12" s="18">
        <v>41291</v>
      </c>
      <c r="D12" s="17">
        <v>2013</v>
      </c>
      <c r="E12" s="54" t="s">
        <v>11454</v>
      </c>
      <c r="F12" s="17">
        <f t="shared" si="1"/>
        <v>414</v>
      </c>
      <c r="G12" s="17">
        <v>1</v>
      </c>
      <c r="H12" s="17">
        <v>414</v>
      </c>
      <c r="I12" s="17" t="s">
        <v>7337</v>
      </c>
      <c r="J12" s="17" t="s">
        <v>57</v>
      </c>
      <c r="K12" s="17" t="s">
        <v>24</v>
      </c>
      <c r="L12" s="17">
        <f>COUNTIF(T12:KV12,L1)</f>
        <v>0</v>
      </c>
      <c r="M12" s="17">
        <f>COUNTIF(T12:KV12,M1)</f>
        <v>0</v>
      </c>
      <c r="N12" s="17">
        <f>COUNTIF(T12:KV12,N1)</f>
        <v>0</v>
      </c>
      <c r="O12" s="17">
        <f>COUNTIF(T12:KV12,O1)</f>
        <v>0</v>
      </c>
      <c r="P12" s="17">
        <f>COUNTIF(T12:KV12,P1)</f>
        <v>0</v>
      </c>
      <c r="Q12" s="17">
        <f t="shared" ref="Q12" si="11">SUM(L12:P12)</f>
        <v>0</v>
      </c>
      <c r="R12" s="17">
        <v>0</v>
      </c>
      <c r="S12" s="17">
        <v>0</v>
      </c>
    </row>
    <row r="13" spans="1:309" x14ac:dyDescent="0.3">
      <c r="A13" s="25" t="s">
        <v>12860</v>
      </c>
      <c r="B13" s="17" t="s">
        <v>11324</v>
      </c>
      <c r="C13" s="18">
        <v>41296</v>
      </c>
      <c r="D13" s="17">
        <v>2013</v>
      </c>
      <c r="E13" s="17" t="s">
        <v>11405</v>
      </c>
      <c r="F13" s="17">
        <f t="shared" si="1"/>
        <v>1944</v>
      </c>
      <c r="G13" s="17">
        <v>1</v>
      </c>
      <c r="H13" s="17">
        <v>1944</v>
      </c>
      <c r="I13" s="17" t="s">
        <v>1559</v>
      </c>
      <c r="J13" s="17" t="s">
        <v>56</v>
      </c>
      <c r="K13" s="17" t="s">
        <v>24</v>
      </c>
      <c r="L13" s="17">
        <f>COUNTIF(T13:KV13,L1)</f>
        <v>1</v>
      </c>
      <c r="M13" s="17">
        <f>COUNTIF(T13:KV13,M1)</f>
        <v>1</v>
      </c>
      <c r="N13" s="17">
        <f>COUNTIF(T13:KV13,N1)</f>
        <v>1</v>
      </c>
      <c r="O13" s="17">
        <f>COUNTIF(T13:KV13,O1)</f>
        <v>0</v>
      </c>
      <c r="P13" s="17">
        <f>COUNTIF(T13:KV13,P1)</f>
        <v>1</v>
      </c>
      <c r="Q13" s="17">
        <f t="shared" ref="Q13" si="12">SUM(L13:P13)</f>
        <v>4</v>
      </c>
      <c r="R13" s="17">
        <f t="shared" ref="R13" si="13">H13/Q13</f>
        <v>486</v>
      </c>
      <c r="S13" s="17">
        <f>4000-R13</f>
        <v>3514</v>
      </c>
      <c r="T13" s="17" t="s">
        <v>10</v>
      </c>
      <c r="U13" s="17" t="s">
        <v>251</v>
      </c>
      <c r="V13" s="54" t="s">
        <v>11406</v>
      </c>
      <c r="W13" s="17" t="s">
        <v>11407</v>
      </c>
      <c r="X13" s="17" t="s">
        <v>1767</v>
      </c>
      <c r="Y13" s="17" t="s">
        <v>8</v>
      </c>
      <c r="Z13" s="17" t="s">
        <v>4707</v>
      </c>
      <c r="AA13" s="54" t="s">
        <v>11408</v>
      </c>
      <c r="AB13" s="17" t="s">
        <v>4707</v>
      </c>
      <c r="AC13" s="17" t="s">
        <v>1773</v>
      </c>
      <c r="AD13" s="17" t="s">
        <v>9</v>
      </c>
      <c r="AE13" s="17" t="s">
        <v>11409</v>
      </c>
      <c r="AF13" s="17" t="s">
        <v>11410</v>
      </c>
      <c r="AG13" s="17" t="s">
        <v>11411</v>
      </c>
      <c r="AH13" s="17" t="s">
        <v>3371</v>
      </c>
      <c r="AI13" s="17" t="s">
        <v>6593</v>
      </c>
      <c r="AJ13" s="17" t="s">
        <v>11412</v>
      </c>
      <c r="AK13" s="17" t="s">
        <v>11413</v>
      </c>
      <c r="AL13" s="17" t="s">
        <v>11414</v>
      </c>
      <c r="AM13" s="17" t="s">
        <v>3371</v>
      </c>
    </row>
    <row r="14" spans="1:309" x14ac:dyDescent="0.3">
      <c r="A14" s="25" t="s">
        <v>12860</v>
      </c>
      <c r="B14" s="17" t="s">
        <v>11324</v>
      </c>
      <c r="C14" s="18">
        <v>41302</v>
      </c>
      <c r="D14" s="17">
        <v>2013</v>
      </c>
      <c r="E14" s="17" t="s">
        <v>11757</v>
      </c>
      <c r="F14" s="17">
        <f t="shared" si="1"/>
        <v>826</v>
      </c>
      <c r="G14" s="17">
        <v>1</v>
      </c>
      <c r="H14" s="17">
        <v>826</v>
      </c>
      <c r="I14" s="17" t="s">
        <v>7355</v>
      </c>
      <c r="J14" s="17" t="s">
        <v>56</v>
      </c>
      <c r="K14" s="17" t="s">
        <v>24</v>
      </c>
      <c r="L14" s="17">
        <f>COUNTIF(T14:KV14,L1)</f>
        <v>0</v>
      </c>
      <c r="M14" s="17">
        <f>COUNTIF(T14:KV14,M1)</f>
        <v>0</v>
      </c>
      <c r="N14" s="17">
        <f>COUNTIF(T14:KV14,N1)</f>
        <v>1</v>
      </c>
      <c r="O14" s="17">
        <f>COUNTIF(T14:KV14,O1)</f>
        <v>4</v>
      </c>
      <c r="P14" s="17">
        <f>COUNTIF(T14:KV14,P1)</f>
        <v>0</v>
      </c>
      <c r="Q14" s="17">
        <f t="shared" ref="Q14" si="14">SUM(L14:P14)</f>
        <v>5</v>
      </c>
      <c r="R14" s="17">
        <f t="shared" ref="R14" si="15">H14/Q14</f>
        <v>165.2</v>
      </c>
      <c r="S14" s="17">
        <f t="shared" ref="S14" si="16">4000-R14</f>
        <v>3834.8</v>
      </c>
      <c r="T14" s="17" t="s">
        <v>6591</v>
      </c>
      <c r="U14" s="17" t="s">
        <v>2778</v>
      </c>
      <c r="V14" s="54" t="s">
        <v>11758</v>
      </c>
      <c r="W14" s="17" t="s">
        <v>11759</v>
      </c>
      <c r="X14" s="17" t="s">
        <v>10053</v>
      </c>
      <c r="Y14" s="17" t="s">
        <v>9</v>
      </c>
      <c r="Z14" s="17" t="s">
        <v>4490</v>
      </c>
      <c r="AA14" s="54" t="s">
        <v>11760</v>
      </c>
      <c r="AB14" s="17" t="s">
        <v>11761</v>
      </c>
      <c r="AC14" s="17" t="s">
        <v>10053</v>
      </c>
      <c r="AD14" s="17" t="s">
        <v>6591</v>
      </c>
      <c r="AE14" s="17" t="s">
        <v>251</v>
      </c>
      <c r="AF14" s="54" t="s">
        <v>11762</v>
      </c>
      <c r="AG14" s="17" t="s">
        <v>11763</v>
      </c>
      <c r="AH14" s="17" t="s">
        <v>10053</v>
      </c>
      <c r="AI14" s="17" t="s">
        <v>6591</v>
      </c>
      <c r="AJ14" s="17" t="s">
        <v>1418</v>
      </c>
      <c r="AK14" s="54" t="s">
        <v>11764</v>
      </c>
      <c r="AL14" s="17" t="s">
        <v>11765</v>
      </c>
      <c r="AM14" s="17" t="s">
        <v>10053</v>
      </c>
      <c r="AN14" s="17" t="s">
        <v>6591</v>
      </c>
      <c r="AO14" s="17" t="s">
        <v>11766</v>
      </c>
      <c r="AP14" s="54" t="s">
        <v>11767</v>
      </c>
      <c r="AQ14" s="17" t="s">
        <v>11768</v>
      </c>
      <c r="AR14" s="17" t="s">
        <v>3092</v>
      </c>
    </row>
    <row r="15" spans="1:309" x14ac:dyDescent="0.3">
      <c r="A15" s="25" t="s">
        <v>12860</v>
      </c>
      <c r="B15" s="17" t="s">
        <v>11324</v>
      </c>
      <c r="C15" s="18">
        <v>41328</v>
      </c>
      <c r="D15" s="17">
        <v>2013</v>
      </c>
      <c r="E15" s="17" t="s">
        <v>12035</v>
      </c>
      <c r="F15" s="17">
        <f t="shared" si="1"/>
        <v>850</v>
      </c>
      <c r="G15" s="17">
        <v>1</v>
      </c>
      <c r="H15" s="17">
        <v>850</v>
      </c>
      <c r="I15" s="17" t="s">
        <v>7355</v>
      </c>
      <c r="J15" s="17" t="s">
        <v>56</v>
      </c>
      <c r="K15" s="17" t="s">
        <v>24</v>
      </c>
      <c r="L15" s="17">
        <f>COUNTIF(T15:KV15,L1)</f>
        <v>0</v>
      </c>
      <c r="M15" s="17">
        <f>COUNTIF(T15:KV15,M1)</f>
        <v>0</v>
      </c>
      <c r="N15" s="17">
        <f>COUNTIF(T15:KV15,N1)</f>
        <v>0</v>
      </c>
      <c r="O15" s="17">
        <f>COUNTIF(T15:KV15,O1)</f>
        <v>0</v>
      </c>
      <c r="P15" s="17">
        <f>COUNTIF(T15:KV15,P1)</f>
        <v>0</v>
      </c>
      <c r="Q15" s="17">
        <f>SUM(L15:P15)</f>
        <v>0</v>
      </c>
      <c r="R15" s="17">
        <v>0</v>
      </c>
      <c r="S15" s="17">
        <v>0</v>
      </c>
    </row>
    <row r="16" spans="1:309" x14ac:dyDescent="0.3">
      <c r="A16" s="25" t="s">
        <v>12860</v>
      </c>
      <c r="B16" s="17" t="s">
        <v>11324</v>
      </c>
      <c r="C16" s="18">
        <v>41333</v>
      </c>
      <c r="D16" s="17">
        <v>2013</v>
      </c>
      <c r="E16" s="17" t="s">
        <v>11396</v>
      </c>
      <c r="F16" s="17">
        <f t="shared" si="1"/>
        <v>665</v>
      </c>
      <c r="G16" s="17">
        <v>1</v>
      </c>
      <c r="H16" s="17">
        <v>665</v>
      </c>
      <c r="I16" s="17" t="s">
        <v>7355</v>
      </c>
      <c r="J16" s="17" t="s">
        <v>56</v>
      </c>
      <c r="K16" s="17" t="s">
        <v>24</v>
      </c>
      <c r="L16" s="17">
        <f>COUNTIF(T16:KV16,L1)</f>
        <v>0</v>
      </c>
      <c r="M16" s="17">
        <f>COUNTIF(T16:KV16,M1)</f>
        <v>0</v>
      </c>
      <c r="N16" s="17">
        <f>COUNTIF(T16:KV16,N1)</f>
        <v>0</v>
      </c>
      <c r="O16" s="17">
        <f>COUNTIF(T16:KV16,O1)</f>
        <v>0</v>
      </c>
      <c r="P16" s="17">
        <f>COUNTIF(T16:KV16,P1)</f>
        <v>0</v>
      </c>
      <c r="Q16" s="17">
        <f t="shared" ref="Q16" si="17">SUM(L16:P16)</f>
        <v>0</v>
      </c>
      <c r="R16" s="17">
        <v>0</v>
      </c>
      <c r="S16" s="17">
        <v>0</v>
      </c>
    </row>
    <row r="17" spans="1:99" x14ac:dyDescent="0.3">
      <c r="A17" s="25" t="s">
        <v>12860</v>
      </c>
      <c r="B17" s="17" t="s">
        <v>11324</v>
      </c>
      <c r="C17" s="18">
        <v>41334</v>
      </c>
      <c r="D17" s="17">
        <v>2013</v>
      </c>
      <c r="E17" s="17" t="s">
        <v>11361</v>
      </c>
      <c r="F17" s="17">
        <f t="shared" si="1"/>
        <v>2888</v>
      </c>
      <c r="G17" s="17">
        <v>1</v>
      </c>
      <c r="H17" s="17">
        <v>2888</v>
      </c>
      <c r="I17" s="17" t="s">
        <v>60</v>
      </c>
      <c r="J17" s="17" t="s">
        <v>56</v>
      </c>
      <c r="K17" s="17" t="s">
        <v>61</v>
      </c>
      <c r="L17" s="17">
        <f>COUNTIF(T17:KV17,L1)</f>
        <v>8</v>
      </c>
      <c r="M17" s="17">
        <f>COUNTIF(T17:KV17,M1)</f>
        <v>6</v>
      </c>
      <c r="N17" s="17">
        <f>COUNTIF(T17:KV17,N1)</f>
        <v>0</v>
      </c>
      <c r="O17" s="17">
        <f>COUNTIF(T17:KV17,O1)</f>
        <v>1</v>
      </c>
      <c r="P17" s="17">
        <f>COUNTIF(T17:KV17,P1)</f>
        <v>1</v>
      </c>
      <c r="Q17" s="17">
        <f t="shared" ref="Q17" si="18">SUM(L17:P17)</f>
        <v>16</v>
      </c>
      <c r="R17" s="17">
        <f>H17/Q17</f>
        <v>180.5</v>
      </c>
      <c r="S17" s="17">
        <f>4000-R17</f>
        <v>3819.5</v>
      </c>
      <c r="T17" s="17" t="s">
        <v>8</v>
      </c>
      <c r="U17" s="17" t="s">
        <v>11362</v>
      </c>
      <c r="V17" s="54" t="s">
        <v>11363</v>
      </c>
      <c r="W17" s="17" t="s">
        <v>11364</v>
      </c>
      <c r="X17" s="17" t="s">
        <v>1794</v>
      </c>
      <c r="Y17" s="17" t="s">
        <v>10</v>
      </c>
      <c r="Z17" s="17" t="s">
        <v>251</v>
      </c>
      <c r="AA17" s="54" t="s">
        <v>11365</v>
      </c>
      <c r="AB17" s="17" t="s">
        <v>11366</v>
      </c>
      <c r="AC17" s="17" t="s">
        <v>1794</v>
      </c>
      <c r="AD17" s="17" t="s">
        <v>8</v>
      </c>
      <c r="AE17" s="17" t="s">
        <v>4707</v>
      </c>
      <c r="AF17" s="54" t="s">
        <v>11367</v>
      </c>
      <c r="AG17" s="17" t="s">
        <v>11368</v>
      </c>
      <c r="AH17" s="17" t="s">
        <v>1803</v>
      </c>
      <c r="AI17" s="17" t="s">
        <v>8</v>
      </c>
      <c r="AJ17" s="17" t="s">
        <v>11369</v>
      </c>
      <c r="AK17" s="54" t="s">
        <v>11370</v>
      </c>
      <c r="AL17" s="17" t="s">
        <v>11371</v>
      </c>
      <c r="AM17" s="17" t="s">
        <v>1808</v>
      </c>
      <c r="AN17" s="17" t="s">
        <v>6591</v>
      </c>
      <c r="AO17" s="17" t="s">
        <v>2748</v>
      </c>
      <c r="AP17" s="54" t="s">
        <v>11372</v>
      </c>
      <c r="AQ17" s="17" t="s">
        <v>11373</v>
      </c>
      <c r="AR17" s="17" t="s">
        <v>1808</v>
      </c>
      <c r="AS17" s="17" t="s">
        <v>6593</v>
      </c>
      <c r="AT17" s="17" t="s">
        <v>11362</v>
      </c>
      <c r="AU17" s="54" t="s">
        <v>11374</v>
      </c>
      <c r="AV17" s="17" t="s">
        <v>11375</v>
      </c>
      <c r="AW17" s="17" t="s">
        <v>1812</v>
      </c>
      <c r="AX17" s="17" t="s">
        <v>6593</v>
      </c>
      <c r="AY17" s="17" t="s">
        <v>11362</v>
      </c>
      <c r="AZ17" s="17" t="s">
        <v>11376</v>
      </c>
      <c r="BA17" s="17" t="s">
        <v>11377</v>
      </c>
      <c r="BB17" s="17" t="s">
        <v>1812</v>
      </c>
      <c r="BC17" s="17" t="s">
        <v>8</v>
      </c>
      <c r="BD17" s="17" t="s">
        <v>392</v>
      </c>
      <c r="BE17" s="54" t="s">
        <v>11378</v>
      </c>
      <c r="BF17" s="17" t="s">
        <v>11379</v>
      </c>
      <c r="BG17" s="17" t="s">
        <v>3439</v>
      </c>
      <c r="BH17" s="17" t="s">
        <v>8</v>
      </c>
      <c r="BI17" s="17" t="s">
        <v>8129</v>
      </c>
      <c r="BJ17" s="54" t="s">
        <v>11380</v>
      </c>
      <c r="BK17" s="17" t="s">
        <v>10464</v>
      </c>
      <c r="BL17" s="17" t="s">
        <v>3439</v>
      </c>
      <c r="BM17" s="17" t="s">
        <v>6593</v>
      </c>
      <c r="BN17" s="17" t="s">
        <v>11362</v>
      </c>
      <c r="BO17" s="54" t="s">
        <v>11381</v>
      </c>
      <c r="BP17" s="17" t="s">
        <v>11382</v>
      </c>
      <c r="BQ17" s="17" t="s">
        <v>1816</v>
      </c>
      <c r="BR17" s="17" t="s">
        <v>8</v>
      </c>
      <c r="BS17" s="17" t="s">
        <v>11358</v>
      </c>
      <c r="BT17" s="54" t="s">
        <v>11383</v>
      </c>
      <c r="BU17" s="17" t="s">
        <v>11384</v>
      </c>
      <c r="BV17" s="17" t="s">
        <v>1816</v>
      </c>
      <c r="BW17" s="17" t="s">
        <v>6593</v>
      </c>
      <c r="BX17" s="17" t="s">
        <v>8129</v>
      </c>
      <c r="BY17" s="54" t="s">
        <v>11385</v>
      </c>
      <c r="BZ17" s="17" t="s">
        <v>11386</v>
      </c>
      <c r="CA17" s="17" t="s">
        <v>1816</v>
      </c>
      <c r="CB17" s="17" t="s">
        <v>6593</v>
      </c>
      <c r="CC17" s="17" t="s">
        <v>11388</v>
      </c>
      <c r="CD17" s="54" t="s">
        <v>11387</v>
      </c>
      <c r="CE17" s="17" t="s">
        <v>11389</v>
      </c>
      <c r="CF17" s="17" t="s">
        <v>1816</v>
      </c>
      <c r="CG17" s="17" t="s">
        <v>6593</v>
      </c>
      <c r="CH17" s="17" t="s">
        <v>1893</v>
      </c>
      <c r="CI17" s="54" t="s">
        <v>11390</v>
      </c>
      <c r="CJ17" s="17" t="s">
        <v>11391</v>
      </c>
      <c r="CK17" s="17" t="s">
        <v>1820</v>
      </c>
      <c r="CL17" s="17" t="s">
        <v>6593</v>
      </c>
      <c r="CM17" s="17" t="s">
        <v>11362</v>
      </c>
      <c r="CN17" s="54" t="s">
        <v>11392</v>
      </c>
      <c r="CO17" s="17" t="s">
        <v>11393</v>
      </c>
      <c r="CP17" s="17" t="s">
        <v>1820</v>
      </c>
      <c r="CQ17" s="17" t="s">
        <v>6593</v>
      </c>
      <c r="CR17" s="17" t="s">
        <v>1237</v>
      </c>
      <c r="CS17" s="54" t="s">
        <v>11394</v>
      </c>
      <c r="CT17" s="17" t="s">
        <v>11395</v>
      </c>
      <c r="CU17" s="17" t="s">
        <v>1820</v>
      </c>
    </row>
    <row r="18" spans="1:99" x14ac:dyDescent="0.3">
      <c r="A18" s="25" t="s">
        <v>12860</v>
      </c>
      <c r="B18" s="17" t="s">
        <v>11324</v>
      </c>
      <c r="C18" s="18">
        <v>41344</v>
      </c>
      <c r="D18" s="17">
        <v>2013</v>
      </c>
      <c r="E18" s="17" t="s">
        <v>11808</v>
      </c>
      <c r="F18" s="17">
        <f t="shared" si="1"/>
        <v>586</v>
      </c>
      <c r="G18" s="17">
        <v>1</v>
      </c>
      <c r="H18" s="17">
        <v>586</v>
      </c>
      <c r="I18" s="17" t="s">
        <v>1221</v>
      </c>
      <c r="J18" s="17" t="s">
        <v>56</v>
      </c>
      <c r="K18" s="17" t="s">
        <v>24</v>
      </c>
      <c r="L18" s="17">
        <f>COUNTIF(T18:KV18,L1)</f>
        <v>0</v>
      </c>
      <c r="M18" s="17">
        <f>COUNTIF(T18:KV18,M1)</f>
        <v>0</v>
      </c>
      <c r="N18" s="17">
        <f>COUNTIF(T18:KV18,N1)</f>
        <v>0</v>
      </c>
      <c r="O18" s="17">
        <f>COUNTIF(T18:KV18,O1)</f>
        <v>0</v>
      </c>
      <c r="P18" s="17">
        <f>COUNTIF(T18:KV18,P1)</f>
        <v>0</v>
      </c>
      <c r="Q18" s="17">
        <f t="shared" ref="Q18" si="19">SUM(L18:P18)</f>
        <v>0</v>
      </c>
      <c r="R18" s="17">
        <v>0</v>
      </c>
      <c r="S18" s="17">
        <v>0</v>
      </c>
    </row>
    <row r="19" spans="1:99" x14ac:dyDescent="0.3">
      <c r="A19" s="25" t="s">
        <v>12860</v>
      </c>
      <c r="B19" s="17" t="s">
        <v>11324</v>
      </c>
      <c r="C19" s="18">
        <v>41350</v>
      </c>
      <c r="D19" s="17">
        <v>2013</v>
      </c>
      <c r="E19" s="54" t="s">
        <v>11971</v>
      </c>
      <c r="F19" s="17">
        <f t="shared" si="1"/>
        <v>2051</v>
      </c>
      <c r="G19" s="17">
        <v>1</v>
      </c>
      <c r="H19" s="17">
        <v>2051</v>
      </c>
      <c r="I19" s="17" t="s">
        <v>1504</v>
      </c>
      <c r="J19" s="17" t="s">
        <v>56</v>
      </c>
      <c r="K19" s="17" t="s">
        <v>24</v>
      </c>
      <c r="L19" s="17">
        <f>COUNTIF(T19:KV19,L1)</f>
        <v>1</v>
      </c>
      <c r="M19" s="17">
        <f>COUNTIF(T19:KV19,M1)</f>
        <v>1</v>
      </c>
      <c r="N19" s="17">
        <f>COUNTIF(T19:KV19,N1)</f>
        <v>5</v>
      </c>
      <c r="O19" s="17">
        <f>COUNTIF(T19:KV19,O1)</f>
        <v>0</v>
      </c>
      <c r="P19" s="17">
        <f>COUNTIF(T19:KV19,P1)</f>
        <v>0</v>
      </c>
      <c r="Q19" s="17">
        <f>SUM(L19:P19)</f>
        <v>7</v>
      </c>
      <c r="R19" s="17">
        <f t="shared" ref="R19" si="20">H19/Q19</f>
        <v>293</v>
      </c>
      <c r="S19" s="17">
        <f t="shared" ref="S19" si="21">4000-R19</f>
        <v>3707</v>
      </c>
      <c r="T19" s="17" t="s">
        <v>8</v>
      </c>
      <c r="U19" s="17" t="s">
        <v>11812</v>
      </c>
      <c r="V19" s="54" t="s">
        <v>11972</v>
      </c>
      <c r="W19" s="17" t="s">
        <v>11973</v>
      </c>
      <c r="X19" s="17" t="s">
        <v>2517</v>
      </c>
      <c r="Y19" s="17" t="s">
        <v>9</v>
      </c>
      <c r="Z19" s="17" t="s">
        <v>11974</v>
      </c>
      <c r="AA19" s="54" t="s">
        <v>11975</v>
      </c>
      <c r="AB19" s="17" t="s">
        <v>11976</v>
      </c>
      <c r="AC19" s="17" t="s">
        <v>2517</v>
      </c>
      <c r="AD19" s="17" t="s">
        <v>9</v>
      </c>
      <c r="AE19" s="17" t="s">
        <v>1810</v>
      </c>
      <c r="AF19" s="54" t="s">
        <v>11977</v>
      </c>
      <c r="AG19" s="17" t="s">
        <v>11978</v>
      </c>
      <c r="AH19" s="17" t="s">
        <v>2517</v>
      </c>
      <c r="AI19" s="17" t="s">
        <v>9</v>
      </c>
      <c r="AJ19" s="17" t="s">
        <v>11637</v>
      </c>
      <c r="AK19" s="54" t="s">
        <v>11979</v>
      </c>
      <c r="AL19" s="17" t="s">
        <v>11980</v>
      </c>
      <c r="AM19" s="17" t="s">
        <v>934</v>
      </c>
      <c r="AN19" s="17" t="s">
        <v>6593</v>
      </c>
      <c r="AO19" s="17" t="s">
        <v>11344</v>
      </c>
      <c r="AP19" s="54" t="s">
        <v>11981</v>
      </c>
      <c r="AQ19" s="17" t="s">
        <v>11982</v>
      </c>
      <c r="AR19" s="17" t="s">
        <v>937</v>
      </c>
      <c r="AS19" s="17" t="s">
        <v>9</v>
      </c>
      <c r="AT19" s="17" t="s">
        <v>11983</v>
      </c>
      <c r="AU19" s="54" t="s">
        <v>11984</v>
      </c>
      <c r="AV19" s="17" t="s">
        <v>11985</v>
      </c>
      <c r="AW19" s="17" t="s">
        <v>941</v>
      </c>
      <c r="AX19" s="17" t="s">
        <v>9</v>
      </c>
      <c r="AY19" s="17" t="s">
        <v>2575</v>
      </c>
      <c r="AZ19" s="54" t="s">
        <v>11986</v>
      </c>
      <c r="BA19" s="17" t="s">
        <v>11987</v>
      </c>
      <c r="BB19" s="17" t="s">
        <v>946</v>
      </c>
    </row>
    <row r="20" spans="1:99" x14ac:dyDescent="0.3">
      <c r="A20" s="25" t="s">
        <v>12860</v>
      </c>
      <c r="B20" s="17" t="s">
        <v>11324</v>
      </c>
      <c r="C20" s="18">
        <v>41352</v>
      </c>
      <c r="D20" s="17">
        <v>2013</v>
      </c>
      <c r="E20" s="17" t="s">
        <v>11355</v>
      </c>
      <c r="F20" s="17">
        <v>638</v>
      </c>
      <c r="G20" s="17">
        <v>1</v>
      </c>
      <c r="H20" s="17">
        <v>638</v>
      </c>
      <c r="I20" s="17" t="s">
        <v>11354</v>
      </c>
      <c r="J20" s="17" t="s">
        <v>23</v>
      </c>
      <c r="K20" s="17" t="s">
        <v>24</v>
      </c>
      <c r="L20" s="17">
        <f>COUNTIF(T20:KV20,L1)</f>
        <v>2</v>
      </c>
      <c r="M20" s="17">
        <f>COUNTIF(T20:KV20,M1)</f>
        <v>0</v>
      </c>
      <c r="N20" s="17">
        <f>COUNTIF(T20:KV20,N1)</f>
        <v>0</v>
      </c>
      <c r="O20" s="17">
        <f>COUNTIF(T20:KV20,O1)</f>
        <v>0</v>
      </c>
      <c r="P20" s="17">
        <f>COUNTIF(T20:KV20,P1)</f>
        <v>0</v>
      </c>
      <c r="Q20" s="17">
        <f t="shared" ref="Q20" si="22">SUM(L20:P20)</f>
        <v>2</v>
      </c>
      <c r="R20" s="17">
        <f t="shared" ref="R20:R36" si="23">H20/Q20</f>
        <v>319</v>
      </c>
      <c r="S20" s="17">
        <f t="shared" ref="S20:S56" si="24">4000-R20</f>
        <v>3681</v>
      </c>
      <c r="T20" s="17" t="s">
        <v>6593</v>
      </c>
      <c r="U20" s="17" t="s">
        <v>11358</v>
      </c>
      <c r="V20" s="54" t="s">
        <v>11356</v>
      </c>
      <c r="W20" s="17" t="s">
        <v>11357</v>
      </c>
      <c r="X20" s="17" t="s">
        <v>1829</v>
      </c>
      <c r="Y20" s="17" t="s">
        <v>6593</v>
      </c>
      <c r="Z20" s="17" t="s">
        <v>7672</v>
      </c>
      <c r="AA20" s="54" t="s">
        <v>11359</v>
      </c>
      <c r="AB20" s="17" t="s">
        <v>11360</v>
      </c>
      <c r="AC20" s="17" t="s">
        <v>1829</v>
      </c>
    </row>
    <row r="21" spans="1:99" x14ac:dyDescent="0.3">
      <c r="A21" s="25" t="s">
        <v>12860</v>
      </c>
      <c r="B21" s="17" t="s">
        <v>11324</v>
      </c>
      <c r="C21" s="18">
        <v>41356</v>
      </c>
      <c r="D21" s="17">
        <v>2013</v>
      </c>
      <c r="E21" s="17" t="s">
        <v>11648</v>
      </c>
      <c r="F21" s="17">
        <f>H21/G21</f>
        <v>2695</v>
      </c>
      <c r="G21" s="17">
        <v>1</v>
      </c>
      <c r="H21" s="17">
        <v>2695</v>
      </c>
      <c r="I21" s="17" t="s">
        <v>11649</v>
      </c>
      <c r="J21" s="17" t="s">
        <v>23</v>
      </c>
      <c r="K21" s="17" t="s">
        <v>24</v>
      </c>
      <c r="L21" s="17">
        <f>COUNTIF(T21:KV21,L1)</f>
        <v>1</v>
      </c>
      <c r="M21" s="17">
        <f>COUNTIF(T21:KV21,M1)</f>
        <v>0</v>
      </c>
      <c r="N21" s="17">
        <f>COUNTIF(T21:KV21,N1)</f>
        <v>3</v>
      </c>
      <c r="O21" s="17">
        <f>COUNTIF(T21:KV21,O1)</f>
        <v>7</v>
      </c>
      <c r="P21" s="17">
        <f>COUNTIF(T21:KV21,P1)</f>
        <v>1</v>
      </c>
      <c r="Q21" s="17">
        <f t="shared" ref="Q21" si="25">SUM(L21:P21)</f>
        <v>12</v>
      </c>
      <c r="R21" s="17">
        <f t="shared" ref="R21" si="26">H21/Q21</f>
        <v>224.58333333333334</v>
      </c>
      <c r="S21" s="17">
        <f t="shared" ref="S21" si="27">4000-R21</f>
        <v>3775.4166666666665</v>
      </c>
      <c r="T21" s="17" t="s">
        <v>6591</v>
      </c>
      <c r="U21" s="17" t="s">
        <v>1418</v>
      </c>
      <c r="V21" s="54" t="s">
        <v>11650</v>
      </c>
      <c r="W21" s="17" t="s">
        <v>930</v>
      </c>
      <c r="X21" s="17" t="s">
        <v>1498</v>
      </c>
      <c r="Y21" s="17" t="s">
        <v>6591</v>
      </c>
      <c r="Z21" s="17" t="s">
        <v>11652</v>
      </c>
      <c r="AA21" s="54" t="s">
        <v>11651</v>
      </c>
      <c r="AB21" s="17" t="s">
        <v>11653</v>
      </c>
      <c r="AC21" s="17" t="s">
        <v>10066</v>
      </c>
      <c r="AD21" s="17" t="s">
        <v>6591</v>
      </c>
      <c r="AE21" s="17" t="s">
        <v>11490</v>
      </c>
      <c r="AF21" s="54" t="s">
        <v>11654</v>
      </c>
      <c r="AG21" s="17" t="s">
        <v>11655</v>
      </c>
      <c r="AH21" s="17" t="s">
        <v>10066</v>
      </c>
      <c r="AI21" s="17" t="s">
        <v>6591</v>
      </c>
      <c r="AJ21" s="17" t="s">
        <v>11656</v>
      </c>
      <c r="AK21" s="54" t="s">
        <v>11657</v>
      </c>
      <c r="AL21" s="17" t="s">
        <v>11658</v>
      </c>
      <c r="AM21" s="17" t="s">
        <v>10066</v>
      </c>
      <c r="AN21" s="17" t="s">
        <v>6591</v>
      </c>
      <c r="AO21" s="17" t="s">
        <v>11659</v>
      </c>
      <c r="AP21" s="54" t="s">
        <v>11660</v>
      </c>
      <c r="AQ21" s="17" t="s">
        <v>11661</v>
      </c>
      <c r="AR21" s="17" t="s">
        <v>10066</v>
      </c>
      <c r="AS21" s="17" t="s">
        <v>6591</v>
      </c>
      <c r="AT21" s="17" t="s">
        <v>11662</v>
      </c>
      <c r="AU21" s="54" t="s">
        <v>11663</v>
      </c>
      <c r="AV21" s="17" t="s">
        <v>11664</v>
      </c>
      <c r="AW21" s="17" t="s">
        <v>10066</v>
      </c>
      <c r="AX21" s="17" t="s">
        <v>6591</v>
      </c>
      <c r="AY21" s="17" t="s">
        <v>3766</v>
      </c>
      <c r="AZ21" s="54" t="s">
        <v>11665</v>
      </c>
      <c r="BA21" s="17" t="s">
        <v>930</v>
      </c>
      <c r="BB21" s="17" t="s">
        <v>3141</v>
      </c>
      <c r="BC21" s="17" t="s">
        <v>9</v>
      </c>
      <c r="BD21" s="17" t="s">
        <v>11666</v>
      </c>
      <c r="BE21" s="54" t="s">
        <v>11667</v>
      </c>
      <c r="BF21" s="17" t="s">
        <v>11668</v>
      </c>
      <c r="BG21" s="17" t="s">
        <v>3141</v>
      </c>
      <c r="BH21" s="17" t="s">
        <v>10</v>
      </c>
      <c r="BI21" s="17" t="s">
        <v>4475</v>
      </c>
      <c r="BJ21" s="54" t="s">
        <v>11669</v>
      </c>
      <c r="BK21" s="17" t="s">
        <v>11670</v>
      </c>
      <c r="BL21" s="17" t="s">
        <v>1501</v>
      </c>
      <c r="BM21" s="17" t="s">
        <v>9</v>
      </c>
      <c r="BN21" s="17" t="s">
        <v>368</v>
      </c>
      <c r="BO21" s="54" t="s">
        <v>11671</v>
      </c>
      <c r="BP21" s="17" t="s">
        <v>11672</v>
      </c>
      <c r="BQ21" s="17" t="s">
        <v>1501</v>
      </c>
      <c r="BR21" s="17" t="s">
        <v>9</v>
      </c>
      <c r="BS21" s="17" t="s">
        <v>11674</v>
      </c>
      <c r="BT21" s="54" t="s">
        <v>11673</v>
      </c>
      <c r="BU21" s="17" t="s">
        <v>11675</v>
      </c>
      <c r="BV21" s="17" t="s">
        <v>11676</v>
      </c>
      <c r="BW21" s="17" t="s">
        <v>6593</v>
      </c>
      <c r="BX21" s="17" t="s">
        <v>11677</v>
      </c>
      <c r="BY21" s="54" t="s">
        <v>11678</v>
      </c>
      <c r="BZ21" s="17" t="s">
        <v>11679</v>
      </c>
      <c r="CA21" s="17" t="s">
        <v>11680</v>
      </c>
    </row>
    <row r="22" spans="1:99" x14ac:dyDescent="0.3">
      <c r="A22" s="25" t="s">
        <v>12860</v>
      </c>
      <c r="B22" s="17" t="s">
        <v>11324</v>
      </c>
      <c r="C22" s="18">
        <v>41358</v>
      </c>
      <c r="D22" s="17">
        <v>2013</v>
      </c>
      <c r="E22" s="17" t="s">
        <v>11564</v>
      </c>
      <c r="F22" s="17">
        <f t="shared" ref="F22:F35" si="28">H22/G22</f>
        <v>2740</v>
      </c>
      <c r="G22" s="17">
        <v>1</v>
      </c>
      <c r="H22" s="17">
        <v>2740</v>
      </c>
      <c r="I22" s="17" t="s">
        <v>5927</v>
      </c>
      <c r="J22" s="17" t="s">
        <v>23</v>
      </c>
      <c r="K22" s="17" t="s">
        <v>24</v>
      </c>
      <c r="L22" s="17">
        <f>COUNTIF(T22:KV22,L1)</f>
        <v>0</v>
      </c>
      <c r="M22" s="17">
        <f>COUNTIF(T22:KV22,M1)</f>
        <v>0</v>
      </c>
      <c r="N22" s="17">
        <f>COUNTIF(T22:KV22,N1)</f>
        <v>0</v>
      </c>
      <c r="O22" s="17">
        <f>COUNTIF(T22:KV22,O1)</f>
        <v>5</v>
      </c>
      <c r="P22" s="17">
        <f>COUNTIF(T22:KV22,P1)</f>
        <v>5</v>
      </c>
      <c r="Q22" s="17">
        <f t="shared" ref="Q22" si="29">SUM(L22:P22)</f>
        <v>10</v>
      </c>
      <c r="R22" s="17">
        <f t="shared" ref="R22" si="30">H22/Q22</f>
        <v>274</v>
      </c>
      <c r="S22" s="17">
        <f t="shared" ref="S22" si="31">4000-R22</f>
        <v>3726</v>
      </c>
      <c r="T22" s="17" t="s">
        <v>10</v>
      </c>
      <c r="U22" s="17" t="s">
        <v>5927</v>
      </c>
      <c r="V22" s="54" t="s">
        <v>11565</v>
      </c>
      <c r="W22" s="17" t="s">
        <v>11566</v>
      </c>
      <c r="X22" s="17" t="s">
        <v>3205</v>
      </c>
      <c r="Y22" s="17" t="s">
        <v>10</v>
      </c>
      <c r="Z22" s="17" t="s">
        <v>11567</v>
      </c>
      <c r="AA22" s="54" t="s">
        <v>11568</v>
      </c>
      <c r="AB22" s="17" t="s">
        <v>11569</v>
      </c>
      <c r="AC22" s="17" t="s">
        <v>3205</v>
      </c>
      <c r="AD22" s="17" t="s">
        <v>10</v>
      </c>
      <c r="AE22" s="17" t="s">
        <v>11567</v>
      </c>
      <c r="AF22" s="54" t="s">
        <v>11570</v>
      </c>
      <c r="AG22" s="17" t="s">
        <v>11571</v>
      </c>
      <c r="AH22" s="17" t="s">
        <v>3211</v>
      </c>
      <c r="AI22" s="17" t="s">
        <v>10</v>
      </c>
      <c r="AJ22" s="17" t="s">
        <v>11567</v>
      </c>
      <c r="AK22" s="54" t="s">
        <v>11572</v>
      </c>
      <c r="AL22" s="17" t="s">
        <v>11573</v>
      </c>
      <c r="AM22" s="17" t="s">
        <v>3211</v>
      </c>
      <c r="AN22" s="17" t="s">
        <v>6591</v>
      </c>
      <c r="AO22" s="17" t="s">
        <v>11567</v>
      </c>
      <c r="AP22" s="54" t="s">
        <v>11574</v>
      </c>
      <c r="AQ22" s="17" t="s">
        <v>11575</v>
      </c>
      <c r="AR22" s="17" t="s">
        <v>1554</v>
      </c>
      <c r="AS22" s="17" t="s">
        <v>6591</v>
      </c>
      <c r="AT22" s="17" t="s">
        <v>4207</v>
      </c>
      <c r="AU22" s="54" t="s">
        <v>11576</v>
      </c>
      <c r="AV22" s="17" t="s">
        <v>11577</v>
      </c>
      <c r="AW22" s="17" t="s">
        <v>3224</v>
      </c>
      <c r="AX22" s="17" t="s">
        <v>10</v>
      </c>
      <c r="AY22" s="17" t="s">
        <v>2060</v>
      </c>
      <c r="AZ22" s="54" t="s">
        <v>11578</v>
      </c>
      <c r="BA22" s="17" t="s">
        <v>11579</v>
      </c>
      <c r="BB22" s="17" t="s">
        <v>3224</v>
      </c>
      <c r="BC22" s="17" t="s">
        <v>6591</v>
      </c>
      <c r="BD22" s="17" t="s">
        <v>251</v>
      </c>
      <c r="BE22" s="54" t="s">
        <v>11580</v>
      </c>
      <c r="BF22" s="17" t="s">
        <v>11581</v>
      </c>
      <c r="BG22" s="17" t="s">
        <v>3232</v>
      </c>
      <c r="BH22" s="17" t="s">
        <v>6591</v>
      </c>
      <c r="BI22" s="17" t="s">
        <v>5864</v>
      </c>
      <c r="BJ22" s="54" t="s">
        <v>11582</v>
      </c>
      <c r="BK22" s="17" t="s">
        <v>11583</v>
      </c>
      <c r="BL22" s="17" t="s">
        <v>3232</v>
      </c>
      <c r="BM22" s="17" t="s">
        <v>6591</v>
      </c>
      <c r="BN22" s="17" t="s">
        <v>1418</v>
      </c>
      <c r="BO22" s="54" t="s">
        <v>11584</v>
      </c>
      <c r="BP22" s="17" t="s">
        <v>1900</v>
      </c>
      <c r="BQ22" s="17" t="s">
        <v>10230</v>
      </c>
    </row>
    <row r="23" spans="1:99" x14ac:dyDescent="0.3">
      <c r="A23" s="25" t="s">
        <v>12860</v>
      </c>
      <c r="B23" s="17" t="s">
        <v>11324</v>
      </c>
      <c r="C23" s="18">
        <v>41360</v>
      </c>
      <c r="D23" s="17">
        <v>2013</v>
      </c>
      <c r="E23" s="17" t="s">
        <v>11531</v>
      </c>
      <c r="F23" s="17">
        <f t="shared" si="28"/>
        <v>1267</v>
      </c>
      <c r="G23" s="17">
        <v>1</v>
      </c>
      <c r="H23" s="17">
        <v>1267</v>
      </c>
      <c r="I23" s="17" t="s">
        <v>11530</v>
      </c>
      <c r="J23" s="17" t="s">
        <v>23</v>
      </c>
      <c r="K23" s="17" t="s">
        <v>24</v>
      </c>
      <c r="L23" s="17">
        <f>COUNTIF(T23:KV23,L1)</f>
        <v>0</v>
      </c>
      <c r="M23" s="17">
        <f>COUNTIF(T23:KV23,M1)</f>
        <v>0</v>
      </c>
      <c r="N23" s="17">
        <f>COUNTIF(T23:KV23,N1)</f>
        <v>0</v>
      </c>
      <c r="O23" s="17">
        <f>COUNTIF(T23:KV23,O1)</f>
        <v>2</v>
      </c>
      <c r="P23" s="17">
        <f>COUNTIF(T23:KV23,P1)</f>
        <v>0</v>
      </c>
      <c r="Q23" s="17">
        <f t="shared" ref="Q23" si="32">SUM(L23:P23)</f>
        <v>2</v>
      </c>
      <c r="R23" s="17">
        <f t="shared" ref="R23" si="33">H23/Q23</f>
        <v>633.5</v>
      </c>
      <c r="S23" s="17">
        <f t="shared" ref="S23" si="34">4000-R23</f>
        <v>3366.5</v>
      </c>
      <c r="T23" s="17" t="s">
        <v>6591</v>
      </c>
      <c r="U23" s="17" t="s">
        <v>1418</v>
      </c>
      <c r="V23" s="54" t="s">
        <v>11532</v>
      </c>
      <c r="W23" s="17" t="s">
        <v>11533</v>
      </c>
      <c r="X23" s="17" t="s">
        <v>1660</v>
      </c>
      <c r="Y23" s="17" t="s">
        <v>6591</v>
      </c>
      <c r="Z23" s="17" t="s">
        <v>2650</v>
      </c>
      <c r="AA23" s="54" t="s">
        <v>11534</v>
      </c>
      <c r="AB23" s="17" t="s">
        <v>11535</v>
      </c>
      <c r="AC23" s="17" t="s">
        <v>3276</v>
      </c>
    </row>
    <row r="24" spans="1:99" x14ac:dyDescent="0.3">
      <c r="A24" s="25" t="s">
        <v>12860</v>
      </c>
      <c r="B24" s="17" t="s">
        <v>11324</v>
      </c>
      <c r="C24" s="18">
        <v>41371</v>
      </c>
      <c r="D24" s="17">
        <v>2013</v>
      </c>
      <c r="E24" s="17" t="s">
        <v>11508</v>
      </c>
      <c r="F24" s="17">
        <f t="shared" si="28"/>
        <v>2206</v>
      </c>
      <c r="G24" s="17">
        <v>1</v>
      </c>
      <c r="H24" s="17">
        <v>2206</v>
      </c>
      <c r="I24" s="17" t="s">
        <v>11507</v>
      </c>
      <c r="J24" s="17" t="s">
        <v>23</v>
      </c>
      <c r="K24" s="17" t="s">
        <v>24</v>
      </c>
      <c r="L24" s="17">
        <f>COUNTIF(T24:KV24,L1)</f>
        <v>2</v>
      </c>
      <c r="M24" s="17">
        <f>COUNTIF(T24:KV24,M1)</f>
        <v>0</v>
      </c>
      <c r="N24" s="17">
        <f>COUNTIF(T24:KV24,N1)</f>
        <v>0</v>
      </c>
      <c r="O24" s="17">
        <f>COUNTIF(T24:KV24,O1)</f>
        <v>7</v>
      </c>
      <c r="P24" s="17">
        <f>COUNTIF(T24:KV24,P1)</f>
        <v>0</v>
      </c>
      <c r="Q24" s="17">
        <f t="shared" ref="Q24" si="35">SUM(L24:P24)</f>
        <v>9</v>
      </c>
      <c r="R24" s="17">
        <f t="shared" ref="R24" si="36">H24/Q24</f>
        <v>245.11111111111111</v>
      </c>
      <c r="S24" s="17">
        <f t="shared" ref="S24" si="37">4000-R24</f>
        <v>3754.8888888888887</v>
      </c>
      <c r="T24" s="17" t="s">
        <v>6591</v>
      </c>
      <c r="U24" s="17" t="s">
        <v>2778</v>
      </c>
      <c r="V24" s="54" t="s">
        <v>11509</v>
      </c>
      <c r="W24" s="17" t="s">
        <v>930</v>
      </c>
      <c r="X24" s="17" t="s">
        <v>1680</v>
      </c>
      <c r="Y24" s="17" t="s">
        <v>6591</v>
      </c>
      <c r="Z24" s="17" t="s">
        <v>11510</v>
      </c>
      <c r="AA24" s="54" t="s">
        <v>11511</v>
      </c>
      <c r="AB24" s="17" t="s">
        <v>11512</v>
      </c>
      <c r="AC24" s="17" t="s">
        <v>1683</v>
      </c>
      <c r="AD24" s="17" t="s">
        <v>6593</v>
      </c>
      <c r="AE24" s="17" t="s">
        <v>11513</v>
      </c>
      <c r="AF24" s="54" t="s">
        <v>11514</v>
      </c>
      <c r="AG24" s="17" t="s">
        <v>11515</v>
      </c>
      <c r="AH24" s="17" t="s">
        <v>1686</v>
      </c>
      <c r="AI24" s="17" t="s">
        <v>6591</v>
      </c>
      <c r="AJ24" s="17" t="s">
        <v>4490</v>
      </c>
      <c r="AK24" s="54" t="s">
        <v>11516</v>
      </c>
      <c r="AL24" s="17" t="s">
        <v>11517</v>
      </c>
      <c r="AM24" s="17" t="s">
        <v>1686</v>
      </c>
      <c r="AN24" s="17" t="s">
        <v>6591</v>
      </c>
      <c r="AO24" s="17" t="s">
        <v>5864</v>
      </c>
      <c r="AP24" s="54" t="s">
        <v>11518</v>
      </c>
      <c r="AQ24" s="17" t="s">
        <v>11519</v>
      </c>
      <c r="AR24" s="17" t="s">
        <v>1686</v>
      </c>
      <c r="AS24" s="17" t="s">
        <v>6591</v>
      </c>
      <c r="AT24" s="17" t="s">
        <v>4207</v>
      </c>
      <c r="AU24" s="54" t="s">
        <v>11520</v>
      </c>
      <c r="AV24" s="17" t="s">
        <v>11521</v>
      </c>
      <c r="AW24" s="17" t="s">
        <v>1689</v>
      </c>
      <c r="AX24" s="17" t="s">
        <v>6591</v>
      </c>
      <c r="AY24" s="17" t="s">
        <v>1792</v>
      </c>
      <c r="AZ24" s="54" t="s">
        <v>11522</v>
      </c>
      <c r="BA24" s="17" t="s">
        <v>11523</v>
      </c>
      <c r="BB24" s="17" t="s">
        <v>4580</v>
      </c>
      <c r="BC24" s="17" t="s">
        <v>6591</v>
      </c>
      <c r="BD24" s="17" t="s">
        <v>11525</v>
      </c>
      <c r="BE24" s="54" t="s">
        <v>11524</v>
      </c>
      <c r="BF24" s="17" t="s">
        <v>4882</v>
      </c>
      <c r="BG24" s="17" t="s">
        <v>4580</v>
      </c>
      <c r="BH24" s="17" t="s">
        <v>6593</v>
      </c>
      <c r="BI24" s="17" t="s">
        <v>11526</v>
      </c>
      <c r="BJ24" s="54" t="s">
        <v>11527</v>
      </c>
      <c r="BK24" s="17" t="s">
        <v>11528</v>
      </c>
      <c r="BL24" s="17" t="s">
        <v>11529</v>
      </c>
    </row>
    <row r="25" spans="1:99" x14ac:dyDescent="0.3">
      <c r="A25" s="25" t="s">
        <v>12860</v>
      </c>
      <c r="B25" s="17" t="s">
        <v>11324</v>
      </c>
      <c r="C25" s="18">
        <v>41372</v>
      </c>
      <c r="D25" s="17">
        <v>2013</v>
      </c>
      <c r="E25" s="17" t="s">
        <v>12078</v>
      </c>
      <c r="F25" s="17">
        <f>H25/G25</f>
        <v>658</v>
      </c>
      <c r="G25" s="17">
        <v>1</v>
      </c>
      <c r="H25" s="17">
        <v>658</v>
      </c>
      <c r="I25" s="17" t="s">
        <v>11507</v>
      </c>
      <c r="J25" s="17" t="s">
        <v>23</v>
      </c>
      <c r="K25" s="17" t="s">
        <v>24</v>
      </c>
      <c r="L25" s="17">
        <f>COUNTIF(T25:KV25,L1)</f>
        <v>0</v>
      </c>
      <c r="M25" s="17">
        <f>COUNTIF(T25:KV25,M1)</f>
        <v>0</v>
      </c>
      <c r="N25" s="17">
        <f>COUNTIF(T25:KV25,N1)</f>
        <v>0</v>
      </c>
      <c r="O25" s="17">
        <f>COUNTIF(T25:KV25,O1)</f>
        <v>0</v>
      </c>
      <c r="P25" s="17">
        <f>COUNTIF(T25:KV25,P1)</f>
        <v>0</v>
      </c>
      <c r="Q25" s="17">
        <f>SUM(L25:P25)</f>
        <v>0</v>
      </c>
      <c r="R25" s="17">
        <v>0</v>
      </c>
      <c r="S25" s="17">
        <v>0</v>
      </c>
    </row>
    <row r="26" spans="1:99" x14ac:dyDescent="0.3">
      <c r="A26" s="25" t="s">
        <v>12860</v>
      </c>
      <c r="B26" s="17" t="s">
        <v>11324</v>
      </c>
      <c r="C26" s="18">
        <v>41383</v>
      </c>
      <c r="D26" s="17">
        <v>2013</v>
      </c>
      <c r="E26" s="17" t="s">
        <v>11399</v>
      </c>
      <c r="F26" s="17">
        <f t="shared" si="28"/>
        <v>875</v>
      </c>
      <c r="G26" s="17">
        <v>1</v>
      </c>
      <c r="H26" s="17">
        <v>875</v>
      </c>
      <c r="I26" s="17" t="s">
        <v>7355</v>
      </c>
      <c r="J26" s="17" t="s">
        <v>56</v>
      </c>
      <c r="K26" s="17" t="s">
        <v>24</v>
      </c>
      <c r="L26" s="17">
        <f>COUNTIF(T26:KV26,L1)</f>
        <v>2</v>
      </c>
      <c r="M26" s="17">
        <f>COUNTIF(T26:KV26,M1)</f>
        <v>0</v>
      </c>
      <c r="N26" s="17">
        <f>COUNTIF(T26:KV26,N1)</f>
        <v>0</v>
      </c>
      <c r="O26" s="17">
        <f>COUNTIF(T26:KV26,O1)</f>
        <v>0</v>
      </c>
      <c r="P26" s="17">
        <f>COUNTIF(T26:KV26,P1)</f>
        <v>0</v>
      </c>
      <c r="Q26" s="17">
        <f t="shared" ref="Q26" si="38">SUM(L26:P26)</f>
        <v>2</v>
      </c>
      <c r="R26" s="17">
        <f t="shared" ref="R26" si="39">H26/Q26</f>
        <v>437.5</v>
      </c>
      <c r="S26" s="17">
        <f>4000-R26</f>
        <v>3562.5</v>
      </c>
      <c r="T26" s="17" t="s">
        <v>6593</v>
      </c>
      <c r="U26" s="17" t="s">
        <v>11401</v>
      </c>
      <c r="V26" s="54" t="s">
        <v>11400</v>
      </c>
      <c r="W26" s="17" t="s">
        <v>11402</v>
      </c>
      <c r="X26" s="17" t="s">
        <v>3392</v>
      </c>
      <c r="Y26" s="17" t="s">
        <v>6593</v>
      </c>
      <c r="Z26" s="17" t="s">
        <v>196</v>
      </c>
      <c r="AA26" s="54" t="s">
        <v>11403</v>
      </c>
      <c r="AB26" s="17" t="s">
        <v>11404</v>
      </c>
      <c r="AC26" s="17" t="s">
        <v>1776</v>
      </c>
    </row>
    <row r="27" spans="1:99" x14ac:dyDescent="0.3">
      <c r="A27" s="25" t="s">
        <v>12860</v>
      </c>
      <c r="B27" s="17" t="s">
        <v>11324</v>
      </c>
      <c r="C27" s="18">
        <v>41392</v>
      </c>
      <c r="D27" s="17">
        <v>2013</v>
      </c>
      <c r="E27" s="17" t="s">
        <v>11964</v>
      </c>
      <c r="F27" s="17">
        <f>H27/G27</f>
        <v>1675</v>
      </c>
      <c r="G27" s="17">
        <v>1</v>
      </c>
      <c r="H27" s="17">
        <v>1675</v>
      </c>
      <c r="I27" s="17" t="s">
        <v>60</v>
      </c>
      <c r="J27" s="17" t="s">
        <v>57</v>
      </c>
      <c r="K27" s="17" t="s">
        <v>24</v>
      </c>
      <c r="L27" s="17">
        <f>COUNTIF(T27:KV27,L1)</f>
        <v>0</v>
      </c>
      <c r="M27" s="17">
        <f>COUNTIF(T27:KV27,M1)</f>
        <v>0</v>
      </c>
      <c r="N27" s="17">
        <f>COUNTIF(T27:KV27,N1)</f>
        <v>1</v>
      </c>
      <c r="O27" s="17">
        <f>COUNTIF(T27:KV27,O1)</f>
        <v>1</v>
      </c>
      <c r="P27" s="17">
        <f>COUNTIF(T27:KV27,P1)</f>
        <v>1</v>
      </c>
      <c r="Q27" s="17">
        <f>SUM(L27:P27)</f>
        <v>3</v>
      </c>
      <c r="R27" s="17">
        <f t="shared" ref="R27" si="40">H27/Q27</f>
        <v>558.33333333333337</v>
      </c>
      <c r="S27" s="17">
        <f t="shared" ref="S27" si="41">4000-R27</f>
        <v>3441.6666666666665</v>
      </c>
      <c r="T27" s="17" t="s">
        <v>10</v>
      </c>
      <c r="U27" s="17" t="s">
        <v>10178</v>
      </c>
      <c r="V27" s="54" t="s">
        <v>11965</v>
      </c>
      <c r="W27" s="17" t="s">
        <v>11966</v>
      </c>
      <c r="X27" s="17" t="s">
        <v>955</v>
      </c>
      <c r="Y27" s="17" t="s">
        <v>6591</v>
      </c>
      <c r="Z27" s="17" t="s">
        <v>251</v>
      </c>
      <c r="AA27" s="54" t="s">
        <v>11967</v>
      </c>
      <c r="AB27" s="17" t="s">
        <v>11968</v>
      </c>
      <c r="AC27" s="17" t="s">
        <v>955</v>
      </c>
      <c r="AD27" s="17" t="s">
        <v>9</v>
      </c>
      <c r="AE27" s="17" t="s">
        <v>10178</v>
      </c>
      <c r="AF27" s="54" t="s">
        <v>11969</v>
      </c>
      <c r="AG27" s="17" t="s">
        <v>11970</v>
      </c>
      <c r="AH27" s="17" t="s">
        <v>2571</v>
      </c>
    </row>
    <row r="28" spans="1:99" x14ac:dyDescent="0.3">
      <c r="A28" s="25" t="s">
        <v>12860</v>
      </c>
      <c r="B28" s="17" t="s">
        <v>11324</v>
      </c>
      <c r="C28" s="18">
        <v>41395</v>
      </c>
      <c r="D28" s="17">
        <v>2013</v>
      </c>
      <c r="E28" s="17" t="s">
        <v>12161</v>
      </c>
      <c r="F28" s="17">
        <f>H28/G28</f>
        <v>519</v>
      </c>
      <c r="G28" s="17">
        <v>1</v>
      </c>
      <c r="H28" s="17">
        <v>519</v>
      </c>
      <c r="I28" s="17" t="s">
        <v>12160</v>
      </c>
      <c r="J28" s="17" t="s">
        <v>23</v>
      </c>
      <c r="K28" s="17" t="s">
        <v>24</v>
      </c>
      <c r="L28" s="17">
        <f>COUNTIF(T28:KV28,L1)</f>
        <v>0</v>
      </c>
      <c r="M28" s="17">
        <f>COUNTIF(T28:KV28,M1)</f>
        <v>0</v>
      </c>
      <c r="N28" s="17">
        <f>COUNTIF(T28:KV28,N1)</f>
        <v>0</v>
      </c>
      <c r="O28" s="17">
        <f>COUNTIF(T28:KV28,O1)</f>
        <v>1</v>
      </c>
      <c r="P28" s="17">
        <f>COUNTIF(T28:KV28,P1)</f>
        <v>0</v>
      </c>
      <c r="Q28" s="17">
        <f>SUM(L28:P28)</f>
        <v>1</v>
      </c>
      <c r="R28" s="17">
        <f>H28/Q28</f>
        <v>519</v>
      </c>
      <c r="S28" s="17">
        <f>4000-R28</f>
        <v>3481</v>
      </c>
      <c r="T28" s="17" t="s">
        <v>6591</v>
      </c>
      <c r="U28" s="17" t="s">
        <v>251</v>
      </c>
      <c r="V28" s="54" t="s">
        <v>12162</v>
      </c>
      <c r="W28" s="17" t="s">
        <v>4497</v>
      </c>
      <c r="X28" s="17" t="s">
        <v>1000</v>
      </c>
    </row>
    <row r="29" spans="1:99" x14ac:dyDescent="0.3">
      <c r="A29" s="25" t="s">
        <v>12860</v>
      </c>
      <c r="B29" s="17" t="s">
        <v>11324</v>
      </c>
      <c r="C29" s="18">
        <v>41398</v>
      </c>
      <c r="D29" s="17">
        <v>2013</v>
      </c>
      <c r="E29" s="17" t="s">
        <v>12163</v>
      </c>
      <c r="F29" s="17">
        <f>H29/G29</f>
        <v>2435</v>
      </c>
      <c r="G29" s="17">
        <v>1</v>
      </c>
      <c r="H29" s="17">
        <v>2435</v>
      </c>
      <c r="I29" s="17" t="s">
        <v>60</v>
      </c>
      <c r="J29" s="17" t="s">
        <v>57</v>
      </c>
      <c r="K29" s="17" t="s">
        <v>24</v>
      </c>
      <c r="L29" s="17">
        <f>COUNTIF(T29:KV29,L1)</f>
        <v>5</v>
      </c>
      <c r="M29" s="17">
        <f>COUNTIF(T29:KV29,M1)</f>
        <v>3</v>
      </c>
      <c r="N29" s="17">
        <f>COUNTIF(T29:KV29,N1)</f>
        <v>1</v>
      </c>
      <c r="O29" s="17">
        <f>COUNTIF(T29:KV29,O1)</f>
        <v>0</v>
      </c>
      <c r="P29" s="17">
        <f>COUNTIF(T29:KV29,P1)</f>
        <v>1</v>
      </c>
      <c r="Q29" s="17">
        <f>SUM(L29:P29)</f>
        <v>10</v>
      </c>
      <c r="R29" s="17">
        <f>H29/Q29</f>
        <v>243.5</v>
      </c>
      <c r="S29" s="17">
        <f>4000-R29</f>
        <v>3756.5</v>
      </c>
      <c r="T29" s="17" t="s">
        <v>8</v>
      </c>
      <c r="U29" s="17" t="s">
        <v>4836</v>
      </c>
      <c r="V29" s="54" t="s">
        <v>12164</v>
      </c>
      <c r="W29" s="17" t="s">
        <v>12165</v>
      </c>
      <c r="X29" s="17" t="s">
        <v>967</v>
      </c>
      <c r="Y29" s="17" t="s">
        <v>6593</v>
      </c>
      <c r="Z29" s="17" t="s">
        <v>12167</v>
      </c>
      <c r="AA29" s="54" t="s">
        <v>12166</v>
      </c>
      <c r="AB29" s="17" t="s">
        <v>12168</v>
      </c>
      <c r="AC29" s="17" t="s">
        <v>967</v>
      </c>
      <c r="AD29" s="17" t="s">
        <v>10</v>
      </c>
      <c r="AE29" s="17" t="s">
        <v>4836</v>
      </c>
      <c r="AF29" s="54" t="s">
        <v>12169</v>
      </c>
      <c r="AG29" s="17" t="s">
        <v>12170</v>
      </c>
      <c r="AH29" s="17" t="s">
        <v>971</v>
      </c>
      <c r="AI29" s="17" t="s">
        <v>6593</v>
      </c>
      <c r="AJ29" s="17" t="s">
        <v>11344</v>
      </c>
      <c r="AK29" s="54" t="s">
        <v>12171</v>
      </c>
      <c r="AL29" s="17" t="s">
        <v>12172</v>
      </c>
      <c r="AM29" s="17" t="s">
        <v>971</v>
      </c>
      <c r="AN29" s="17" t="s">
        <v>6593</v>
      </c>
      <c r="AO29" s="17" t="s">
        <v>12173</v>
      </c>
      <c r="AP29" s="54" t="s">
        <v>12174</v>
      </c>
      <c r="AQ29" s="17" t="s">
        <v>12175</v>
      </c>
      <c r="AR29" s="17" t="s">
        <v>971</v>
      </c>
      <c r="AS29" s="17" t="s">
        <v>6593</v>
      </c>
      <c r="AT29" s="17" t="s">
        <v>1893</v>
      </c>
      <c r="AU29" s="54" t="s">
        <v>12176</v>
      </c>
      <c r="AV29" s="17" t="s">
        <v>12177</v>
      </c>
      <c r="AW29" s="17" t="s">
        <v>971</v>
      </c>
      <c r="AX29" s="17" t="s">
        <v>9</v>
      </c>
      <c r="AY29" s="17" t="s">
        <v>4495</v>
      </c>
      <c r="AZ29" s="54" t="s">
        <v>12178</v>
      </c>
      <c r="BA29" s="17" t="s">
        <v>12179</v>
      </c>
      <c r="BB29" s="17" t="s">
        <v>980</v>
      </c>
      <c r="BC29" s="17" t="s">
        <v>6593</v>
      </c>
      <c r="BD29" s="17" t="s">
        <v>4856</v>
      </c>
      <c r="BE29" s="54" t="s">
        <v>12180</v>
      </c>
      <c r="BF29" s="17" t="s">
        <v>12181</v>
      </c>
      <c r="BG29" s="17" t="s">
        <v>985</v>
      </c>
      <c r="BH29" s="17" t="s">
        <v>8</v>
      </c>
      <c r="BI29" s="17" t="s">
        <v>763</v>
      </c>
      <c r="BJ29" s="54" t="s">
        <v>12182</v>
      </c>
      <c r="BK29" s="17" t="s">
        <v>12183</v>
      </c>
      <c r="BL29" s="17" t="s">
        <v>985</v>
      </c>
      <c r="BM29" s="17" t="s">
        <v>8</v>
      </c>
      <c r="BN29" s="17" t="s">
        <v>4836</v>
      </c>
      <c r="BO29" s="54" t="s">
        <v>12184</v>
      </c>
      <c r="BP29" s="17" t="s">
        <v>12185</v>
      </c>
      <c r="BQ29" s="17" t="s">
        <v>991</v>
      </c>
    </row>
    <row r="30" spans="1:99" x14ac:dyDescent="0.3">
      <c r="A30" s="25" t="s">
        <v>12860</v>
      </c>
      <c r="B30" s="17" t="s">
        <v>11324</v>
      </c>
      <c r="C30" s="18">
        <v>41418</v>
      </c>
      <c r="D30" s="17">
        <v>2013</v>
      </c>
      <c r="E30" s="17" t="s">
        <v>11817</v>
      </c>
      <c r="F30" s="17">
        <f>H30/G30</f>
        <v>763</v>
      </c>
      <c r="G30" s="17">
        <v>1</v>
      </c>
      <c r="H30" s="17">
        <v>763</v>
      </c>
      <c r="I30" s="17" t="s">
        <v>7355</v>
      </c>
      <c r="J30" s="17" t="s">
        <v>56</v>
      </c>
      <c r="K30" s="17" t="s">
        <v>24</v>
      </c>
      <c r="L30" s="17">
        <f>COUNTIF(T30:KV30,L1)</f>
        <v>0</v>
      </c>
      <c r="M30" s="17">
        <f>COUNTIF(T30:KV30,M1)</f>
        <v>0</v>
      </c>
      <c r="N30" s="17">
        <f>COUNTIF(T30:KV30,N1)</f>
        <v>0</v>
      </c>
      <c r="O30" s="17">
        <f>COUNTIF(T30:KV30,O1)</f>
        <v>0</v>
      </c>
      <c r="P30" s="17">
        <f>COUNTIF(T30:KV30,P1)</f>
        <v>0</v>
      </c>
      <c r="Q30" s="17">
        <f>SUM(L30:P30)</f>
        <v>0</v>
      </c>
      <c r="R30" s="17">
        <v>0</v>
      </c>
      <c r="S30" s="17">
        <v>0</v>
      </c>
    </row>
    <row r="31" spans="1:99" x14ac:dyDescent="0.3">
      <c r="A31" s="25" t="s">
        <v>12860</v>
      </c>
      <c r="B31" s="17" t="s">
        <v>11324</v>
      </c>
      <c r="C31" s="18">
        <v>41430</v>
      </c>
      <c r="D31" s="17">
        <v>2013</v>
      </c>
      <c r="E31" s="17" t="s">
        <v>11561</v>
      </c>
      <c r="F31" s="17">
        <f t="shared" si="28"/>
        <v>361</v>
      </c>
      <c r="G31" s="17">
        <v>1</v>
      </c>
      <c r="H31" s="17">
        <v>361</v>
      </c>
      <c r="I31" s="17" t="s">
        <v>11560</v>
      </c>
      <c r="J31" s="17" t="s">
        <v>23</v>
      </c>
      <c r="K31" s="17" t="s">
        <v>24</v>
      </c>
      <c r="L31" s="17">
        <f>COUNTIF(T31:KV31,L1)</f>
        <v>0</v>
      </c>
      <c r="M31" s="17">
        <f>COUNTIF(T31:KV31,M1)</f>
        <v>0</v>
      </c>
      <c r="N31" s="17">
        <f>COUNTIF(T31:KV31,N1)</f>
        <v>0</v>
      </c>
      <c r="O31" s="17">
        <f>COUNTIF(T31:KV31,O1)</f>
        <v>1</v>
      </c>
      <c r="P31" s="17">
        <f>COUNTIF(T31:KV31,P1)</f>
        <v>0</v>
      </c>
      <c r="Q31" s="17">
        <f t="shared" ref="Q31" si="42">SUM(L31:P31)</f>
        <v>1</v>
      </c>
      <c r="R31" s="17">
        <f t="shared" ref="R31" si="43">H31/Q31</f>
        <v>361</v>
      </c>
      <c r="S31" s="17">
        <f t="shared" ref="S31" si="44">4000-R31</f>
        <v>3639</v>
      </c>
      <c r="T31" s="17" t="s">
        <v>6591</v>
      </c>
      <c r="U31" s="17" t="s">
        <v>11503</v>
      </c>
      <c r="V31" s="26" t="s">
        <v>11563</v>
      </c>
      <c r="W31" s="17" t="s">
        <v>11562</v>
      </c>
      <c r="X31" s="17" t="s">
        <v>3238</v>
      </c>
    </row>
    <row r="32" spans="1:99" x14ac:dyDescent="0.3">
      <c r="A32" s="25" t="s">
        <v>12860</v>
      </c>
      <c r="B32" s="17" t="s">
        <v>11324</v>
      </c>
      <c r="C32" s="18">
        <v>41432</v>
      </c>
      <c r="D32" s="17">
        <v>2013</v>
      </c>
      <c r="E32" s="17" t="s">
        <v>11635</v>
      </c>
      <c r="F32" s="17">
        <f t="shared" si="28"/>
        <v>829</v>
      </c>
      <c r="G32" s="17">
        <v>1</v>
      </c>
      <c r="H32" s="17">
        <v>829</v>
      </c>
      <c r="I32" s="17" t="s">
        <v>839</v>
      </c>
      <c r="J32" s="17" t="s">
        <v>23</v>
      </c>
      <c r="K32" s="17" t="s">
        <v>24</v>
      </c>
      <c r="L32" s="17">
        <f>COUNTIF(T32:KV32,L1)</f>
        <v>0</v>
      </c>
      <c r="M32" s="17">
        <f>COUNTIF(T32:KV32,M1)</f>
        <v>0</v>
      </c>
      <c r="N32" s="17">
        <f>COUNTIF(T32:KV32,N1)</f>
        <v>0</v>
      </c>
      <c r="O32" s="17">
        <f>COUNTIF(T32:KV32,O1)</f>
        <v>3</v>
      </c>
      <c r="P32" s="17">
        <f>COUNTIF(T32:KV32,P1)</f>
        <v>1</v>
      </c>
      <c r="Q32" s="17">
        <f t="shared" ref="Q32" si="45">SUM(L32:P32)</f>
        <v>4</v>
      </c>
      <c r="R32" s="17">
        <f t="shared" ref="R32" si="46">H32/Q32</f>
        <v>207.25</v>
      </c>
      <c r="S32" s="17">
        <f t="shared" ref="S32" si="47">4000-R32</f>
        <v>3792.75</v>
      </c>
      <c r="T32" s="17" t="s">
        <v>6591</v>
      </c>
      <c r="U32" s="17" t="s">
        <v>11637</v>
      </c>
      <c r="V32" s="54" t="s">
        <v>11636</v>
      </c>
      <c r="W32" s="17" t="s">
        <v>11638</v>
      </c>
      <c r="X32" s="17" t="s">
        <v>11639</v>
      </c>
      <c r="Y32" s="17" t="s">
        <v>6591</v>
      </c>
      <c r="Z32" s="17" t="s">
        <v>11637</v>
      </c>
      <c r="AA32" s="54" t="s">
        <v>11640</v>
      </c>
      <c r="AB32" s="17" t="s">
        <v>11641</v>
      </c>
      <c r="AC32" s="17" t="s">
        <v>11639</v>
      </c>
      <c r="AD32" s="17" t="s">
        <v>10</v>
      </c>
      <c r="AE32" s="17" t="s">
        <v>11643</v>
      </c>
      <c r="AF32" s="54" t="s">
        <v>11642</v>
      </c>
      <c r="AG32" s="17" t="s">
        <v>11644</v>
      </c>
      <c r="AH32" s="17" t="s">
        <v>11639</v>
      </c>
      <c r="AI32" s="17" t="s">
        <v>6591</v>
      </c>
      <c r="AJ32" s="17" t="s">
        <v>11643</v>
      </c>
      <c r="AK32" s="54" t="s">
        <v>11645</v>
      </c>
      <c r="AL32" s="17" t="s">
        <v>11647</v>
      </c>
      <c r="AM32" s="17" t="s">
        <v>11646</v>
      </c>
    </row>
    <row r="33" spans="1:69" x14ac:dyDescent="0.3">
      <c r="A33" s="25" t="s">
        <v>12860</v>
      </c>
      <c r="B33" s="17" t="s">
        <v>11324</v>
      </c>
      <c r="C33" s="18">
        <v>41438</v>
      </c>
      <c r="D33" s="17">
        <v>2013</v>
      </c>
      <c r="E33" s="17" t="s">
        <v>11794</v>
      </c>
      <c r="F33" s="17">
        <f>H33/G33</f>
        <v>997</v>
      </c>
      <c r="G33" s="17">
        <v>1</v>
      </c>
      <c r="H33" s="17">
        <v>997</v>
      </c>
      <c r="I33" s="17" t="s">
        <v>11769</v>
      </c>
      <c r="J33" s="17" t="s">
        <v>57</v>
      </c>
      <c r="K33" s="17" t="s">
        <v>24</v>
      </c>
      <c r="L33" s="17">
        <f>COUNTIF(T33:KV33,L1)</f>
        <v>0</v>
      </c>
      <c r="M33" s="17">
        <f>COUNTIF(T33:KV33,M1)</f>
        <v>0</v>
      </c>
      <c r="N33" s="17">
        <f>COUNTIF(T33:KV33,N1)</f>
        <v>1</v>
      </c>
      <c r="O33" s="17">
        <f>COUNTIF(T33:KV33,O1)</f>
        <v>1</v>
      </c>
      <c r="P33" s="17">
        <f>COUNTIF(T33:KV33,P1)</f>
        <v>0</v>
      </c>
      <c r="Q33" s="17">
        <f t="shared" ref="Q33" si="48">SUM(L33:P33)</f>
        <v>2</v>
      </c>
      <c r="R33" s="17">
        <f t="shared" ref="R33" si="49">H33/Q33</f>
        <v>498.5</v>
      </c>
      <c r="S33" s="17">
        <f t="shared" ref="S33" si="50">4000-R33</f>
        <v>3501.5</v>
      </c>
      <c r="T33" s="17" t="s">
        <v>9</v>
      </c>
      <c r="U33" s="17" t="s">
        <v>11795</v>
      </c>
      <c r="V33" s="54" t="s">
        <v>11796</v>
      </c>
      <c r="W33" s="17" t="s">
        <v>11797</v>
      </c>
      <c r="X33" s="17" t="s">
        <v>3075</v>
      </c>
      <c r="Y33" s="17" t="s">
        <v>6591</v>
      </c>
      <c r="Z33" s="17" t="s">
        <v>930</v>
      </c>
      <c r="AA33" s="54" t="s">
        <v>11798</v>
      </c>
      <c r="AB33" s="17" t="s">
        <v>11799</v>
      </c>
      <c r="AC33" s="17" t="s">
        <v>1456</v>
      </c>
    </row>
    <row r="34" spans="1:69" x14ac:dyDescent="0.3">
      <c r="A34" s="25" t="s">
        <v>12860</v>
      </c>
      <c r="B34" s="17" t="s">
        <v>11324</v>
      </c>
      <c r="C34" s="18">
        <v>41443</v>
      </c>
      <c r="D34" s="17">
        <v>2013</v>
      </c>
      <c r="E34" s="17" t="s">
        <v>11417</v>
      </c>
      <c r="F34" s="17">
        <f t="shared" si="28"/>
        <v>3147</v>
      </c>
      <c r="G34" s="17">
        <v>1</v>
      </c>
      <c r="H34" s="17">
        <v>3147</v>
      </c>
      <c r="I34" s="17" t="s">
        <v>7355</v>
      </c>
      <c r="J34" s="17" t="s">
        <v>56</v>
      </c>
      <c r="K34" s="17" t="s">
        <v>24</v>
      </c>
      <c r="L34" s="17">
        <f>COUNTIF(T34:KV34,L1)</f>
        <v>3</v>
      </c>
      <c r="M34" s="17">
        <f>COUNTIF(T34:KV34,M1)</f>
        <v>3</v>
      </c>
      <c r="N34" s="17">
        <f>COUNTIF(T34:KV34,N1)</f>
        <v>0</v>
      </c>
      <c r="O34" s="17">
        <f>COUNTIF(T34:KV34,O1)</f>
        <v>0</v>
      </c>
      <c r="P34" s="17">
        <f>COUNTIF(T34:KV34,P1)</f>
        <v>0</v>
      </c>
      <c r="Q34" s="17">
        <f t="shared" ref="Q34" si="51">SUM(L34:P34)</f>
        <v>6</v>
      </c>
      <c r="R34" s="17">
        <f t="shared" ref="R34" si="52">H34/Q34</f>
        <v>524.5</v>
      </c>
      <c r="S34" s="17">
        <f t="shared" ref="S34" si="53">4000-R34</f>
        <v>3475.5</v>
      </c>
      <c r="T34" s="17" t="s">
        <v>8</v>
      </c>
      <c r="U34" s="17" t="s">
        <v>4969</v>
      </c>
      <c r="V34" s="54" t="s">
        <v>11418</v>
      </c>
      <c r="W34" s="17" t="s">
        <v>11419</v>
      </c>
      <c r="X34" s="17" t="s">
        <v>11420</v>
      </c>
      <c r="Y34" s="17" t="s">
        <v>6593</v>
      </c>
      <c r="Z34" s="17" t="s">
        <v>1893</v>
      </c>
      <c r="AA34" s="17" t="s">
        <v>11421</v>
      </c>
      <c r="AB34" s="17" t="s">
        <v>11391</v>
      </c>
      <c r="AC34" s="17" t="s">
        <v>1746</v>
      </c>
      <c r="AD34" s="17" t="s">
        <v>6593</v>
      </c>
      <c r="AE34" s="17" t="s">
        <v>8233</v>
      </c>
      <c r="AF34" s="54" t="s">
        <v>11422</v>
      </c>
      <c r="AG34" s="17" t="s">
        <v>11423</v>
      </c>
      <c r="AH34" s="17" t="s">
        <v>1746</v>
      </c>
      <c r="AI34" s="17" t="s">
        <v>8</v>
      </c>
      <c r="AJ34" s="17" t="s">
        <v>11369</v>
      </c>
      <c r="AK34" s="54" t="s">
        <v>11424</v>
      </c>
      <c r="AL34" s="17" t="s">
        <v>11425</v>
      </c>
      <c r="AM34" s="17" t="s">
        <v>3360</v>
      </c>
      <c r="AN34" s="17" t="s">
        <v>6593</v>
      </c>
      <c r="AO34" s="17" t="s">
        <v>11427</v>
      </c>
      <c r="AP34" s="54" t="s">
        <v>11426</v>
      </c>
      <c r="AQ34" s="17" t="s">
        <v>11428</v>
      </c>
      <c r="AR34" s="17" t="s">
        <v>11429</v>
      </c>
      <c r="AS34" s="17" t="s">
        <v>8</v>
      </c>
      <c r="AT34" s="17" t="s">
        <v>4969</v>
      </c>
      <c r="AU34" s="54" t="s">
        <v>11430</v>
      </c>
      <c r="AV34" s="17" t="s">
        <v>11431</v>
      </c>
      <c r="AW34" s="17" t="s">
        <v>11429</v>
      </c>
    </row>
    <row r="35" spans="1:69" x14ac:dyDescent="0.3">
      <c r="A35" s="25" t="s">
        <v>12860</v>
      </c>
      <c r="B35" s="17" t="s">
        <v>11324</v>
      </c>
      <c r="C35" s="18">
        <v>41443</v>
      </c>
      <c r="D35" s="17">
        <v>2013</v>
      </c>
      <c r="E35" s="54" t="s">
        <v>11432</v>
      </c>
      <c r="F35" s="17">
        <f t="shared" si="28"/>
        <v>2400</v>
      </c>
      <c r="G35" s="17">
        <v>1</v>
      </c>
      <c r="H35" s="17">
        <v>2400</v>
      </c>
      <c r="I35" s="17" t="s">
        <v>7355</v>
      </c>
      <c r="J35" s="17" t="s">
        <v>56</v>
      </c>
      <c r="K35" s="17" t="s">
        <v>24</v>
      </c>
      <c r="L35" s="17">
        <f>COUNTIF(T35:KV35,L1)</f>
        <v>3</v>
      </c>
      <c r="M35" s="17">
        <f>COUNTIF(T35:KV35,M1)</f>
        <v>5</v>
      </c>
      <c r="N35" s="17">
        <f>COUNTIF(T35:KV35,N1)</f>
        <v>0</v>
      </c>
      <c r="O35" s="17">
        <f>COUNTIF(T35:KV35,O1)</f>
        <v>0</v>
      </c>
      <c r="P35" s="17">
        <f>COUNTIF(T35:KV35,P1)</f>
        <v>0</v>
      </c>
      <c r="Q35" s="17">
        <f t="shared" ref="Q35" si="54">SUM(L35:P35)</f>
        <v>8</v>
      </c>
      <c r="R35" s="17">
        <f t="shared" ref="R35" si="55">H35/Q35</f>
        <v>300</v>
      </c>
      <c r="S35" s="17">
        <f t="shared" ref="S35" si="56">4000-R35</f>
        <v>3700</v>
      </c>
      <c r="T35" s="17" t="s">
        <v>8</v>
      </c>
      <c r="U35" s="17" t="s">
        <v>175</v>
      </c>
      <c r="V35" s="54" t="s">
        <v>11433</v>
      </c>
      <c r="W35" s="17" t="s">
        <v>11434</v>
      </c>
      <c r="X35" s="17" t="s">
        <v>11435</v>
      </c>
      <c r="Y35" s="17" t="s">
        <v>8</v>
      </c>
      <c r="Z35" s="17" t="s">
        <v>1477</v>
      </c>
      <c r="AA35" s="54" t="s">
        <v>11436</v>
      </c>
      <c r="AB35" s="17" t="s">
        <v>11437</v>
      </c>
      <c r="AC35" s="17" t="s">
        <v>10254</v>
      </c>
      <c r="AD35" s="17" t="s">
        <v>8</v>
      </c>
      <c r="AE35" s="17" t="s">
        <v>11438</v>
      </c>
      <c r="AF35" s="54" t="s">
        <v>11439</v>
      </c>
      <c r="AG35" s="17" t="s">
        <v>11440</v>
      </c>
      <c r="AH35" s="17" t="s">
        <v>10254</v>
      </c>
      <c r="AI35" s="17" t="s">
        <v>8</v>
      </c>
      <c r="AJ35" s="17" t="s">
        <v>175</v>
      </c>
      <c r="AK35" s="54" t="s">
        <v>11441</v>
      </c>
      <c r="AL35" s="17" t="s">
        <v>11442</v>
      </c>
      <c r="AM35" s="17" t="s">
        <v>10254</v>
      </c>
      <c r="AN35" s="17" t="s">
        <v>6593</v>
      </c>
      <c r="AO35" s="17" t="s">
        <v>11444</v>
      </c>
      <c r="AP35" s="54" t="s">
        <v>11443</v>
      </c>
      <c r="AQ35" s="17" t="s">
        <v>11445</v>
      </c>
      <c r="AR35" s="17" t="s">
        <v>4654</v>
      </c>
      <c r="AS35" s="17" t="s">
        <v>8</v>
      </c>
      <c r="AT35" s="17" t="s">
        <v>11446</v>
      </c>
      <c r="AU35" s="54" t="s">
        <v>11447</v>
      </c>
      <c r="AV35" s="17" t="s">
        <v>11448</v>
      </c>
      <c r="AW35" s="17" t="s">
        <v>1728</v>
      </c>
      <c r="AX35" s="17" t="s">
        <v>6593</v>
      </c>
      <c r="AY35" s="17" t="s">
        <v>11450</v>
      </c>
      <c r="AZ35" s="54" t="s">
        <v>11449</v>
      </c>
      <c r="BA35" s="17" t="s">
        <v>11451</v>
      </c>
      <c r="BB35" s="17" t="s">
        <v>10571</v>
      </c>
      <c r="BC35" s="17" t="s">
        <v>6593</v>
      </c>
      <c r="BD35" s="17" t="s">
        <v>196</v>
      </c>
      <c r="BE35" s="54" t="s">
        <v>11452</v>
      </c>
      <c r="BF35" s="17" t="s">
        <v>11453</v>
      </c>
      <c r="BG35" s="17" t="s">
        <v>10571</v>
      </c>
    </row>
    <row r="36" spans="1:69" x14ac:dyDescent="0.3">
      <c r="A36" s="25" t="s">
        <v>12860</v>
      </c>
      <c r="B36" s="17" t="s">
        <v>11324</v>
      </c>
      <c r="C36" s="18">
        <v>41453</v>
      </c>
      <c r="D36" s="17">
        <v>2013</v>
      </c>
      <c r="E36" s="17" t="s">
        <v>11325</v>
      </c>
      <c r="F36" s="17">
        <f t="shared" ref="F36:F166" si="57">H36/G36</f>
        <v>3965</v>
      </c>
      <c r="G36" s="17">
        <v>1</v>
      </c>
      <c r="H36" s="17">
        <v>3965</v>
      </c>
      <c r="I36" s="17" t="s">
        <v>60</v>
      </c>
      <c r="J36" s="17" t="s">
        <v>57</v>
      </c>
      <c r="K36" s="17" t="s">
        <v>24</v>
      </c>
      <c r="L36" s="17">
        <f>COUNTIF(T36:KV36,L1)</f>
        <v>7</v>
      </c>
      <c r="M36" s="17">
        <f>COUNTIF(T36:KV36,M1)</f>
        <v>2</v>
      </c>
      <c r="N36" s="17">
        <f>COUNTIF(T36:KV36,N1)</f>
        <v>0</v>
      </c>
      <c r="O36" s="17">
        <f>COUNTIF(T36:KV36,O1)</f>
        <v>0</v>
      </c>
      <c r="P36" s="17">
        <f>COUNTIF(T36:KV36,P1)</f>
        <v>1</v>
      </c>
      <c r="Q36" s="17">
        <f t="shared" ref="Q36" si="58">SUM(L36:P36)</f>
        <v>10</v>
      </c>
      <c r="R36" s="17">
        <f t="shared" si="23"/>
        <v>396.5</v>
      </c>
      <c r="S36" s="17">
        <f t="shared" si="24"/>
        <v>3603.5</v>
      </c>
      <c r="T36" s="17" t="s">
        <v>6593</v>
      </c>
      <c r="U36" s="17" t="s">
        <v>4856</v>
      </c>
      <c r="V36" s="54" t="s">
        <v>11326</v>
      </c>
      <c r="W36" s="17" t="s">
        <v>11327</v>
      </c>
      <c r="X36" s="17" t="s">
        <v>4732</v>
      </c>
      <c r="Y36" s="17" t="s">
        <v>10</v>
      </c>
      <c r="Z36" s="54" t="s">
        <v>251</v>
      </c>
      <c r="AA36" s="54" t="s">
        <v>11328</v>
      </c>
      <c r="AB36" s="17" t="s">
        <v>11329</v>
      </c>
      <c r="AC36" s="17" t="s">
        <v>11330</v>
      </c>
      <c r="AD36" s="17" t="s">
        <v>6593</v>
      </c>
      <c r="AE36" s="17" t="s">
        <v>4856</v>
      </c>
      <c r="AF36" s="54" t="s">
        <v>11331</v>
      </c>
      <c r="AG36" s="17" t="s">
        <v>11332</v>
      </c>
      <c r="AH36" s="17" t="s">
        <v>11333</v>
      </c>
      <c r="AI36" s="17" t="s">
        <v>8</v>
      </c>
      <c r="AJ36" s="17" t="s">
        <v>175</v>
      </c>
      <c r="AK36" s="54" t="s">
        <v>11334</v>
      </c>
      <c r="AL36" s="17" t="s">
        <v>11335</v>
      </c>
      <c r="AM36" s="17" t="s">
        <v>11333</v>
      </c>
      <c r="AN36" s="17" t="s">
        <v>8</v>
      </c>
      <c r="AO36" s="17" t="s">
        <v>11337</v>
      </c>
      <c r="AP36" s="54" t="s">
        <v>11336</v>
      </c>
      <c r="AQ36" s="17" t="s">
        <v>11339</v>
      </c>
      <c r="AR36" s="17" t="s">
        <v>11338</v>
      </c>
      <c r="AS36" s="17" t="s">
        <v>6593</v>
      </c>
      <c r="AT36" s="17" t="s">
        <v>7306</v>
      </c>
      <c r="AU36" s="54" t="s">
        <v>11340</v>
      </c>
      <c r="AV36" s="17" t="s">
        <v>11342</v>
      </c>
      <c r="AW36" s="17" t="s">
        <v>11341</v>
      </c>
      <c r="AX36" s="17" t="s">
        <v>6593</v>
      </c>
      <c r="AY36" s="17" t="s">
        <v>4856</v>
      </c>
      <c r="AZ36" s="54" t="s">
        <v>11343</v>
      </c>
      <c r="BA36" s="17" t="s">
        <v>11344</v>
      </c>
      <c r="BB36" s="17" t="s">
        <v>11345</v>
      </c>
      <c r="BC36" s="17" t="s">
        <v>6593</v>
      </c>
      <c r="BD36" s="17" t="s">
        <v>4856</v>
      </c>
      <c r="BE36" s="54" t="s">
        <v>11346</v>
      </c>
      <c r="BF36" s="17" t="s">
        <v>11347</v>
      </c>
      <c r="BG36" s="17" t="s">
        <v>11345</v>
      </c>
      <c r="BH36" s="17" t="s">
        <v>6593</v>
      </c>
      <c r="BI36" s="17" t="s">
        <v>4856</v>
      </c>
      <c r="BJ36" s="54" t="s">
        <v>11348</v>
      </c>
      <c r="BK36" s="17" t="s">
        <v>11349</v>
      </c>
      <c r="BL36" s="17" t="s">
        <v>4736</v>
      </c>
      <c r="BM36" s="17" t="s">
        <v>6593</v>
      </c>
      <c r="BN36" s="17" t="s">
        <v>11351</v>
      </c>
      <c r="BO36" s="54" t="s">
        <v>11350</v>
      </c>
      <c r="BP36" s="17" t="s">
        <v>11352</v>
      </c>
      <c r="BQ36" s="17" t="s">
        <v>11353</v>
      </c>
    </row>
    <row r="37" spans="1:69" x14ac:dyDescent="0.3">
      <c r="A37" s="25" t="s">
        <v>12860</v>
      </c>
      <c r="B37" s="17" t="s">
        <v>11324</v>
      </c>
      <c r="C37" s="18">
        <v>41473</v>
      </c>
      <c r="D37" s="17">
        <v>2013</v>
      </c>
      <c r="E37" s="17" t="s">
        <v>11816</v>
      </c>
      <c r="F37" s="17">
        <f>H37/G37</f>
        <v>295</v>
      </c>
      <c r="G37" s="17">
        <v>1</v>
      </c>
      <c r="H37" s="17">
        <v>295</v>
      </c>
      <c r="I37" s="17" t="s">
        <v>11815</v>
      </c>
      <c r="J37" s="17" t="s">
        <v>23</v>
      </c>
      <c r="K37" s="17" t="s">
        <v>24</v>
      </c>
      <c r="L37" s="17">
        <f>COUNTIF(T37:KV37,L1)</f>
        <v>0</v>
      </c>
      <c r="M37" s="17">
        <f>COUNTIF(T37:KV37,M1)</f>
        <v>0</v>
      </c>
      <c r="N37" s="17">
        <f>COUNTIF(T37:KV37,N1)</f>
        <v>0</v>
      </c>
      <c r="O37" s="17">
        <f>COUNTIF(T37:KV37,O1)</f>
        <v>0</v>
      </c>
      <c r="P37" s="17">
        <f>COUNTIF(T37:KV37,P1)</f>
        <v>0</v>
      </c>
      <c r="Q37" s="17">
        <f>SUM(L37:P37)</f>
        <v>0</v>
      </c>
      <c r="R37" s="17">
        <v>0</v>
      </c>
      <c r="S37" s="17">
        <v>0</v>
      </c>
    </row>
    <row r="38" spans="1:69" x14ac:dyDescent="0.3">
      <c r="A38" s="25" t="s">
        <v>12860</v>
      </c>
      <c r="B38" s="17" t="s">
        <v>11324</v>
      </c>
      <c r="C38" s="18">
        <v>41505</v>
      </c>
      <c r="D38" s="17">
        <v>2013</v>
      </c>
      <c r="E38" s="17" t="s">
        <v>11952</v>
      </c>
      <c r="F38" s="17">
        <f>H38/G38</f>
        <v>1404</v>
      </c>
      <c r="G38" s="17">
        <v>1</v>
      </c>
      <c r="H38" s="17">
        <v>1404</v>
      </c>
      <c r="I38" s="17" t="s">
        <v>60</v>
      </c>
      <c r="J38" s="17" t="s">
        <v>57</v>
      </c>
      <c r="K38" s="17" t="s">
        <v>24</v>
      </c>
      <c r="L38" s="17">
        <f>COUNTIF(T38:KV38,L1)</f>
        <v>1</v>
      </c>
      <c r="M38" s="17">
        <f>COUNTIF(T38:KV38,M1)</f>
        <v>0</v>
      </c>
      <c r="N38" s="17">
        <f>COUNTIF(T38:KV38,N1)</f>
        <v>2</v>
      </c>
      <c r="O38" s="17">
        <f>COUNTIF(T38:KV38,O1)</f>
        <v>1</v>
      </c>
      <c r="P38" s="17">
        <f>COUNTIF(T38:KV38,P1)</f>
        <v>0</v>
      </c>
      <c r="Q38" s="17">
        <f>SUM(L38:P38)</f>
        <v>4</v>
      </c>
      <c r="R38" s="17">
        <f t="shared" ref="R38" si="59">H38/Q38</f>
        <v>351</v>
      </c>
      <c r="S38" s="17">
        <f t="shared" ref="S38" si="60">4000-R38</f>
        <v>3649</v>
      </c>
      <c r="T38" s="17" t="s">
        <v>6591</v>
      </c>
      <c r="U38" s="17" t="s">
        <v>251</v>
      </c>
      <c r="V38" s="54" t="s">
        <v>11953</v>
      </c>
      <c r="W38" s="17" t="s">
        <v>11954</v>
      </c>
      <c r="X38" s="17" t="s">
        <v>10197</v>
      </c>
      <c r="Y38" s="17" t="s">
        <v>6593</v>
      </c>
      <c r="Z38" s="17" t="s">
        <v>11955</v>
      </c>
      <c r="AA38" s="54" t="s">
        <v>11956</v>
      </c>
      <c r="AB38" s="17" t="s">
        <v>11957</v>
      </c>
      <c r="AC38" s="17" t="s">
        <v>1351</v>
      </c>
      <c r="AD38" s="17" t="s">
        <v>9</v>
      </c>
      <c r="AE38" s="17" t="s">
        <v>608</v>
      </c>
      <c r="AF38" s="54" t="s">
        <v>11958</v>
      </c>
      <c r="AG38" s="17" t="s">
        <v>11959</v>
      </c>
      <c r="AH38" s="17" t="s">
        <v>1351</v>
      </c>
      <c r="AI38" s="17" t="s">
        <v>9</v>
      </c>
      <c r="AJ38" s="17" t="s">
        <v>11960</v>
      </c>
      <c r="AK38" s="54" t="s">
        <v>11961</v>
      </c>
      <c r="AL38" s="17" t="s">
        <v>11962</v>
      </c>
      <c r="AM38" s="17" t="s">
        <v>1351</v>
      </c>
    </row>
    <row r="39" spans="1:69" x14ac:dyDescent="0.3">
      <c r="A39" s="25" t="s">
        <v>12860</v>
      </c>
      <c r="B39" s="17" t="s">
        <v>11324</v>
      </c>
      <c r="C39" s="18">
        <v>41522</v>
      </c>
      <c r="D39" s="17">
        <v>2013</v>
      </c>
      <c r="E39" s="17" t="s">
        <v>11501</v>
      </c>
      <c r="F39" s="17">
        <f t="shared" ref="F39:F47" si="61">H39/G39</f>
        <v>1351</v>
      </c>
      <c r="G39" s="17">
        <v>1</v>
      </c>
      <c r="H39" s="17">
        <v>1351</v>
      </c>
      <c r="I39" s="17" t="s">
        <v>11500</v>
      </c>
      <c r="J39" s="17" t="s">
        <v>23</v>
      </c>
      <c r="K39" s="17" t="s">
        <v>24</v>
      </c>
      <c r="L39" s="17">
        <f>COUNTIF(T39:KV39,L1)</f>
        <v>0</v>
      </c>
      <c r="M39" s="17">
        <f>COUNTIF(T39:KV39,M1)</f>
        <v>0</v>
      </c>
      <c r="N39" s="17">
        <f>COUNTIF(T39:KV39,N1)</f>
        <v>0</v>
      </c>
      <c r="O39" s="17">
        <f>COUNTIF(T39:KV39,O1)</f>
        <v>2</v>
      </c>
      <c r="P39" s="17">
        <f>COUNTIF(T39:KV39,P1)</f>
        <v>0</v>
      </c>
      <c r="Q39" s="17">
        <f t="shared" ref="Q39" si="62">SUM(L39:P39)</f>
        <v>2</v>
      </c>
      <c r="R39" s="17">
        <f t="shared" ref="R39" si="63">H39/Q39</f>
        <v>675.5</v>
      </c>
      <c r="S39" s="17">
        <f t="shared" ref="S39" si="64">4000-R39</f>
        <v>3324.5</v>
      </c>
      <c r="T39" s="17" t="s">
        <v>6591</v>
      </c>
      <c r="U39" s="17" t="s">
        <v>11503</v>
      </c>
      <c r="V39" s="54" t="s">
        <v>11502</v>
      </c>
      <c r="W39" s="17" t="s">
        <v>11504</v>
      </c>
      <c r="X39" s="17" t="s">
        <v>1691</v>
      </c>
      <c r="Y39" s="17" t="s">
        <v>6591</v>
      </c>
      <c r="Z39" s="17" t="s">
        <v>930</v>
      </c>
      <c r="AA39" s="54" t="s">
        <v>11505</v>
      </c>
      <c r="AB39" s="17" t="s">
        <v>11506</v>
      </c>
      <c r="AC39" s="17" t="s">
        <v>1691</v>
      </c>
    </row>
    <row r="40" spans="1:69" x14ac:dyDescent="0.3">
      <c r="A40" s="25" t="s">
        <v>12860</v>
      </c>
      <c r="B40" s="17" t="s">
        <v>11324</v>
      </c>
      <c r="C40" s="18">
        <v>41524</v>
      </c>
      <c r="D40" s="17">
        <v>2013</v>
      </c>
      <c r="E40" s="17" t="s">
        <v>11609</v>
      </c>
      <c r="F40" s="17">
        <f t="shared" si="61"/>
        <v>1315</v>
      </c>
      <c r="G40" s="17">
        <v>1</v>
      </c>
      <c r="H40" s="17">
        <v>1315</v>
      </c>
      <c r="I40" s="17" t="s">
        <v>11608</v>
      </c>
      <c r="J40" s="17" t="s">
        <v>23</v>
      </c>
      <c r="K40" s="17" t="s">
        <v>24</v>
      </c>
      <c r="L40" s="17">
        <f>COUNTIF(T40:KV40,L1)</f>
        <v>1</v>
      </c>
      <c r="M40" s="17">
        <f>COUNTIF(T40:KV40,M1)</f>
        <v>0</v>
      </c>
      <c r="N40" s="17">
        <f>COUNTIF(T40:KV40,N1)</f>
        <v>1</v>
      </c>
      <c r="O40" s="17">
        <f>COUNTIF(T40:KV40,O1)</f>
        <v>2</v>
      </c>
      <c r="P40" s="17">
        <f>COUNTIF(T40:KV40,P1)</f>
        <v>1</v>
      </c>
      <c r="Q40" s="17">
        <f t="shared" ref="Q40" si="65">SUM(L40:P40)</f>
        <v>5</v>
      </c>
      <c r="R40" s="17">
        <f t="shared" ref="R40" si="66">H40/Q40</f>
        <v>263</v>
      </c>
      <c r="S40" s="17">
        <f t="shared" ref="S40" si="67">4000-R40</f>
        <v>3737</v>
      </c>
      <c r="T40" s="17" t="s">
        <v>6593</v>
      </c>
      <c r="U40" s="17" t="s">
        <v>1469</v>
      </c>
      <c r="V40" s="54" t="s">
        <v>11610</v>
      </c>
      <c r="W40" s="17" t="s">
        <v>11611</v>
      </c>
      <c r="X40" s="17" t="s">
        <v>3152</v>
      </c>
      <c r="Y40" s="17" t="s">
        <v>10</v>
      </c>
      <c r="Z40" s="17" t="s">
        <v>11612</v>
      </c>
      <c r="AA40" s="54" t="s">
        <v>11613</v>
      </c>
      <c r="AB40" s="17" t="s">
        <v>11614</v>
      </c>
      <c r="AC40" s="17" t="s">
        <v>3152</v>
      </c>
      <c r="AD40" s="17" t="s">
        <v>9</v>
      </c>
      <c r="AE40" s="17" t="s">
        <v>11615</v>
      </c>
      <c r="AF40" s="54" t="s">
        <v>11617</v>
      </c>
      <c r="AG40" s="17" t="s">
        <v>11616</v>
      </c>
      <c r="AH40" s="17" t="s">
        <v>3152</v>
      </c>
      <c r="AI40" s="17" t="s">
        <v>6591</v>
      </c>
      <c r="AJ40" s="17" t="s">
        <v>11538</v>
      </c>
      <c r="AK40" s="54" t="s">
        <v>11618</v>
      </c>
      <c r="AL40" s="17" t="s">
        <v>11619</v>
      </c>
      <c r="AM40" s="17" t="s">
        <v>1512</v>
      </c>
      <c r="AN40" s="17" t="s">
        <v>6591</v>
      </c>
      <c r="AO40" s="17" t="s">
        <v>11621</v>
      </c>
      <c r="AP40" s="54" t="s">
        <v>11620</v>
      </c>
      <c r="AQ40" s="17" t="s">
        <v>11622</v>
      </c>
      <c r="AR40" s="17" t="s">
        <v>1512</v>
      </c>
    </row>
    <row r="41" spans="1:69" x14ac:dyDescent="0.3">
      <c r="A41" s="25" t="s">
        <v>12860</v>
      </c>
      <c r="B41" s="17" t="s">
        <v>11324</v>
      </c>
      <c r="C41" s="18">
        <v>41530</v>
      </c>
      <c r="D41" s="17">
        <v>2013</v>
      </c>
      <c r="E41" s="17" t="s">
        <v>11496</v>
      </c>
      <c r="F41" s="17">
        <f t="shared" si="61"/>
        <v>1165</v>
      </c>
      <c r="G41" s="17">
        <v>1</v>
      </c>
      <c r="H41" s="17">
        <v>1165</v>
      </c>
      <c r="I41" s="17" t="s">
        <v>11495</v>
      </c>
      <c r="J41" s="17" t="s">
        <v>23</v>
      </c>
      <c r="K41" s="17" t="s">
        <v>24</v>
      </c>
      <c r="L41" s="17">
        <f>COUNTIF(T41:KV41,L1)</f>
        <v>0</v>
      </c>
      <c r="M41" s="17">
        <f>COUNTIF(T41:KV41,M1)</f>
        <v>0</v>
      </c>
      <c r="N41" s="17">
        <f>COUNTIF(T41:KV41,N1)</f>
        <v>0</v>
      </c>
      <c r="O41" s="17">
        <f>COUNTIF(T41:KV41,O1)</f>
        <v>1</v>
      </c>
      <c r="P41" s="17">
        <f>COUNTIF(T41:KV41,P1)</f>
        <v>0</v>
      </c>
      <c r="Q41" s="17">
        <f t="shared" ref="Q41" si="68">SUM(L41:P41)</f>
        <v>1</v>
      </c>
      <c r="R41" s="17">
        <f t="shared" ref="R41" si="69">H41/Q41</f>
        <v>1165</v>
      </c>
      <c r="S41" s="17">
        <f t="shared" ref="S41" si="70">4000-R41</f>
        <v>2835</v>
      </c>
      <c r="T41" s="17" t="s">
        <v>6591</v>
      </c>
      <c r="U41" s="17" t="s">
        <v>11498</v>
      </c>
      <c r="V41" s="54" t="s">
        <v>11497</v>
      </c>
      <c r="W41" s="17" t="s">
        <v>11499</v>
      </c>
      <c r="X41" s="17" t="s">
        <v>4598</v>
      </c>
    </row>
    <row r="42" spans="1:69" x14ac:dyDescent="0.3">
      <c r="A42" s="25" t="s">
        <v>12860</v>
      </c>
      <c r="B42" s="17" t="s">
        <v>11324</v>
      </c>
      <c r="C42" s="18">
        <v>41543</v>
      </c>
      <c r="D42" s="17">
        <v>2013</v>
      </c>
      <c r="E42" s="17" t="s">
        <v>11948</v>
      </c>
      <c r="F42" s="17">
        <f>H42/G42</f>
        <v>525</v>
      </c>
      <c r="G42" s="17">
        <v>1</v>
      </c>
      <c r="H42" s="17">
        <v>525</v>
      </c>
      <c r="I42" s="17" t="s">
        <v>60</v>
      </c>
      <c r="J42" s="17" t="s">
        <v>57</v>
      </c>
      <c r="K42" s="17" t="s">
        <v>24</v>
      </c>
      <c r="L42" s="17">
        <f>COUNTIF(T42:KV42,L1)</f>
        <v>1</v>
      </c>
      <c r="M42" s="17">
        <f>COUNTIF(T42:KV42,M1)</f>
        <v>0</v>
      </c>
      <c r="N42" s="17">
        <f>COUNTIF(T42:KV42,N1)</f>
        <v>0</v>
      </c>
      <c r="O42" s="17">
        <f>COUNTIF(T42:KV42,O1)</f>
        <v>0</v>
      </c>
      <c r="P42" s="17">
        <f>COUNTIF(T42:KV42,P1)</f>
        <v>0</v>
      </c>
      <c r="Q42" s="17">
        <f>SUM(L42:P42)</f>
        <v>1</v>
      </c>
      <c r="R42" s="17">
        <f t="shared" ref="R42" si="71">H42/Q42</f>
        <v>525</v>
      </c>
      <c r="S42" s="17">
        <f t="shared" ref="S42" si="72">4000-R42</f>
        <v>3475</v>
      </c>
      <c r="T42" s="17" t="s">
        <v>6593</v>
      </c>
      <c r="U42" s="17" t="s">
        <v>11950</v>
      </c>
      <c r="V42" s="54" t="s">
        <v>11949</v>
      </c>
      <c r="W42" s="17" t="s">
        <v>11951</v>
      </c>
      <c r="X42" s="17" t="s">
        <v>3928</v>
      </c>
    </row>
    <row r="43" spans="1:69" x14ac:dyDescent="0.3">
      <c r="A43" s="25" t="s">
        <v>12860</v>
      </c>
      <c r="B43" s="17" t="s">
        <v>11324</v>
      </c>
      <c r="C43" s="18">
        <v>41550</v>
      </c>
      <c r="D43" s="17">
        <v>2013</v>
      </c>
      <c r="E43" s="17" t="s">
        <v>11591</v>
      </c>
      <c r="F43" s="17">
        <f t="shared" si="61"/>
        <v>1216</v>
      </c>
      <c r="G43" s="17">
        <v>1</v>
      </c>
      <c r="H43" s="17">
        <v>1216</v>
      </c>
      <c r="I43" s="17" t="s">
        <v>11590</v>
      </c>
      <c r="J43" s="17" t="s">
        <v>23</v>
      </c>
      <c r="K43" s="17" t="s">
        <v>24</v>
      </c>
      <c r="L43" s="17">
        <f>COUNTIF(T43:KV43,L1)</f>
        <v>0</v>
      </c>
      <c r="M43" s="17">
        <f>COUNTIF(T43:KV43,M1)</f>
        <v>0</v>
      </c>
      <c r="N43" s="17">
        <f>COUNTIF(T43:KV43,N1)</f>
        <v>2</v>
      </c>
      <c r="O43" s="17">
        <f>COUNTIF(T43:KV43,O1)</f>
        <v>4</v>
      </c>
      <c r="P43" s="17">
        <f>COUNTIF(T43:KV43,P1)</f>
        <v>1</v>
      </c>
      <c r="Q43" s="17">
        <f t="shared" ref="Q43" si="73">SUM(L43:P43)</f>
        <v>7</v>
      </c>
      <c r="R43" s="17">
        <f t="shared" ref="R43" si="74">H43/Q43</f>
        <v>173.71428571428572</v>
      </c>
      <c r="S43" s="17">
        <f t="shared" ref="S43" si="75">4000-R43</f>
        <v>3826.2857142857142</v>
      </c>
      <c r="T43" s="17" t="s">
        <v>6591</v>
      </c>
      <c r="U43" s="17" t="s">
        <v>2778</v>
      </c>
      <c r="V43" s="54" t="s">
        <v>11592</v>
      </c>
      <c r="W43" s="17" t="s">
        <v>11593</v>
      </c>
      <c r="X43" s="17" t="s">
        <v>1523</v>
      </c>
      <c r="Y43" s="17" t="s">
        <v>10</v>
      </c>
      <c r="Z43" s="17" t="s">
        <v>11594</v>
      </c>
      <c r="AA43" s="54" t="s">
        <v>11595</v>
      </c>
      <c r="AB43" s="17" t="s">
        <v>11596</v>
      </c>
      <c r="AC43" s="17" t="s">
        <v>1527</v>
      </c>
      <c r="AD43" s="17" t="s">
        <v>9</v>
      </c>
      <c r="AE43" s="17" t="s">
        <v>11594</v>
      </c>
      <c r="AF43" s="54" t="s">
        <v>11597</v>
      </c>
      <c r="AG43" s="17" t="s">
        <v>11598</v>
      </c>
      <c r="AH43" s="17" t="s">
        <v>1527</v>
      </c>
      <c r="AI43" s="17" t="s">
        <v>6591</v>
      </c>
      <c r="AJ43" s="17" t="s">
        <v>11599</v>
      </c>
      <c r="AK43" s="54" t="s">
        <v>11600</v>
      </c>
      <c r="AL43" s="17" t="s">
        <v>11601</v>
      </c>
      <c r="AM43" s="17" t="s">
        <v>1527</v>
      </c>
      <c r="AN43" s="17" t="s">
        <v>6591</v>
      </c>
      <c r="AO43" s="17" t="s">
        <v>11602</v>
      </c>
      <c r="AP43" s="54" t="s">
        <v>11603</v>
      </c>
      <c r="AQ43" s="17" t="s">
        <v>11604</v>
      </c>
      <c r="AR43" s="17" t="s">
        <v>1527</v>
      </c>
      <c r="AS43" s="17" t="s">
        <v>9</v>
      </c>
      <c r="AT43" s="17" t="s">
        <v>11558</v>
      </c>
      <c r="AU43" s="54" t="s">
        <v>11605</v>
      </c>
      <c r="AV43" s="17" t="s">
        <v>11606</v>
      </c>
      <c r="AW43" s="17" t="s">
        <v>1531</v>
      </c>
      <c r="AX43" s="17" t="s">
        <v>6591</v>
      </c>
      <c r="AY43" s="17" t="s">
        <v>2778</v>
      </c>
      <c r="AZ43" s="26" t="s">
        <v>11607</v>
      </c>
      <c r="BA43" s="17" t="s">
        <v>2778</v>
      </c>
      <c r="BB43" s="17" t="s">
        <v>1535</v>
      </c>
    </row>
    <row r="44" spans="1:69" x14ac:dyDescent="0.3">
      <c r="A44" s="25" t="s">
        <v>12860</v>
      </c>
      <c r="B44" s="17" t="s">
        <v>11324</v>
      </c>
      <c r="C44" s="18">
        <v>41553</v>
      </c>
      <c r="D44" s="17">
        <v>2013</v>
      </c>
      <c r="E44" s="17" t="s">
        <v>11800</v>
      </c>
      <c r="F44" s="17">
        <f>H44/G44</f>
        <v>412.5</v>
      </c>
      <c r="G44" s="17">
        <v>2</v>
      </c>
      <c r="H44" s="17">
        <v>825</v>
      </c>
      <c r="I44" s="17" t="s">
        <v>11769</v>
      </c>
      <c r="J44" s="17" t="s">
        <v>57</v>
      </c>
      <c r="K44" s="17" t="s">
        <v>24</v>
      </c>
      <c r="L44" s="17">
        <f>COUNTIF(T44:KV44,L1)</f>
        <v>0</v>
      </c>
      <c r="M44" s="17">
        <f>COUNTIF(T44:KV44,M1)</f>
        <v>0</v>
      </c>
      <c r="N44" s="17">
        <f>COUNTIF(T44:KV44,N1)</f>
        <v>1</v>
      </c>
      <c r="O44" s="17">
        <f>COUNTIF(T44:KV44,O1)</f>
        <v>1</v>
      </c>
      <c r="P44" s="17">
        <f>COUNTIF(T44:KV44,P1)</f>
        <v>0</v>
      </c>
      <c r="Q44" s="17">
        <f t="shared" ref="Q44" si="76">SUM(L44:P44)</f>
        <v>2</v>
      </c>
      <c r="R44" s="17">
        <f t="shared" ref="R44" si="77">H44/Q44</f>
        <v>412.5</v>
      </c>
      <c r="S44" s="17">
        <f t="shared" ref="S44" si="78">4000-R44</f>
        <v>3587.5</v>
      </c>
      <c r="T44" s="17" t="s">
        <v>6591</v>
      </c>
      <c r="U44" s="17" t="s">
        <v>2778</v>
      </c>
      <c r="V44" s="54" t="s">
        <v>11801</v>
      </c>
      <c r="W44" s="17" t="s">
        <v>11802</v>
      </c>
      <c r="X44" s="17" t="s">
        <v>11803</v>
      </c>
      <c r="Y44" s="17" t="s">
        <v>9</v>
      </c>
      <c r="Z44" s="17" t="s">
        <v>768</v>
      </c>
      <c r="AA44" s="54" t="s">
        <v>11804</v>
      </c>
      <c r="AB44" s="17" t="s">
        <v>11805</v>
      </c>
      <c r="AC44" s="17" t="s">
        <v>11803</v>
      </c>
    </row>
    <row r="45" spans="1:69" x14ac:dyDescent="0.3">
      <c r="A45" s="25" t="s">
        <v>12860</v>
      </c>
      <c r="B45" s="17" t="s">
        <v>11324</v>
      </c>
      <c r="C45" s="18">
        <v>41554</v>
      </c>
      <c r="D45" s="17">
        <v>2013</v>
      </c>
      <c r="E45" s="17" t="s">
        <v>11482</v>
      </c>
      <c r="F45" s="17">
        <f>H45/G45</f>
        <v>3497</v>
      </c>
      <c r="G45" s="17">
        <v>1</v>
      </c>
      <c r="H45" s="17">
        <v>3497</v>
      </c>
      <c r="I45" s="17" t="s">
        <v>15618</v>
      </c>
      <c r="J45" s="17" t="s">
        <v>23</v>
      </c>
      <c r="K45" s="17" t="s">
        <v>24</v>
      </c>
      <c r="L45" s="17">
        <f>COUNTIF(T45:KV45,L1)</f>
        <v>0</v>
      </c>
      <c r="M45" s="17">
        <f>COUNTIF(T45:KV45,M1)</f>
        <v>0</v>
      </c>
      <c r="N45" s="17">
        <f>COUNTIF(T45:KV45,N1)</f>
        <v>0</v>
      </c>
      <c r="O45" s="17">
        <f>COUNTIF(T45:KV45,O1)</f>
        <v>5</v>
      </c>
      <c r="P45" s="17">
        <f>COUNTIF(T45:KV45,P1)</f>
        <v>0</v>
      </c>
      <c r="Q45" s="17">
        <f t="shared" ref="Q45" si="79">SUM(L45:P45)</f>
        <v>5</v>
      </c>
      <c r="R45" s="17">
        <f t="shared" ref="R45" si="80">H45/Q45</f>
        <v>699.4</v>
      </c>
      <c r="S45" s="17">
        <f t="shared" ref="S45" si="81">4000-R45</f>
        <v>3300.6</v>
      </c>
      <c r="T45" s="17" t="s">
        <v>6591</v>
      </c>
      <c r="U45" s="17" t="s">
        <v>11484</v>
      </c>
      <c r="V45" s="54" t="s">
        <v>11483</v>
      </c>
      <c r="W45" s="17" t="s">
        <v>11485</v>
      </c>
      <c r="X45" s="17" t="s">
        <v>1698</v>
      </c>
      <c r="Y45" s="17" t="s">
        <v>6591</v>
      </c>
      <c r="Z45" s="17" t="s">
        <v>1418</v>
      </c>
      <c r="AA45" s="54" t="s">
        <v>11486</v>
      </c>
      <c r="AB45" s="17" t="s">
        <v>11487</v>
      </c>
      <c r="AC45" s="17" t="s">
        <v>1714</v>
      </c>
      <c r="AD45" s="17" t="s">
        <v>6591</v>
      </c>
      <c r="AE45" s="17" t="s">
        <v>368</v>
      </c>
      <c r="AF45" s="54" t="s">
        <v>11488</v>
      </c>
      <c r="AG45" s="17" t="s">
        <v>11489</v>
      </c>
      <c r="AH45" s="17" t="s">
        <v>1717</v>
      </c>
      <c r="AI45" s="17" t="s">
        <v>6591</v>
      </c>
      <c r="AJ45" s="17" t="s">
        <v>11490</v>
      </c>
      <c r="AK45" s="54" t="s">
        <v>11491</v>
      </c>
      <c r="AL45" s="17" t="s">
        <v>11492</v>
      </c>
      <c r="AM45" s="17" t="s">
        <v>1717</v>
      </c>
      <c r="AN45" s="17" t="s">
        <v>6591</v>
      </c>
      <c r="AO45" s="17" t="s">
        <v>644</v>
      </c>
      <c r="AP45" s="54" t="s">
        <v>11493</v>
      </c>
      <c r="AQ45" s="17" t="s">
        <v>11494</v>
      </c>
      <c r="AR45" s="17" t="s">
        <v>3330</v>
      </c>
    </row>
    <row r="46" spans="1:69" x14ac:dyDescent="0.3">
      <c r="A46" s="25" t="s">
        <v>12860</v>
      </c>
      <c r="B46" s="17" t="s">
        <v>11324</v>
      </c>
      <c r="C46" s="18">
        <v>41568</v>
      </c>
      <c r="D46" s="17">
        <v>2013</v>
      </c>
      <c r="E46" s="17" t="s">
        <v>12139</v>
      </c>
      <c r="F46" s="17">
        <f>H46/G46</f>
        <v>1557</v>
      </c>
      <c r="G46" s="17">
        <v>1</v>
      </c>
      <c r="H46" s="17">
        <v>1557</v>
      </c>
      <c r="I46" s="17" t="s">
        <v>60</v>
      </c>
      <c r="J46" s="17" t="s">
        <v>57</v>
      </c>
      <c r="K46" s="17" t="s">
        <v>24</v>
      </c>
      <c r="L46" s="17">
        <f>COUNTIF(T46:KV46,L1)</f>
        <v>3</v>
      </c>
      <c r="M46" s="17">
        <f>COUNTIF(T46:KV46,M1)</f>
        <v>0</v>
      </c>
      <c r="N46" s="17">
        <f>COUNTIF(T46:KV46,N1)</f>
        <v>3</v>
      </c>
      <c r="O46" s="17">
        <f>COUNTIF(T46:KV46,O1)</f>
        <v>2</v>
      </c>
      <c r="P46" s="17">
        <f>COUNTIF(T46:KV46,P1)</f>
        <v>0</v>
      </c>
      <c r="Q46" s="17">
        <f>SUM(L46:P46)</f>
        <v>8</v>
      </c>
      <c r="R46" s="17">
        <f>H46/Q46</f>
        <v>194.625</v>
      </c>
      <c r="S46" s="17">
        <f>4000-R46</f>
        <v>3805.375</v>
      </c>
      <c r="T46" s="17" t="s">
        <v>9</v>
      </c>
      <c r="U46" s="17" t="s">
        <v>289</v>
      </c>
      <c r="V46" s="54" t="s">
        <v>12140</v>
      </c>
      <c r="W46" s="17" t="s">
        <v>12141</v>
      </c>
      <c r="X46" s="17" t="s">
        <v>1003</v>
      </c>
      <c r="Y46" s="17" t="s">
        <v>9</v>
      </c>
      <c r="Z46" s="17" t="s">
        <v>12142</v>
      </c>
      <c r="AA46" s="54" t="s">
        <v>12143</v>
      </c>
      <c r="AB46" s="17" t="s">
        <v>12144</v>
      </c>
      <c r="AC46" s="17" t="s">
        <v>1003</v>
      </c>
      <c r="AD46" s="17" t="s">
        <v>6593</v>
      </c>
      <c r="AE46" s="17" t="s">
        <v>12146</v>
      </c>
      <c r="AF46" s="54" t="s">
        <v>12145</v>
      </c>
      <c r="AG46" s="17" t="s">
        <v>12147</v>
      </c>
      <c r="AH46" s="17" t="s">
        <v>1003</v>
      </c>
      <c r="AI46" s="17" t="s">
        <v>6593</v>
      </c>
      <c r="AJ46" s="17" t="s">
        <v>1893</v>
      </c>
      <c r="AK46" s="54" t="s">
        <v>12148</v>
      </c>
      <c r="AL46" s="17" t="s">
        <v>12149</v>
      </c>
      <c r="AM46" s="17" t="s">
        <v>1008</v>
      </c>
      <c r="AN46" s="17" t="s">
        <v>6591</v>
      </c>
      <c r="AO46" s="17" t="s">
        <v>4178</v>
      </c>
      <c r="AP46" s="54" t="s">
        <v>12150</v>
      </c>
      <c r="AQ46" s="17" t="s">
        <v>12151</v>
      </c>
      <c r="AR46" s="17" t="s">
        <v>1008</v>
      </c>
      <c r="AS46" s="17" t="s">
        <v>6591</v>
      </c>
      <c r="AT46" s="17" t="s">
        <v>1792</v>
      </c>
      <c r="AU46" s="54" t="s">
        <v>12152</v>
      </c>
      <c r="AV46" s="17" t="s">
        <v>12153</v>
      </c>
      <c r="AW46" s="17" t="s">
        <v>1008</v>
      </c>
      <c r="AX46" s="17" t="s">
        <v>9</v>
      </c>
      <c r="AY46" s="17" t="s">
        <v>12154</v>
      </c>
      <c r="AZ46" s="54" t="s">
        <v>12155</v>
      </c>
      <c r="BA46" s="17" t="s">
        <v>12156</v>
      </c>
      <c r="BB46" s="17" t="s">
        <v>1012</v>
      </c>
      <c r="BC46" s="17" t="s">
        <v>6593</v>
      </c>
      <c r="BD46" s="17" t="s">
        <v>12157</v>
      </c>
      <c r="BE46" s="54" t="s">
        <v>12158</v>
      </c>
      <c r="BF46" s="17" t="s">
        <v>12159</v>
      </c>
      <c r="BG46" s="17" t="s">
        <v>1017</v>
      </c>
    </row>
    <row r="47" spans="1:69" x14ac:dyDescent="0.3">
      <c r="A47" s="25" t="s">
        <v>12860</v>
      </c>
      <c r="B47" s="17" t="s">
        <v>11324</v>
      </c>
      <c r="C47" s="18">
        <v>41571</v>
      </c>
      <c r="D47" s="17">
        <v>2013</v>
      </c>
      <c r="E47" s="17" t="s">
        <v>11585</v>
      </c>
      <c r="F47" s="17">
        <f t="shared" si="61"/>
        <v>1342</v>
      </c>
      <c r="G47" s="17">
        <v>1</v>
      </c>
      <c r="H47" s="17">
        <v>1342</v>
      </c>
      <c r="I47" s="17" t="s">
        <v>60</v>
      </c>
      <c r="J47" s="17" t="s">
        <v>56</v>
      </c>
      <c r="K47" s="17" t="s">
        <v>24</v>
      </c>
      <c r="L47" s="17">
        <f>COUNTIF(T47:KV47,L1)</f>
        <v>0</v>
      </c>
      <c r="M47" s="17">
        <f>COUNTIF(T47:KV47,M1)</f>
        <v>0</v>
      </c>
      <c r="N47" s="17">
        <f>COUNTIF(T47:KV47,N1)</f>
        <v>0</v>
      </c>
      <c r="O47" s="17">
        <f>COUNTIF(T47:KV47,O1)</f>
        <v>1</v>
      </c>
      <c r="P47" s="17">
        <f>COUNTIF(T47:KV47,P1)</f>
        <v>1</v>
      </c>
      <c r="Q47" s="17">
        <f t="shared" ref="Q47" si="82">SUM(L47:P47)</f>
        <v>2</v>
      </c>
      <c r="R47" s="17">
        <f t="shared" ref="R47" si="83">H47/Q47</f>
        <v>671</v>
      </c>
      <c r="S47" s="17">
        <f t="shared" ref="S47" si="84">4000-R47</f>
        <v>3329</v>
      </c>
      <c r="T47" s="54" t="s">
        <v>10</v>
      </c>
      <c r="U47" s="17" t="s">
        <v>175</v>
      </c>
      <c r="V47" s="54" t="s">
        <v>11586</v>
      </c>
      <c r="W47" s="17" t="s">
        <v>11587</v>
      </c>
      <c r="X47" s="17" t="s">
        <v>1536</v>
      </c>
      <c r="Y47" s="17" t="s">
        <v>6591</v>
      </c>
      <c r="Z47" s="17" t="s">
        <v>1418</v>
      </c>
      <c r="AA47" s="54" t="s">
        <v>11588</v>
      </c>
      <c r="AB47" s="17" t="s">
        <v>11589</v>
      </c>
      <c r="AC47" s="17" t="s">
        <v>1540</v>
      </c>
    </row>
    <row r="48" spans="1:69" x14ac:dyDescent="0.3">
      <c r="A48" s="25" t="s">
        <v>12860</v>
      </c>
      <c r="B48" s="17" t="s">
        <v>11324</v>
      </c>
      <c r="C48" s="18">
        <v>41576</v>
      </c>
      <c r="D48" s="17">
        <v>2013</v>
      </c>
      <c r="E48" s="17" t="s">
        <v>11836</v>
      </c>
      <c r="F48" s="17">
        <f t="shared" ref="F48:F55" si="85">H48/G48</f>
        <v>850</v>
      </c>
      <c r="G48" s="17">
        <v>1</v>
      </c>
      <c r="H48" s="17">
        <v>850</v>
      </c>
      <c r="I48" s="17" t="s">
        <v>7355</v>
      </c>
      <c r="J48" s="17" t="s">
        <v>56</v>
      </c>
      <c r="K48" s="17" t="s">
        <v>24</v>
      </c>
      <c r="L48" s="17">
        <f>COUNTIF(T48:KV48,L1)</f>
        <v>0</v>
      </c>
      <c r="M48" s="17">
        <f>COUNTIF(T48:KV48,M1)</f>
        <v>0</v>
      </c>
      <c r="N48" s="17">
        <f>COUNTIF(T48:KV48,N1)</f>
        <v>0</v>
      </c>
      <c r="O48" s="17">
        <f>COUNTIF(T48:KV48,O1)</f>
        <v>0</v>
      </c>
      <c r="P48" s="17">
        <f>COUNTIF(T48:KV48,P1)</f>
        <v>0</v>
      </c>
      <c r="Q48" s="17">
        <f>SUM(L48:P48)</f>
        <v>0</v>
      </c>
      <c r="R48" s="17">
        <v>0</v>
      </c>
      <c r="S48" s="17">
        <v>0</v>
      </c>
    </row>
    <row r="49" spans="1:79" x14ac:dyDescent="0.3">
      <c r="A49" s="25" t="s">
        <v>12860</v>
      </c>
      <c r="B49" s="17" t="s">
        <v>11324</v>
      </c>
      <c r="C49" s="18">
        <v>41587</v>
      </c>
      <c r="D49" s="17">
        <v>2013</v>
      </c>
      <c r="E49" s="17" t="s">
        <v>12111</v>
      </c>
      <c r="F49" s="17">
        <f>H49/G49</f>
        <v>2545.3333333333335</v>
      </c>
      <c r="G49" s="17">
        <v>3</v>
      </c>
      <c r="H49" s="17">
        <v>7636</v>
      </c>
      <c r="I49" s="17" t="s">
        <v>60</v>
      </c>
      <c r="J49" s="17" t="s">
        <v>56</v>
      </c>
      <c r="K49" s="17" t="s">
        <v>24</v>
      </c>
      <c r="L49" s="17">
        <f>COUNTIF(T49:KV49,L1)</f>
        <v>0</v>
      </c>
      <c r="M49" s="17">
        <f>COUNTIF(T49:KV49,M1)</f>
        <v>1</v>
      </c>
      <c r="N49" s="17">
        <f>COUNTIF(T49:KV49,N1)</f>
        <v>0</v>
      </c>
      <c r="O49" s="17">
        <f>COUNTIF(T49:KV49,O1)</f>
        <v>4</v>
      </c>
      <c r="P49" s="17">
        <f>COUNTIF(T49:KV49,P1)</f>
        <v>2</v>
      </c>
      <c r="Q49" s="17">
        <f>SUM(L49:P49)</f>
        <v>7</v>
      </c>
      <c r="R49" s="17">
        <f>H49/Q49</f>
        <v>1090.8571428571429</v>
      </c>
      <c r="S49" s="17">
        <f>4000-R49</f>
        <v>2909.1428571428569</v>
      </c>
      <c r="T49" s="17" t="s">
        <v>6591</v>
      </c>
      <c r="U49" s="17" t="s">
        <v>251</v>
      </c>
      <c r="V49" s="54" t="s">
        <v>12112</v>
      </c>
      <c r="W49" s="17" t="s">
        <v>4497</v>
      </c>
      <c r="X49" s="17" t="s">
        <v>1049</v>
      </c>
      <c r="Y49" s="17" t="s">
        <v>6591</v>
      </c>
      <c r="Z49" s="17" t="s">
        <v>12113</v>
      </c>
      <c r="AA49" s="54" t="s">
        <v>12114</v>
      </c>
      <c r="AB49" s="17" t="s">
        <v>12115</v>
      </c>
      <c r="AC49" s="17" t="s">
        <v>1060</v>
      </c>
      <c r="AD49" s="17" t="s">
        <v>8</v>
      </c>
      <c r="AE49" s="17" t="s">
        <v>12116</v>
      </c>
      <c r="AF49" s="54" t="s">
        <v>12117</v>
      </c>
      <c r="AG49" s="17" t="s">
        <v>12118</v>
      </c>
      <c r="AH49" s="17" t="s">
        <v>1064</v>
      </c>
      <c r="AI49" s="17" t="s">
        <v>10</v>
      </c>
      <c r="AJ49" s="17" t="s">
        <v>644</v>
      </c>
      <c r="AK49" s="54" t="s">
        <v>12119</v>
      </c>
      <c r="AL49" s="17" t="s">
        <v>12120</v>
      </c>
      <c r="AM49" s="17" t="s">
        <v>1064</v>
      </c>
      <c r="AN49" s="17" t="s">
        <v>6591</v>
      </c>
      <c r="AO49" s="17" t="s">
        <v>644</v>
      </c>
      <c r="AP49" s="54" t="s">
        <v>12121</v>
      </c>
      <c r="AQ49" s="17" t="s">
        <v>12122</v>
      </c>
      <c r="AR49" s="17" t="s">
        <v>1074</v>
      </c>
      <c r="AS49" s="17" t="s">
        <v>10</v>
      </c>
      <c r="AT49" s="17" t="s">
        <v>251</v>
      </c>
      <c r="AU49" s="54" t="s">
        <v>12123</v>
      </c>
      <c r="AV49" s="17" t="s">
        <v>12124</v>
      </c>
      <c r="AW49" s="17" t="s">
        <v>1081</v>
      </c>
      <c r="AX49" s="17" t="s">
        <v>6591</v>
      </c>
      <c r="AY49" s="17" t="s">
        <v>251</v>
      </c>
      <c r="AZ49" s="54" t="s">
        <v>12125</v>
      </c>
      <c r="BA49" s="17" t="s">
        <v>12126</v>
      </c>
      <c r="BB49" s="17" t="s">
        <v>1113</v>
      </c>
    </row>
    <row r="50" spans="1:79" x14ac:dyDescent="0.3">
      <c r="A50" s="25" t="s">
        <v>12860</v>
      </c>
      <c r="B50" s="17" t="s">
        <v>11324</v>
      </c>
      <c r="C50" s="18">
        <v>41590</v>
      </c>
      <c r="D50" s="17">
        <v>2013</v>
      </c>
      <c r="E50" s="17" t="s">
        <v>12097</v>
      </c>
      <c r="F50" s="17">
        <f>H50/G50</f>
        <v>3153</v>
      </c>
      <c r="G50" s="17">
        <v>1</v>
      </c>
      <c r="H50" s="17">
        <v>3153</v>
      </c>
      <c r="I50" s="17" t="s">
        <v>60</v>
      </c>
      <c r="J50" s="17" t="s">
        <v>56</v>
      </c>
      <c r="K50" s="17" t="s">
        <v>24</v>
      </c>
      <c r="L50" s="17">
        <f>COUNTIF(T50:KV50,L1)</f>
        <v>2</v>
      </c>
      <c r="M50" s="17">
        <f>COUNTIF(T50:KV50,M1)</f>
        <v>4</v>
      </c>
      <c r="N50" s="17">
        <f>COUNTIF(T50:KV50,N1)</f>
        <v>0</v>
      </c>
      <c r="O50" s="17">
        <f>COUNTIF(T50:KV50,O1)</f>
        <v>1</v>
      </c>
      <c r="P50" s="17">
        <f>COUNTIF(T50:KV50,P1)</f>
        <v>0</v>
      </c>
      <c r="Q50" s="17">
        <f>SUM(L50:P50)</f>
        <v>7</v>
      </c>
      <c r="R50" s="17">
        <f>H50/Q50</f>
        <v>450.42857142857144</v>
      </c>
      <c r="S50" s="17">
        <f>4000-R50</f>
        <v>3549.5714285714284</v>
      </c>
      <c r="T50" s="17" t="s">
        <v>8</v>
      </c>
      <c r="U50" s="17" t="s">
        <v>4724</v>
      </c>
      <c r="V50" s="54" t="s">
        <v>12098</v>
      </c>
      <c r="W50" s="17" t="s">
        <v>12099</v>
      </c>
      <c r="X50" s="17" t="s">
        <v>2654</v>
      </c>
      <c r="Y50" s="17" t="s">
        <v>6591</v>
      </c>
      <c r="Z50" s="17" t="s">
        <v>251</v>
      </c>
      <c r="AA50" s="54" t="s">
        <v>12100</v>
      </c>
      <c r="AB50" s="17" t="s">
        <v>12101</v>
      </c>
      <c r="AC50" s="17" t="s">
        <v>2654</v>
      </c>
      <c r="AD50" s="17" t="s">
        <v>8</v>
      </c>
      <c r="AE50" s="17" t="s">
        <v>687</v>
      </c>
      <c r="AF50" s="54" t="s">
        <v>12102</v>
      </c>
      <c r="AG50" s="17" t="s">
        <v>12103</v>
      </c>
      <c r="AH50" s="17" t="s">
        <v>1142</v>
      </c>
      <c r="AI50" s="17" t="s">
        <v>8</v>
      </c>
      <c r="AJ50" s="17" t="s">
        <v>949</v>
      </c>
      <c r="AK50" s="54" t="s">
        <v>12104</v>
      </c>
      <c r="AL50" s="17" t="s">
        <v>10441</v>
      </c>
      <c r="AM50" s="17" t="s">
        <v>2658</v>
      </c>
      <c r="AN50" s="17" t="s">
        <v>6593</v>
      </c>
      <c r="AO50" s="17" t="s">
        <v>1893</v>
      </c>
      <c r="AP50" s="54" t="s">
        <v>12105</v>
      </c>
      <c r="AQ50" s="17" t="s">
        <v>12106</v>
      </c>
      <c r="AR50" s="17" t="s">
        <v>2669</v>
      </c>
      <c r="AS50" s="17" t="s">
        <v>8</v>
      </c>
      <c r="AT50" s="17" t="s">
        <v>1705</v>
      </c>
      <c r="AU50" s="54" t="s">
        <v>12107</v>
      </c>
      <c r="AV50" s="17" t="s">
        <v>12108</v>
      </c>
      <c r="AW50" s="17" t="s">
        <v>2669</v>
      </c>
      <c r="AX50" s="17" t="s">
        <v>6593</v>
      </c>
      <c r="AY50" s="17" t="s">
        <v>1469</v>
      </c>
      <c r="AZ50" s="54" t="s">
        <v>12109</v>
      </c>
      <c r="BA50" s="17" t="s">
        <v>12110</v>
      </c>
      <c r="BB50" s="17" t="s">
        <v>2669</v>
      </c>
    </row>
    <row r="51" spans="1:79" x14ac:dyDescent="0.3">
      <c r="A51" s="25" t="s">
        <v>12860</v>
      </c>
      <c r="B51" s="17" t="s">
        <v>11324</v>
      </c>
      <c r="C51" s="18">
        <v>41602</v>
      </c>
      <c r="D51" s="17">
        <v>2013</v>
      </c>
      <c r="E51" s="17" t="s">
        <v>11835</v>
      </c>
      <c r="F51" s="17">
        <f t="shared" si="85"/>
        <v>669</v>
      </c>
      <c r="G51" s="17">
        <v>1</v>
      </c>
      <c r="H51" s="17">
        <v>669</v>
      </c>
      <c r="I51" s="17" t="s">
        <v>11834</v>
      </c>
      <c r="J51" s="17" t="s">
        <v>57</v>
      </c>
      <c r="K51" s="17" t="s">
        <v>24</v>
      </c>
      <c r="L51" s="17">
        <f>COUNTIF(T51:KV51,L1)</f>
        <v>0</v>
      </c>
      <c r="M51" s="17">
        <f>COUNTIF(T51:KV51,M1)</f>
        <v>0</v>
      </c>
      <c r="N51" s="17">
        <f>COUNTIF(T51:KV51,N1)</f>
        <v>0</v>
      </c>
      <c r="O51" s="17">
        <f>COUNTIF(T51:KV51,O1)</f>
        <v>0</v>
      </c>
      <c r="P51" s="17">
        <f>COUNTIF(T51:KV51,P1)</f>
        <v>0</v>
      </c>
      <c r="Q51" s="17">
        <f>SUM(L51:P51)</f>
        <v>0</v>
      </c>
      <c r="R51" s="17">
        <v>0</v>
      </c>
      <c r="S51" s="17">
        <v>0</v>
      </c>
    </row>
    <row r="52" spans="1:79" x14ac:dyDescent="0.3">
      <c r="A52" s="25" t="s">
        <v>12860</v>
      </c>
      <c r="B52" s="17" t="s">
        <v>11324</v>
      </c>
      <c r="C52" s="18">
        <v>41626</v>
      </c>
      <c r="D52" s="17">
        <v>2013</v>
      </c>
      <c r="E52" s="17" t="s">
        <v>11807</v>
      </c>
      <c r="F52" s="17">
        <f t="shared" si="85"/>
        <v>248.4</v>
      </c>
      <c r="G52" s="17">
        <v>5</v>
      </c>
      <c r="H52" s="17">
        <v>1242</v>
      </c>
      <c r="I52" s="17" t="s">
        <v>11806</v>
      </c>
      <c r="J52" s="17" t="s">
        <v>57</v>
      </c>
      <c r="K52" s="17" t="s">
        <v>24</v>
      </c>
      <c r="L52" s="17">
        <f>COUNTIF(T52:KV52,L1)</f>
        <v>0</v>
      </c>
      <c r="M52" s="17">
        <f>COUNTIF(T52:KV52,M1)</f>
        <v>0</v>
      </c>
      <c r="N52" s="17">
        <f>COUNTIF(T52:KV52,N1)</f>
        <v>0</v>
      </c>
      <c r="O52" s="17">
        <f>COUNTIF(T52:KV52,O1)</f>
        <v>0</v>
      </c>
      <c r="P52" s="17">
        <f>COUNTIF(T52:KV52,P1)</f>
        <v>0</v>
      </c>
      <c r="Q52" s="17">
        <f t="shared" ref="Q52" si="86">SUM(L52:P52)</f>
        <v>0</v>
      </c>
      <c r="R52" s="17">
        <v>0</v>
      </c>
      <c r="S52" s="17">
        <v>0</v>
      </c>
    </row>
    <row r="53" spans="1:79" x14ac:dyDescent="0.3">
      <c r="A53" s="25" t="s">
        <v>12860</v>
      </c>
      <c r="B53" s="17" t="s">
        <v>11324</v>
      </c>
      <c r="C53" s="18">
        <v>41634</v>
      </c>
      <c r="D53" s="17">
        <v>2013</v>
      </c>
      <c r="E53" s="17" t="s">
        <v>12004</v>
      </c>
      <c r="F53" s="17">
        <f t="shared" si="85"/>
        <v>2033</v>
      </c>
      <c r="G53" s="17">
        <v>1</v>
      </c>
      <c r="H53" s="17">
        <v>2033</v>
      </c>
      <c r="I53" s="17" t="s">
        <v>60</v>
      </c>
      <c r="J53" s="17" t="s">
        <v>56</v>
      </c>
      <c r="K53" s="17" t="s">
        <v>61</v>
      </c>
      <c r="L53" s="17">
        <f>COUNTIF(T53:KV53,L1)</f>
        <v>2</v>
      </c>
      <c r="M53" s="17">
        <f>COUNTIF(T53:KV53,M1)</f>
        <v>5</v>
      </c>
      <c r="N53" s="17">
        <f>COUNTIF(T53:KV53,N1)</f>
        <v>2</v>
      </c>
      <c r="O53" s="17">
        <f>COUNTIF(T53:KV53,O1)</f>
        <v>1</v>
      </c>
      <c r="P53" s="17">
        <f>COUNTIF(T53:KV53,P1)</f>
        <v>1</v>
      </c>
      <c r="Q53" s="17">
        <f>SUM(L53:P53)</f>
        <v>11</v>
      </c>
      <c r="R53" s="17">
        <f t="shared" ref="R53" si="87">H53/Q53</f>
        <v>184.81818181818181</v>
      </c>
      <c r="S53" s="17">
        <f t="shared" ref="S53" si="88">4000-R53</f>
        <v>3815.181818181818</v>
      </c>
      <c r="T53" s="17" t="s">
        <v>8</v>
      </c>
      <c r="U53" s="17" t="s">
        <v>392</v>
      </c>
      <c r="V53" s="54" t="s">
        <v>12005</v>
      </c>
      <c r="W53" s="17" t="s">
        <v>8137</v>
      </c>
      <c r="X53" s="17" t="s">
        <v>12006</v>
      </c>
      <c r="Y53" s="17" t="s">
        <v>8</v>
      </c>
      <c r="Z53" s="17" t="s">
        <v>12007</v>
      </c>
      <c r="AA53" s="54" t="s">
        <v>12008</v>
      </c>
      <c r="AB53" s="17" t="s">
        <v>12009</v>
      </c>
      <c r="AC53" s="17" t="s">
        <v>10458</v>
      </c>
      <c r="AD53" s="17" t="s">
        <v>8</v>
      </c>
      <c r="AE53" s="17" t="s">
        <v>12010</v>
      </c>
      <c r="AF53" s="54" t="s">
        <v>12011</v>
      </c>
      <c r="AG53" s="17" t="s">
        <v>12012</v>
      </c>
      <c r="AH53" s="17" t="s">
        <v>10458</v>
      </c>
      <c r="AI53" s="17" t="s">
        <v>6593</v>
      </c>
      <c r="AJ53" s="17" t="s">
        <v>12013</v>
      </c>
      <c r="AK53" s="54" t="s">
        <v>12014</v>
      </c>
      <c r="AL53" s="54" t="s">
        <v>12015</v>
      </c>
      <c r="AM53" s="17" t="s">
        <v>12016</v>
      </c>
      <c r="AN53" s="17" t="s">
        <v>8</v>
      </c>
      <c r="AO53" s="17" t="s">
        <v>392</v>
      </c>
      <c r="AP53" s="54" t="s">
        <v>12017</v>
      </c>
      <c r="AQ53" s="17" t="s">
        <v>12018</v>
      </c>
      <c r="AR53" s="17" t="s">
        <v>12016</v>
      </c>
      <c r="AS53" s="17" t="s">
        <v>6593</v>
      </c>
      <c r="AT53" s="17" t="s">
        <v>1082</v>
      </c>
      <c r="AU53" s="54" t="s">
        <v>12019</v>
      </c>
      <c r="AV53" s="17" t="s">
        <v>12020</v>
      </c>
      <c r="AW53" s="17" t="s">
        <v>12021</v>
      </c>
      <c r="AX53" s="17" t="s">
        <v>9</v>
      </c>
      <c r="AY53" s="17" t="s">
        <v>12022</v>
      </c>
      <c r="AZ53" s="54" t="s">
        <v>12024</v>
      </c>
      <c r="BA53" s="17" t="s">
        <v>12023</v>
      </c>
      <c r="BB53" s="17" t="s">
        <v>12021</v>
      </c>
      <c r="BC53" s="17" t="s">
        <v>9</v>
      </c>
      <c r="BD53" s="17" t="s">
        <v>12025</v>
      </c>
      <c r="BE53" s="54" t="s">
        <v>12026</v>
      </c>
      <c r="BF53" s="17" t="s">
        <v>12027</v>
      </c>
      <c r="BG53" s="17" t="s">
        <v>12021</v>
      </c>
      <c r="BH53" s="17" t="s">
        <v>10</v>
      </c>
      <c r="BI53" s="17" t="s">
        <v>1621</v>
      </c>
      <c r="BJ53" s="54" t="s">
        <v>12028</v>
      </c>
      <c r="BK53" s="17" t="s">
        <v>12029</v>
      </c>
      <c r="BL53" s="17" t="s">
        <v>12021</v>
      </c>
      <c r="BM53" s="17" t="s">
        <v>8</v>
      </c>
      <c r="BN53" s="17" t="s">
        <v>12030</v>
      </c>
      <c r="BO53" s="54" t="s">
        <v>12031</v>
      </c>
      <c r="BP53" s="17" t="s">
        <v>12032</v>
      </c>
      <c r="BQ53" s="17" t="s">
        <v>12021</v>
      </c>
      <c r="BR53" s="17" t="s">
        <v>6591</v>
      </c>
      <c r="BS53" s="17" t="s">
        <v>4520</v>
      </c>
      <c r="BT53" s="54" t="s">
        <v>12033</v>
      </c>
      <c r="BU53" s="17" t="s">
        <v>12034</v>
      </c>
      <c r="BV53" s="17" t="s">
        <v>950</v>
      </c>
    </row>
    <row r="54" spans="1:79" x14ac:dyDescent="0.3">
      <c r="A54" s="25" t="s">
        <v>12860</v>
      </c>
      <c r="B54" s="17" t="s">
        <v>11324</v>
      </c>
      <c r="C54" s="18">
        <v>41638</v>
      </c>
      <c r="D54" s="17">
        <v>2013</v>
      </c>
      <c r="E54" s="54" t="s">
        <v>11936</v>
      </c>
      <c r="F54" s="17">
        <f t="shared" si="85"/>
        <v>881</v>
      </c>
      <c r="G54" s="17">
        <v>1</v>
      </c>
      <c r="H54" s="17">
        <v>881</v>
      </c>
      <c r="I54" s="17" t="s">
        <v>7355</v>
      </c>
      <c r="J54" s="17" t="s">
        <v>56</v>
      </c>
      <c r="K54" s="17" t="s">
        <v>24</v>
      </c>
      <c r="L54" s="17">
        <f>COUNTIF(T54:KV54,L1)</f>
        <v>1</v>
      </c>
      <c r="M54" s="17">
        <f>COUNTIF(T54:KV54,M1)</f>
        <v>0</v>
      </c>
      <c r="N54" s="17">
        <f>COUNTIF(T54:KV54,N1)</f>
        <v>3</v>
      </c>
      <c r="O54" s="17">
        <f>COUNTIF(T54:KV54,O1)</f>
        <v>0</v>
      </c>
      <c r="P54" s="17">
        <f>COUNTIF(T54:KV54,P1)</f>
        <v>0</v>
      </c>
      <c r="Q54" s="17">
        <f>SUM(L54:P54)</f>
        <v>4</v>
      </c>
      <c r="R54" s="17">
        <f t="shared" ref="R54" si="89">H54/Q54</f>
        <v>220.25</v>
      </c>
      <c r="S54" s="17">
        <f t="shared" ref="S54" si="90">4000-R54</f>
        <v>3779.75</v>
      </c>
      <c r="T54" s="17" t="s">
        <v>9</v>
      </c>
      <c r="U54" s="17" t="s">
        <v>608</v>
      </c>
      <c r="V54" s="54" t="s">
        <v>11937</v>
      </c>
      <c r="W54" s="17" t="s">
        <v>11939</v>
      </c>
      <c r="X54" s="17" t="s">
        <v>11938</v>
      </c>
      <c r="Y54" s="17" t="s">
        <v>6593</v>
      </c>
      <c r="Z54" s="17" t="s">
        <v>11941</v>
      </c>
      <c r="AA54" s="54" t="s">
        <v>11940</v>
      </c>
      <c r="AB54" s="17" t="s">
        <v>11942</v>
      </c>
      <c r="AC54" s="17" t="s">
        <v>11938</v>
      </c>
      <c r="AD54" s="17" t="s">
        <v>9</v>
      </c>
      <c r="AE54" s="17" t="s">
        <v>11944</v>
      </c>
      <c r="AF54" s="54" t="s">
        <v>11943</v>
      </c>
      <c r="AG54" s="17" t="s">
        <v>11945</v>
      </c>
      <c r="AH54" s="17" t="s">
        <v>11938</v>
      </c>
      <c r="AI54" s="17" t="s">
        <v>9</v>
      </c>
      <c r="AJ54" s="17" t="s">
        <v>608</v>
      </c>
      <c r="AK54" s="54" t="s">
        <v>11946</v>
      </c>
      <c r="AL54" s="17" t="s">
        <v>11947</v>
      </c>
      <c r="AM54" s="17" t="s">
        <v>11938</v>
      </c>
    </row>
    <row r="55" spans="1:79" x14ac:dyDescent="0.3">
      <c r="A55" s="25" t="s">
        <v>12860</v>
      </c>
      <c r="B55" s="17" t="s">
        <v>11324</v>
      </c>
      <c r="C55" s="18">
        <v>41646</v>
      </c>
      <c r="D55" s="17">
        <v>2014</v>
      </c>
      <c r="E55" s="17" t="s">
        <v>11963</v>
      </c>
      <c r="F55" s="17">
        <f t="shared" si="85"/>
        <v>1408</v>
      </c>
      <c r="G55" s="17">
        <v>1</v>
      </c>
      <c r="H55" s="17">
        <v>1408</v>
      </c>
      <c r="I55" s="17" t="s">
        <v>60</v>
      </c>
      <c r="J55" s="17" t="s">
        <v>56</v>
      </c>
      <c r="K55" s="17" t="s">
        <v>24</v>
      </c>
      <c r="L55" s="17">
        <f>COUNTIF(T55:KV55,L1)</f>
        <v>0</v>
      </c>
      <c r="M55" s="17">
        <f>COUNTIF(T55:KV55,M1)</f>
        <v>0</v>
      </c>
      <c r="N55" s="17">
        <f>COUNTIF(T55:KV55,N1)</f>
        <v>0</v>
      </c>
      <c r="O55" s="17">
        <f>COUNTIF(T55:KV55,O1)</f>
        <v>0</v>
      </c>
      <c r="P55" s="17">
        <f>COUNTIF(T55:KV55,P1)</f>
        <v>0</v>
      </c>
      <c r="Q55" s="17">
        <f>SUM(L55:P55)</f>
        <v>0</v>
      </c>
      <c r="R55" s="17">
        <v>0</v>
      </c>
      <c r="S55" s="17">
        <v>0</v>
      </c>
    </row>
    <row r="56" spans="1:79" x14ac:dyDescent="0.3">
      <c r="A56" s="25" t="s">
        <v>12860</v>
      </c>
      <c r="B56" s="17" t="s">
        <v>11324</v>
      </c>
      <c r="C56" s="18">
        <v>41653</v>
      </c>
      <c r="D56" s="17">
        <v>2014</v>
      </c>
      <c r="E56" s="17" t="s">
        <v>11397</v>
      </c>
      <c r="F56" s="17">
        <f t="shared" si="57"/>
        <v>1578</v>
      </c>
      <c r="G56" s="17">
        <v>1</v>
      </c>
      <c r="H56" s="17">
        <v>1578</v>
      </c>
      <c r="I56" s="17" t="s">
        <v>1559</v>
      </c>
      <c r="J56" s="17" t="s">
        <v>56</v>
      </c>
      <c r="K56" s="17" t="s">
        <v>24</v>
      </c>
      <c r="L56" s="17">
        <f>COUNTIF(T56:KV56,L1)</f>
        <v>1</v>
      </c>
      <c r="M56" s="17">
        <f>COUNTIF(T56:KV56,M1)</f>
        <v>0</v>
      </c>
      <c r="N56" s="17">
        <f>COUNTIF(T56:KV56,N1)</f>
        <v>0</v>
      </c>
      <c r="O56" s="17">
        <f>COUNTIF(T56:KV56,O1)</f>
        <v>0</v>
      </c>
      <c r="P56" s="17">
        <f>COUNTIF(T56:KV56,P1)</f>
        <v>0</v>
      </c>
      <c r="Q56" s="17">
        <f t="shared" ref="Q56" si="91">SUM(L56:P56)</f>
        <v>1</v>
      </c>
      <c r="R56" s="17">
        <f t="shared" ref="R56" si="92">H56/Q56</f>
        <v>1578</v>
      </c>
      <c r="S56" s="17">
        <f t="shared" si="24"/>
        <v>2422</v>
      </c>
      <c r="T56" s="17" t="s">
        <v>6593</v>
      </c>
      <c r="U56" s="17" t="s">
        <v>1893</v>
      </c>
      <c r="V56" s="17" t="s">
        <v>11398</v>
      </c>
      <c r="W56" s="17" t="s">
        <v>11391</v>
      </c>
      <c r="X56" s="17" t="s">
        <v>3408</v>
      </c>
    </row>
    <row r="57" spans="1:79" x14ac:dyDescent="0.3">
      <c r="A57" s="25" t="s">
        <v>12860</v>
      </c>
      <c r="B57" s="17" t="s">
        <v>11324</v>
      </c>
      <c r="C57" s="18">
        <v>41677</v>
      </c>
      <c r="D57" s="17">
        <v>2014</v>
      </c>
      <c r="E57" s="17" t="s">
        <v>12091</v>
      </c>
      <c r="F57" s="17">
        <f>H57/G57</f>
        <v>914</v>
      </c>
      <c r="G57" s="17">
        <v>1</v>
      </c>
      <c r="H57" s="17">
        <v>914</v>
      </c>
      <c r="I57" s="17" t="s">
        <v>2995</v>
      </c>
      <c r="J57" s="17" t="s">
        <v>23</v>
      </c>
      <c r="K57" s="17" t="s">
        <v>24</v>
      </c>
      <c r="L57" s="17">
        <f>COUNTIF(T57:KV57,L1)</f>
        <v>0</v>
      </c>
      <c r="M57" s="17">
        <f>COUNTIF(T57:KV57,M1)</f>
        <v>0</v>
      </c>
      <c r="N57" s="17">
        <f>COUNTIF(T57:KV57,N1)</f>
        <v>0</v>
      </c>
      <c r="O57" s="17">
        <f>COUNTIF(T57:KV57,O1)</f>
        <v>3</v>
      </c>
      <c r="P57" s="17">
        <f>COUNTIF(T57:KV57,P1)</f>
        <v>0</v>
      </c>
      <c r="Q57" s="17">
        <f>SUM(L57:P57)</f>
        <v>3</v>
      </c>
      <c r="R57" s="17">
        <f>H57/Q57</f>
        <v>304.66666666666669</v>
      </c>
      <c r="S57" s="17">
        <f>4000-R57</f>
        <v>3695.3333333333335</v>
      </c>
      <c r="T57" s="17" t="s">
        <v>6591</v>
      </c>
      <c r="U57" s="17" t="s">
        <v>251</v>
      </c>
      <c r="V57" s="54" t="s">
        <v>12092</v>
      </c>
      <c r="W57" s="17" t="s">
        <v>4497</v>
      </c>
      <c r="X57" s="17" t="s">
        <v>1152</v>
      </c>
      <c r="Y57" s="17" t="s">
        <v>6591</v>
      </c>
      <c r="Z57" s="17" t="s">
        <v>2650</v>
      </c>
      <c r="AA57" s="54" t="s">
        <v>12093</v>
      </c>
      <c r="AB57" s="17" t="s">
        <v>12094</v>
      </c>
      <c r="AC57" s="17" t="s">
        <v>1152</v>
      </c>
      <c r="AD57" s="17" t="s">
        <v>6591</v>
      </c>
      <c r="AE57" s="17" t="s">
        <v>251</v>
      </c>
      <c r="AF57" s="54" t="s">
        <v>12095</v>
      </c>
      <c r="AG57" s="17" t="s">
        <v>12096</v>
      </c>
      <c r="AH57" s="17" t="s">
        <v>1152</v>
      </c>
    </row>
    <row r="58" spans="1:79" x14ac:dyDescent="0.3">
      <c r="A58" s="25" t="s">
        <v>12860</v>
      </c>
      <c r="B58" s="17" t="s">
        <v>11324</v>
      </c>
      <c r="C58" s="18">
        <v>41687</v>
      </c>
      <c r="D58" s="17">
        <v>2014</v>
      </c>
      <c r="E58" s="17" t="s">
        <v>12080</v>
      </c>
      <c r="F58" s="17">
        <f>H58/G58</f>
        <v>1106</v>
      </c>
      <c r="G58" s="17">
        <v>1</v>
      </c>
      <c r="H58" s="17">
        <v>1106</v>
      </c>
      <c r="I58" s="17" t="s">
        <v>60</v>
      </c>
      <c r="J58" s="17" t="s">
        <v>57</v>
      </c>
      <c r="K58" s="17" t="s">
        <v>24</v>
      </c>
      <c r="L58" s="17">
        <f>COUNTIF(T58:KV58,L1)</f>
        <v>0</v>
      </c>
      <c r="M58" s="17">
        <f>COUNTIF(T58:KV58,M1)</f>
        <v>0</v>
      </c>
      <c r="N58" s="17">
        <f>COUNTIF(T58:KV58,N1)</f>
        <v>2</v>
      </c>
      <c r="O58" s="17">
        <f>COUNTIF(T58:KV58,O1)</f>
        <v>0</v>
      </c>
      <c r="P58" s="17">
        <f>COUNTIF(T58:KV58,P1)</f>
        <v>2</v>
      </c>
      <c r="Q58" s="17">
        <f>SUM(L58:P58)</f>
        <v>4</v>
      </c>
      <c r="R58" s="17">
        <f t="shared" ref="R58" si="93">H58/Q58</f>
        <v>276.5</v>
      </c>
      <c r="S58" s="17">
        <f t="shared" ref="S58" si="94">4000-R58</f>
        <v>3723.5</v>
      </c>
      <c r="T58" s="17" t="s">
        <v>10</v>
      </c>
      <c r="U58" s="17" t="s">
        <v>251</v>
      </c>
      <c r="V58" s="54" t="s">
        <v>12081</v>
      </c>
      <c r="W58" s="17" t="s">
        <v>12082</v>
      </c>
      <c r="X58" s="17" t="s">
        <v>1174</v>
      </c>
      <c r="Y58" s="17" t="s">
        <v>10</v>
      </c>
      <c r="Z58" s="17" t="s">
        <v>12084</v>
      </c>
      <c r="AA58" s="54" t="s">
        <v>12083</v>
      </c>
      <c r="AB58" s="17" t="s">
        <v>12085</v>
      </c>
      <c r="AC58" s="17" t="s">
        <v>1181</v>
      </c>
      <c r="AD58" s="17" t="s">
        <v>9</v>
      </c>
      <c r="AE58" s="17" t="s">
        <v>12086</v>
      </c>
      <c r="AF58" s="54" t="s">
        <v>12087</v>
      </c>
      <c r="AG58" s="17" t="s">
        <v>12088</v>
      </c>
      <c r="AH58" s="17" t="s">
        <v>1181</v>
      </c>
      <c r="AI58" s="17" t="s">
        <v>9</v>
      </c>
      <c r="AJ58" s="17" t="s">
        <v>608</v>
      </c>
      <c r="AK58" s="54" t="s">
        <v>12089</v>
      </c>
      <c r="AL58" s="17" t="s">
        <v>12090</v>
      </c>
      <c r="AM58" s="17" t="s">
        <v>1181</v>
      </c>
    </row>
    <row r="59" spans="1:79" x14ac:dyDescent="0.3">
      <c r="A59" s="25" t="s">
        <v>12860</v>
      </c>
      <c r="B59" s="17" t="s">
        <v>11324</v>
      </c>
      <c r="C59" s="18">
        <v>41688</v>
      </c>
      <c r="D59" s="17">
        <v>2014</v>
      </c>
      <c r="E59" s="17" t="s">
        <v>11775</v>
      </c>
      <c r="F59" s="17">
        <f>H59/G59</f>
        <v>1786</v>
      </c>
      <c r="G59" s="17">
        <v>1</v>
      </c>
      <c r="H59" s="17">
        <v>1786</v>
      </c>
      <c r="I59" s="17" t="s">
        <v>11769</v>
      </c>
      <c r="J59" s="17" t="s">
        <v>57</v>
      </c>
      <c r="K59" s="17" t="s">
        <v>24</v>
      </c>
      <c r="L59" s="17">
        <f>COUNTIF(T59:KV59,L1)</f>
        <v>1</v>
      </c>
      <c r="M59" s="17">
        <f>COUNTIF(T59:KV59,M1)</f>
        <v>0</v>
      </c>
      <c r="N59" s="17">
        <f>COUNTIF(T59:KV59,N1)</f>
        <v>5</v>
      </c>
      <c r="O59" s="17">
        <f>COUNTIF(T59:KV59,O1)</f>
        <v>0</v>
      </c>
      <c r="P59" s="17">
        <f>COUNTIF(T59:KV59,P1)</f>
        <v>1</v>
      </c>
      <c r="Q59" s="17">
        <f t="shared" ref="Q59" si="95">SUM(L59:P59)</f>
        <v>7</v>
      </c>
      <c r="R59" s="17">
        <f t="shared" ref="R59" si="96">H59/Q59</f>
        <v>255.14285714285714</v>
      </c>
      <c r="S59" s="17">
        <f t="shared" ref="S59" si="97">4000-R59</f>
        <v>3744.8571428571427</v>
      </c>
      <c r="T59" s="17" t="s">
        <v>9</v>
      </c>
      <c r="U59" s="17" t="s">
        <v>11776</v>
      </c>
      <c r="V59" s="54" t="s">
        <v>11777</v>
      </c>
      <c r="W59" s="17" t="s">
        <v>11778</v>
      </c>
      <c r="X59" s="17" t="s">
        <v>1462</v>
      </c>
      <c r="Y59" s="17" t="s">
        <v>9</v>
      </c>
      <c r="Z59" s="17" t="s">
        <v>9256</v>
      </c>
      <c r="AA59" s="54" t="s">
        <v>11779</v>
      </c>
      <c r="AB59" s="17" t="s">
        <v>11780</v>
      </c>
      <c r="AC59" s="17" t="s">
        <v>1467</v>
      </c>
      <c r="AD59" s="17" t="s">
        <v>9</v>
      </c>
      <c r="AE59" s="17" t="s">
        <v>11781</v>
      </c>
      <c r="AF59" s="54" t="s">
        <v>11782</v>
      </c>
      <c r="AG59" s="17" t="s">
        <v>11783</v>
      </c>
      <c r="AH59" s="17" t="s">
        <v>1467</v>
      </c>
      <c r="AI59" s="17" t="s">
        <v>9</v>
      </c>
      <c r="AJ59" s="17" t="s">
        <v>9256</v>
      </c>
      <c r="AK59" s="54" t="s">
        <v>11784</v>
      </c>
      <c r="AL59" s="17" t="s">
        <v>11785</v>
      </c>
      <c r="AM59" s="17" t="s">
        <v>1467</v>
      </c>
      <c r="AN59" s="17" t="s">
        <v>10</v>
      </c>
      <c r="AO59" s="17" t="s">
        <v>11787</v>
      </c>
      <c r="AP59" s="54" t="s">
        <v>11786</v>
      </c>
      <c r="AQ59" s="17" t="s">
        <v>11788</v>
      </c>
      <c r="AR59" s="17" t="s">
        <v>1467</v>
      </c>
      <c r="AS59" s="17" t="s">
        <v>9</v>
      </c>
      <c r="AT59" s="17" t="s">
        <v>2215</v>
      </c>
      <c r="AU59" s="54" t="s">
        <v>11789</v>
      </c>
      <c r="AV59" s="17" t="s">
        <v>11790</v>
      </c>
      <c r="AW59" s="17" t="s">
        <v>4150</v>
      </c>
      <c r="AX59" s="17" t="s">
        <v>6593</v>
      </c>
      <c r="AY59" s="17" t="s">
        <v>11793</v>
      </c>
      <c r="AZ59" s="54" t="s">
        <v>11791</v>
      </c>
      <c r="BA59" s="17" t="s">
        <v>11792</v>
      </c>
      <c r="BB59" s="17" t="s">
        <v>4150</v>
      </c>
    </row>
    <row r="60" spans="1:79" x14ac:dyDescent="0.3">
      <c r="A60" s="25" t="s">
        <v>12860</v>
      </c>
      <c r="B60" s="17" t="s">
        <v>11324</v>
      </c>
      <c r="C60" s="18">
        <v>41694</v>
      </c>
      <c r="D60" s="17">
        <v>2014</v>
      </c>
      <c r="E60" s="17" t="s">
        <v>11929</v>
      </c>
      <c r="F60" s="17">
        <f>H60/G60</f>
        <v>962</v>
      </c>
      <c r="G60" s="17">
        <v>1</v>
      </c>
      <c r="H60" s="17">
        <v>962</v>
      </c>
      <c r="I60" s="17" t="s">
        <v>7355</v>
      </c>
      <c r="J60" s="17" t="s">
        <v>56</v>
      </c>
      <c r="K60" s="17" t="s">
        <v>24</v>
      </c>
      <c r="L60" s="17">
        <f>COUNTIF(T60:KV60,L1)</f>
        <v>2</v>
      </c>
      <c r="M60" s="17">
        <f>COUNTIF(T60:KV60,M1)</f>
        <v>0</v>
      </c>
      <c r="N60" s="17">
        <f>COUNTIF(T60:KV60,N1)</f>
        <v>0</v>
      </c>
      <c r="O60" s="17">
        <f>COUNTIF(T60:KV60,O1)</f>
        <v>0</v>
      </c>
      <c r="P60" s="17">
        <f>COUNTIF(T60:KV60,P1)</f>
        <v>0</v>
      </c>
      <c r="Q60" s="17">
        <f>SUM(L60:P60)</f>
        <v>2</v>
      </c>
      <c r="R60" s="17">
        <f t="shared" ref="R60" si="98">H60/Q60</f>
        <v>481</v>
      </c>
      <c r="S60" s="17">
        <f t="shared" ref="S60" si="99">4000-R60</f>
        <v>3519</v>
      </c>
      <c r="T60" s="17" t="s">
        <v>6593</v>
      </c>
      <c r="U60" s="17" t="s">
        <v>11878</v>
      </c>
      <c r="V60" s="54" t="s">
        <v>11930</v>
      </c>
      <c r="W60" s="17" t="s">
        <v>11931</v>
      </c>
      <c r="X60" s="17" t="s">
        <v>11932</v>
      </c>
      <c r="Y60" s="17" t="s">
        <v>6593</v>
      </c>
      <c r="Z60" s="17" t="s">
        <v>4817</v>
      </c>
      <c r="AA60" s="54" t="s">
        <v>11933</v>
      </c>
      <c r="AB60" s="17" t="s">
        <v>11934</v>
      </c>
      <c r="AC60" s="17" t="s">
        <v>11935</v>
      </c>
    </row>
    <row r="61" spans="1:79" x14ac:dyDescent="0.3">
      <c r="A61" s="25" t="s">
        <v>12860</v>
      </c>
      <c r="B61" s="17" t="s">
        <v>11324</v>
      </c>
      <c r="C61" s="18">
        <v>41697</v>
      </c>
      <c r="D61" s="17">
        <v>2014</v>
      </c>
      <c r="E61" s="17" t="s">
        <v>11827</v>
      </c>
      <c r="F61" s="17">
        <f>H61/G61</f>
        <v>830</v>
      </c>
      <c r="G61" s="17">
        <v>1</v>
      </c>
      <c r="H61" s="17">
        <v>830</v>
      </c>
      <c r="I61" s="17" t="s">
        <v>60</v>
      </c>
      <c r="J61" s="17" t="s">
        <v>56</v>
      </c>
      <c r="K61" s="17" t="s">
        <v>24</v>
      </c>
      <c r="L61" s="17">
        <f>COUNTIF(T61:KV61,L1)</f>
        <v>1</v>
      </c>
      <c r="M61" s="17">
        <f>COUNTIF(T61:KV61,M1)</f>
        <v>0</v>
      </c>
      <c r="N61" s="17">
        <f>COUNTIF(T61:KV61,N1)</f>
        <v>0</v>
      </c>
      <c r="O61" s="17">
        <f>COUNTIF(T61:KV61,O1)</f>
        <v>1</v>
      </c>
      <c r="P61" s="17">
        <f>COUNTIF(T61:KV61,P1)</f>
        <v>0</v>
      </c>
      <c r="Q61" s="17">
        <f>SUM(L61:P61)</f>
        <v>2</v>
      </c>
      <c r="R61" s="17">
        <f t="shared" ref="R61" si="100">H61/Q61</f>
        <v>415</v>
      </c>
      <c r="S61" s="17">
        <f t="shared" ref="S61" si="101">4000-R61</f>
        <v>3585</v>
      </c>
      <c r="T61" s="17" t="s">
        <v>6591</v>
      </c>
      <c r="U61" s="17" t="s">
        <v>11828</v>
      </c>
      <c r="V61" s="54" t="s">
        <v>11829</v>
      </c>
      <c r="W61" s="17" t="s">
        <v>11830</v>
      </c>
      <c r="X61" s="17" t="s">
        <v>4099</v>
      </c>
      <c r="Y61" s="17" t="s">
        <v>6593</v>
      </c>
      <c r="Z61" s="17" t="s">
        <v>11831</v>
      </c>
      <c r="AA61" s="54" t="s">
        <v>11832</v>
      </c>
      <c r="AB61" s="17" t="s">
        <v>11833</v>
      </c>
      <c r="AC61" s="17" t="s">
        <v>4107</v>
      </c>
    </row>
    <row r="62" spans="1:79" x14ac:dyDescent="0.3">
      <c r="A62" s="25" t="s">
        <v>12860</v>
      </c>
      <c r="B62" s="17" t="s">
        <v>11324</v>
      </c>
      <c r="C62" s="18">
        <v>41707</v>
      </c>
      <c r="D62" s="17">
        <v>2014</v>
      </c>
      <c r="E62" s="17" t="s">
        <v>11416</v>
      </c>
      <c r="F62" s="17">
        <f t="shared" si="57"/>
        <v>409</v>
      </c>
      <c r="G62" s="17">
        <v>1</v>
      </c>
      <c r="H62" s="17">
        <v>409</v>
      </c>
      <c r="I62" s="17" t="s">
        <v>11415</v>
      </c>
      <c r="J62" s="17" t="s">
        <v>56</v>
      </c>
      <c r="K62" s="17" t="s">
        <v>24</v>
      </c>
      <c r="L62" s="17">
        <f>COUNTIF(T62:KV62,L1)</f>
        <v>0</v>
      </c>
      <c r="M62" s="17">
        <f>COUNTIF(T62:KV62,M1)</f>
        <v>0</v>
      </c>
      <c r="N62" s="17">
        <f>COUNTIF(T62:KV62,N1)</f>
        <v>0</v>
      </c>
      <c r="O62" s="17">
        <f>COUNTIF(T62:KV62,O1)</f>
        <v>0</v>
      </c>
      <c r="P62" s="17">
        <f>COUNTIF(T62:KV62,P1)</f>
        <v>0</v>
      </c>
      <c r="Q62" s="17">
        <f t="shared" ref="Q62" si="102">SUM(L62:P62)</f>
        <v>0</v>
      </c>
      <c r="R62" s="17">
        <v>0</v>
      </c>
      <c r="S62" s="17">
        <v>0</v>
      </c>
    </row>
    <row r="63" spans="1:79" x14ac:dyDescent="0.3">
      <c r="A63" s="25" t="s">
        <v>12860</v>
      </c>
      <c r="B63" s="17" t="s">
        <v>11324</v>
      </c>
      <c r="C63" s="18">
        <v>41722</v>
      </c>
      <c r="D63" s="17">
        <v>2014</v>
      </c>
      <c r="E63" s="17" t="s">
        <v>11707</v>
      </c>
      <c r="F63" s="17">
        <f t="shared" ref="F63:F71" si="103">H63/G63</f>
        <v>1735</v>
      </c>
      <c r="G63" s="17">
        <v>1</v>
      </c>
      <c r="H63" s="17">
        <v>1735</v>
      </c>
      <c r="I63" s="17" t="s">
        <v>11706</v>
      </c>
      <c r="J63" s="17" t="s">
        <v>23</v>
      </c>
      <c r="K63" s="17" t="s">
        <v>24</v>
      </c>
      <c r="L63" s="17">
        <f>COUNTIF(T63:KV63,L1)</f>
        <v>2</v>
      </c>
      <c r="M63" s="17">
        <f>COUNTIF(T63:KV63,M1)</f>
        <v>0</v>
      </c>
      <c r="N63" s="17">
        <f>COUNTIF(T63:KV63,N1)</f>
        <v>3</v>
      </c>
      <c r="O63" s="17">
        <f>COUNTIF(T63:KV63,O1)</f>
        <v>7</v>
      </c>
      <c r="P63" s="17">
        <f>COUNTIF(T63:KV63,P1)</f>
        <v>0</v>
      </c>
      <c r="Q63" s="17">
        <f t="shared" ref="Q63" si="104">SUM(L63:P63)</f>
        <v>12</v>
      </c>
      <c r="R63" s="17">
        <f t="shared" ref="R63" si="105">H63/Q63</f>
        <v>144.58333333333334</v>
      </c>
      <c r="S63" s="17">
        <f t="shared" ref="S63" si="106">4000-R63</f>
        <v>3855.4166666666665</v>
      </c>
      <c r="T63" s="17" t="s">
        <v>6591</v>
      </c>
      <c r="U63" s="17" t="s">
        <v>11708</v>
      </c>
      <c r="V63" s="54" t="s">
        <v>11709</v>
      </c>
      <c r="W63" s="17" t="s">
        <v>11710</v>
      </c>
      <c r="X63" s="17" t="s">
        <v>1476</v>
      </c>
      <c r="Y63" s="17" t="s">
        <v>6591</v>
      </c>
      <c r="Z63" s="17" t="s">
        <v>4207</v>
      </c>
      <c r="AA63" s="54" t="s">
        <v>11711</v>
      </c>
      <c r="AB63" s="17" t="s">
        <v>11712</v>
      </c>
      <c r="AC63" s="17" t="s">
        <v>1476</v>
      </c>
      <c r="AD63" s="17" t="s">
        <v>6593</v>
      </c>
      <c r="AE63" s="17" t="s">
        <v>1237</v>
      </c>
      <c r="AF63" s="54" t="s">
        <v>11713</v>
      </c>
      <c r="AG63" s="17" t="s">
        <v>11714</v>
      </c>
      <c r="AH63" s="17" t="s">
        <v>1476</v>
      </c>
      <c r="AI63" s="17" t="s">
        <v>6591</v>
      </c>
      <c r="AJ63" s="17" t="s">
        <v>11715</v>
      </c>
      <c r="AK63" s="54" t="s">
        <v>11716</v>
      </c>
      <c r="AL63" s="17" t="s">
        <v>11717</v>
      </c>
      <c r="AM63" s="17" t="s">
        <v>1476</v>
      </c>
      <c r="AN63" s="17" t="s">
        <v>6591</v>
      </c>
      <c r="AO63" s="17" t="s">
        <v>11719</v>
      </c>
      <c r="AP63" s="54" t="s">
        <v>11718</v>
      </c>
      <c r="AQ63" s="17" t="s">
        <v>11720</v>
      </c>
      <c r="AR63" s="17" t="s">
        <v>11721</v>
      </c>
      <c r="AS63" s="17" t="s">
        <v>6591</v>
      </c>
      <c r="AT63" s="17" t="s">
        <v>11558</v>
      </c>
      <c r="AU63" s="54" t="s">
        <v>11722</v>
      </c>
      <c r="AV63" s="17" t="s">
        <v>11723</v>
      </c>
      <c r="AW63" s="17" t="s">
        <v>11721</v>
      </c>
      <c r="AX63" s="17" t="s">
        <v>6591</v>
      </c>
      <c r="AY63" s="17" t="s">
        <v>11725</v>
      </c>
      <c r="AZ63" s="54" t="s">
        <v>11724</v>
      </c>
      <c r="BA63" s="17" t="s">
        <v>11726</v>
      </c>
      <c r="BB63" s="17" t="s">
        <v>11721</v>
      </c>
      <c r="BC63" s="17" t="s">
        <v>9</v>
      </c>
      <c r="BD63" s="17" t="s">
        <v>5170</v>
      </c>
      <c r="BE63" s="54" t="s">
        <v>11728</v>
      </c>
      <c r="BF63" s="17" t="s">
        <v>11727</v>
      </c>
      <c r="BG63" s="17" t="s">
        <v>11729</v>
      </c>
      <c r="BH63" s="17" t="s">
        <v>9</v>
      </c>
      <c r="BI63" s="17" t="s">
        <v>11730</v>
      </c>
      <c r="BJ63" s="54" t="s">
        <v>11732</v>
      </c>
      <c r="BK63" s="17" t="s">
        <v>11731</v>
      </c>
      <c r="BL63" s="17" t="s">
        <v>3107</v>
      </c>
      <c r="BM63" s="17" t="s">
        <v>9</v>
      </c>
      <c r="BN63" s="17" t="s">
        <v>5174</v>
      </c>
      <c r="BO63" s="54" t="s">
        <v>11733</v>
      </c>
      <c r="BP63" s="17" t="s">
        <v>11734</v>
      </c>
      <c r="BQ63" s="17" t="s">
        <v>3107</v>
      </c>
      <c r="BR63" s="17" t="s">
        <v>6593</v>
      </c>
      <c r="BS63" s="17" t="s">
        <v>4902</v>
      </c>
      <c r="BT63" s="54" t="s">
        <v>11735</v>
      </c>
      <c r="BU63" s="17" t="s">
        <v>11736</v>
      </c>
      <c r="BV63" s="17" t="s">
        <v>11737</v>
      </c>
      <c r="BW63" s="17" t="s">
        <v>6591</v>
      </c>
      <c r="BX63" s="17" t="s">
        <v>11738</v>
      </c>
      <c r="BY63" s="54" t="s">
        <v>11739</v>
      </c>
      <c r="BZ63" s="17" t="s">
        <v>11740</v>
      </c>
      <c r="CA63" s="17" t="s">
        <v>11737</v>
      </c>
    </row>
    <row r="64" spans="1:79" x14ac:dyDescent="0.3">
      <c r="A64" s="25" t="s">
        <v>12860</v>
      </c>
      <c r="B64" s="17" t="s">
        <v>11324</v>
      </c>
      <c r="C64" s="18">
        <v>41722</v>
      </c>
      <c r="D64" s="17">
        <v>2014</v>
      </c>
      <c r="E64" s="17" t="s">
        <v>11742</v>
      </c>
      <c r="F64" s="17">
        <f t="shared" si="103"/>
        <v>1650</v>
      </c>
      <c r="G64" s="17">
        <v>1</v>
      </c>
      <c r="H64" s="17">
        <v>1650</v>
      </c>
      <c r="I64" s="17" t="s">
        <v>11741</v>
      </c>
      <c r="J64" s="17" t="s">
        <v>23</v>
      </c>
      <c r="K64" s="17" t="s">
        <v>24</v>
      </c>
      <c r="L64" s="17">
        <f>COUNTIF(T64:KV64,L1)</f>
        <v>0</v>
      </c>
      <c r="M64" s="17">
        <f>COUNTIF(T64:KV64,M1)</f>
        <v>0</v>
      </c>
      <c r="N64" s="17">
        <f>COUNTIF(T64:KV64,N1)</f>
        <v>1</v>
      </c>
      <c r="O64" s="17">
        <f>COUNTIF(T64:KV64,O1)</f>
        <v>1</v>
      </c>
      <c r="P64" s="17">
        <f>COUNTIF(T64:KV64,P1)</f>
        <v>1</v>
      </c>
      <c r="Q64" s="17">
        <f t="shared" ref="Q64" si="107">SUM(L64:P64)</f>
        <v>3</v>
      </c>
      <c r="R64" s="17">
        <f t="shared" ref="R64" si="108">H64/Q64</f>
        <v>550</v>
      </c>
      <c r="S64" s="17">
        <f t="shared" ref="S64" si="109">4000-R64</f>
        <v>3450</v>
      </c>
      <c r="T64" s="17" t="s">
        <v>6591</v>
      </c>
      <c r="U64" s="17" t="s">
        <v>11743</v>
      </c>
      <c r="V64" s="54" t="s">
        <v>11744</v>
      </c>
      <c r="W64" s="17" t="s">
        <v>11745</v>
      </c>
      <c r="X64" s="17" t="s">
        <v>11746</v>
      </c>
      <c r="Y64" s="17" t="s">
        <v>9</v>
      </c>
      <c r="Z64" s="17" t="s">
        <v>11748</v>
      </c>
      <c r="AA64" s="54" t="s">
        <v>11747</v>
      </c>
      <c r="AB64" s="17" t="s">
        <v>11749</v>
      </c>
      <c r="AC64" s="17" t="s">
        <v>11750</v>
      </c>
      <c r="AD64" s="17" t="s">
        <v>10</v>
      </c>
      <c r="AE64" s="17" t="s">
        <v>11751</v>
      </c>
      <c r="AF64" s="54" t="s">
        <v>11752</v>
      </c>
      <c r="AG64" s="17" t="s">
        <v>11753</v>
      </c>
      <c r="AH64" s="17" t="s">
        <v>11750</v>
      </c>
    </row>
    <row r="65" spans="1:159" x14ac:dyDescent="0.3">
      <c r="A65" s="25" t="s">
        <v>12860</v>
      </c>
      <c r="B65" s="17" t="s">
        <v>11324</v>
      </c>
      <c r="C65" s="18">
        <v>41726</v>
      </c>
      <c r="D65" s="17">
        <v>2014</v>
      </c>
      <c r="E65" s="17" t="s">
        <v>11682</v>
      </c>
      <c r="F65" s="17">
        <f t="shared" si="103"/>
        <v>1161</v>
      </c>
      <c r="G65" s="17">
        <v>1</v>
      </c>
      <c r="H65" s="17">
        <v>1161</v>
      </c>
      <c r="I65" s="17" t="s">
        <v>11681</v>
      </c>
      <c r="J65" s="17" t="s">
        <v>23</v>
      </c>
      <c r="K65" s="17" t="s">
        <v>24</v>
      </c>
      <c r="L65" s="17">
        <f>COUNTIF(T65:KV65,L1)</f>
        <v>2</v>
      </c>
      <c r="M65" s="17">
        <f>COUNTIF(T65:KV65,M1)</f>
        <v>0</v>
      </c>
      <c r="N65" s="17">
        <f>COUNTIF(T65:KV65,N1)</f>
        <v>1</v>
      </c>
      <c r="O65" s="17">
        <f>COUNTIF(T65:KV65,O1)</f>
        <v>8</v>
      </c>
      <c r="P65" s="17">
        <f>COUNTIF(T65:KV65,P1)</f>
        <v>0</v>
      </c>
      <c r="Q65" s="17">
        <f t="shared" ref="Q65" si="110">SUM(L65:P65)</f>
        <v>11</v>
      </c>
      <c r="R65" s="17">
        <f t="shared" ref="R65" si="111">H65/Q65</f>
        <v>105.54545454545455</v>
      </c>
      <c r="S65" s="17">
        <f t="shared" ref="S65" si="112">4000-R65</f>
        <v>3894.4545454545455</v>
      </c>
      <c r="T65" s="17" t="s">
        <v>6591</v>
      </c>
      <c r="U65" s="17" t="s">
        <v>251</v>
      </c>
      <c r="V65" s="54" t="s">
        <v>11683</v>
      </c>
      <c r="W65" s="17" t="s">
        <v>4497</v>
      </c>
      <c r="X65" s="17" t="s">
        <v>3115</v>
      </c>
      <c r="Y65" s="17" t="s">
        <v>6591</v>
      </c>
      <c r="Z65" s="17" t="s">
        <v>11685</v>
      </c>
      <c r="AA65" s="54" t="s">
        <v>11684</v>
      </c>
      <c r="AB65" s="17" t="s">
        <v>11686</v>
      </c>
      <c r="AC65" s="17" t="s">
        <v>3115</v>
      </c>
      <c r="AD65" s="17" t="s">
        <v>6591</v>
      </c>
      <c r="AE65" s="17" t="s">
        <v>930</v>
      </c>
      <c r="AF65" s="54" t="s">
        <v>11687</v>
      </c>
      <c r="AG65" s="17" t="s">
        <v>11688</v>
      </c>
      <c r="AH65" s="17" t="s">
        <v>3115</v>
      </c>
      <c r="AI65" s="17" t="s">
        <v>6593</v>
      </c>
      <c r="AJ65" s="17" t="s">
        <v>1893</v>
      </c>
      <c r="AK65" s="54" t="s">
        <v>11689</v>
      </c>
      <c r="AL65" s="17" t="s">
        <v>11690</v>
      </c>
      <c r="AM65" s="17" t="s">
        <v>3119</v>
      </c>
      <c r="AN65" s="17" t="s">
        <v>6593</v>
      </c>
      <c r="AO65" s="17" t="s">
        <v>8129</v>
      </c>
      <c r="AP65" s="17" t="s">
        <v>11691</v>
      </c>
      <c r="AQ65" s="17" t="s">
        <v>11692</v>
      </c>
      <c r="AR65" s="17" t="s">
        <v>11693</v>
      </c>
      <c r="AS65" s="17" t="s">
        <v>9</v>
      </c>
      <c r="AT65" s="17" t="s">
        <v>35</v>
      </c>
      <c r="AU65" s="54" t="s">
        <v>11694</v>
      </c>
      <c r="AV65" s="17" t="s">
        <v>11695</v>
      </c>
      <c r="AW65" s="17" t="s">
        <v>11693</v>
      </c>
      <c r="AX65" s="17" t="s">
        <v>6591</v>
      </c>
      <c r="AY65" s="17" t="s">
        <v>1893</v>
      </c>
      <c r="AZ65" s="54" t="s">
        <v>11696</v>
      </c>
      <c r="BA65" s="17" t="s">
        <v>11697</v>
      </c>
      <c r="BB65" s="17" t="s">
        <v>11693</v>
      </c>
      <c r="BC65" s="17" t="s">
        <v>6591</v>
      </c>
      <c r="BD65" s="17" t="s">
        <v>2215</v>
      </c>
      <c r="BE65" s="54" t="s">
        <v>11698</v>
      </c>
      <c r="BF65" s="17" t="s">
        <v>11699</v>
      </c>
      <c r="BG65" s="17" t="s">
        <v>11693</v>
      </c>
      <c r="BH65" s="17" t="s">
        <v>6591</v>
      </c>
      <c r="BI65" s="17" t="s">
        <v>930</v>
      </c>
      <c r="BJ65" s="54" t="s">
        <v>11700</v>
      </c>
      <c r="BK65" s="17" t="s">
        <v>11701</v>
      </c>
      <c r="BL65" s="17" t="s">
        <v>11693</v>
      </c>
      <c r="BM65" s="17" t="s">
        <v>6591</v>
      </c>
      <c r="BN65" s="17" t="s">
        <v>1434</v>
      </c>
      <c r="BO65" s="54" t="s">
        <v>11702</v>
      </c>
      <c r="BP65" s="17" t="s">
        <v>11703</v>
      </c>
      <c r="BQ65" s="17" t="s">
        <v>3126</v>
      </c>
      <c r="BR65" s="17" t="s">
        <v>6591</v>
      </c>
      <c r="BS65" s="17" t="s">
        <v>11692</v>
      </c>
      <c r="BT65" s="54" t="s">
        <v>11704</v>
      </c>
      <c r="BU65" s="17" t="s">
        <v>11705</v>
      </c>
      <c r="BV65" s="17" t="s">
        <v>3126</v>
      </c>
    </row>
    <row r="66" spans="1:159" x14ac:dyDescent="0.3">
      <c r="A66" s="25" t="s">
        <v>12860</v>
      </c>
      <c r="B66" s="17" t="s">
        <v>11324</v>
      </c>
      <c r="C66" s="18">
        <v>41730</v>
      </c>
      <c r="D66" s="17">
        <v>2014</v>
      </c>
      <c r="E66" s="17" t="s">
        <v>11623</v>
      </c>
      <c r="F66" s="17">
        <f t="shared" si="103"/>
        <v>719</v>
      </c>
      <c r="G66" s="17">
        <v>1</v>
      </c>
      <c r="H66" s="17">
        <v>719</v>
      </c>
      <c r="I66" s="17" t="s">
        <v>11624</v>
      </c>
      <c r="J66" s="17" t="s">
        <v>23</v>
      </c>
      <c r="K66" s="17" t="s">
        <v>24</v>
      </c>
      <c r="L66" s="17">
        <f>COUNTIF(T66:KV66,L1)</f>
        <v>1</v>
      </c>
      <c r="M66" s="17">
        <f>COUNTIF(T66:KV66,M1)</f>
        <v>0</v>
      </c>
      <c r="N66" s="17">
        <f>COUNTIF(T66:KV66,N1)</f>
        <v>1</v>
      </c>
      <c r="O66" s="17">
        <f>COUNTIF(T66:KV66,O1)</f>
        <v>2</v>
      </c>
      <c r="P66" s="17">
        <f>COUNTIF(T66:KV66,P1)</f>
        <v>0</v>
      </c>
      <c r="Q66" s="17">
        <f t="shared" ref="Q66" si="113">SUM(L66:P66)</f>
        <v>4</v>
      </c>
      <c r="R66" s="17">
        <f t="shared" ref="R66" si="114">H66/Q66</f>
        <v>179.75</v>
      </c>
      <c r="S66" s="17">
        <f t="shared" ref="S66" si="115">4000-R66</f>
        <v>3820.25</v>
      </c>
      <c r="T66" s="17" t="s">
        <v>6591</v>
      </c>
      <c r="U66" s="17" t="s">
        <v>4882</v>
      </c>
      <c r="V66" s="54" t="s">
        <v>11625</v>
      </c>
      <c r="W66" s="17" t="s">
        <v>11626</v>
      </c>
      <c r="X66" s="17" t="s">
        <v>11627</v>
      </c>
      <c r="Y66" s="17" t="s">
        <v>6591</v>
      </c>
      <c r="Z66" s="17" t="s">
        <v>5291</v>
      </c>
      <c r="AA66" s="54" t="s">
        <v>11628</v>
      </c>
      <c r="AB66" s="17" t="s">
        <v>11629</v>
      </c>
      <c r="AC66" s="17" t="s">
        <v>11627</v>
      </c>
      <c r="AD66" s="17" t="s">
        <v>9</v>
      </c>
      <c r="AE66" s="17" t="s">
        <v>11630</v>
      </c>
      <c r="AF66" s="54" t="s">
        <v>11631</v>
      </c>
      <c r="AG66" s="17" t="s">
        <v>11632</v>
      </c>
      <c r="AH66" s="17" t="s">
        <v>11633</v>
      </c>
      <c r="AI66" s="17" t="s">
        <v>6593</v>
      </c>
      <c r="AJ66" s="17" t="s">
        <v>1893</v>
      </c>
      <c r="AK66" s="54" t="s">
        <v>11634</v>
      </c>
      <c r="AL66" s="17" t="s">
        <v>11391</v>
      </c>
      <c r="AM66" s="17" t="s">
        <v>11633</v>
      </c>
    </row>
    <row r="67" spans="1:159" x14ac:dyDescent="0.3">
      <c r="A67" s="25" t="s">
        <v>12860</v>
      </c>
      <c r="B67" s="17" t="s">
        <v>11324</v>
      </c>
      <c r="C67" s="18">
        <v>41744</v>
      </c>
      <c r="D67" s="17">
        <v>2014</v>
      </c>
      <c r="E67" s="17" t="s">
        <v>11822</v>
      </c>
      <c r="F67" s="17">
        <f t="shared" si="103"/>
        <v>568</v>
      </c>
      <c r="G67" s="17">
        <v>1</v>
      </c>
      <c r="H67" s="17">
        <v>568</v>
      </c>
      <c r="I67" s="17" t="s">
        <v>11821</v>
      </c>
      <c r="J67" s="17" t="s">
        <v>56</v>
      </c>
      <c r="K67" s="17" t="s">
        <v>24</v>
      </c>
      <c r="L67" s="17">
        <f>COUNTIF(T67:KV67,L1)</f>
        <v>0</v>
      </c>
      <c r="M67" s="17">
        <f>COUNTIF(T67:KV67,M1)</f>
        <v>0</v>
      </c>
      <c r="N67" s="17">
        <f>COUNTIF(T67:KV67,N1)</f>
        <v>0</v>
      </c>
      <c r="O67" s="17">
        <f>COUNTIF(T67:KV67,O1)</f>
        <v>0</v>
      </c>
      <c r="P67" s="17">
        <f>COUNTIF(T67:KV67,P1)</f>
        <v>1</v>
      </c>
      <c r="Q67" s="17">
        <f>SUM(L67:P67)</f>
        <v>1</v>
      </c>
      <c r="R67" s="17">
        <f t="shared" ref="R67" si="116">H67/Q67</f>
        <v>568</v>
      </c>
      <c r="S67" s="17">
        <f t="shared" ref="S67" si="117">4000-R67</f>
        <v>3432</v>
      </c>
      <c r="T67" s="17" t="s">
        <v>10</v>
      </c>
      <c r="U67" s="17" t="s">
        <v>11824</v>
      </c>
      <c r="V67" s="54" t="s">
        <v>11823</v>
      </c>
      <c r="W67" s="17" t="s">
        <v>11825</v>
      </c>
      <c r="X67" s="17" t="s">
        <v>11826</v>
      </c>
    </row>
    <row r="68" spans="1:159" x14ac:dyDescent="0.3">
      <c r="A68" s="25" t="s">
        <v>12860</v>
      </c>
      <c r="B68" s="17" t="s">
        <v>11324</v>
      </c>
      <c r="C68" s="18">
        <v>41754</v>
      </c>
      <c r="D68" s="17">
        <v>2014</v>
      </c>
      <c r="E68" s="17" t="s">
        <v>11818</v>
      </c>
      <c r="F68" s="17">
        <f t="shared" si="103"/>
        <v>846</v>
      </c>
      <c r="G68" s="17">
        <v>1</v>
      </c>
      <c r="H68" s="17">
        <v>846</v>
      </c>
      <c r="I68" s="17" t="s">
        <v>7355</v>
      </c>
      <c r="J68" s="17" t="s">
        <v>56</v>
      </c>
      <c r="K68" s="17" t="s">
        <v>24</v>
      </c>
      <c r="L68" s="17">
        <f>COUNTIF(T68:KV68,L1)</f>
        <v>0</v>
      </c>
      <c r="M68" s="17">
        <f>COUNTIF(T68:KV68,M1)</f>
        <v>0</v>
      </c>
      <c r="N68" s="17">
        <f>COUNTIF(T68:KV68,N1)</f>
        <v>0</v>
      </c>
      <c r="O68" s="17">
        <f>COUNTIF(T68:KV68,O1)</f>
        <v>1</v>
      </c>
      <c r="P68" s="17">
        <f>COUNTIF(T68:KV68,P1)</f>
        <v>0</v>
      </c>
      <c r="Q68" s="17">
        <f>SUM(L68:P68)</f>
        <v>1</v>
      </c>
      <c r="R68" s="17">
        <f t="shared" ref="R68" si="118">H68/Q68</f>
        <v>846</v>
      </c>
      <c r="S68" s="17">
        <f t="shared" ref="S68" si="119">4000-R68</f>
        <v>3154</v>
      </c>
      <c r="T68" s="17" t="s">
        <v>6591</v>
      </c>
      <c r="U68" s="17" t="s">
        <v>251</v>
      </c>
      <c r="V68" s="54" t="s">
        <v>11819</v>
      </c>
      <c r="W68" s="17" t="s">
        <v>11820</v>
      </c>
      <c r="X68" s="17" t="s">
        <v>2953</v>
      </c>
    </row>
    <row r="69" spans="1:159" ht="16.8" customHeight="1" x14ac:dyDescent="0.3">
      <c r="A69" s="25" t="s">
        <v>12860</v>
      </c>
      <c r="B69" s="17" t="s">
        <v>11324</v>
      </c>
      <c r="C69" s="18">
        <v>41763</v>
      </c>
      <c r="D69" s="17">
        <v>2014</v>
      </c>
      <c r="E69" s="17" t="s">
        <v>11862</v>
      </c>
      <c r="F69" s="17">
        <f t="shared" si="103"/>
        <v>3918</v>
      </c>
      <c r="G69" s="17">
        <v>1</v>
      </c>
      <c r="H69" s="17">
        <v>3918</v>
      </c>
      <c r="I69" s="17" t="s">
        <v>7636</v>
      </c>
      <c r="J69" s="17" t="s">
        <v>57</v>
      </c>
      <c r="K69" s="17" t="s">
        <v>61</v>
      </c>
      <c r="L69" s="17">
        <f>COUNTIF(T69:KV69,L1)</f>
        <v>18</v>
      </c>
      <c r="M69" s="17">
        <f>COUNTIF(T69:KV69,M1)</f>
        <v>1</v>
      </c>
      <c r="N69" s="17">
        <f>COUNTIF(T69:KV69,N1)</f>
        <v>7</v>
      </c>
      <c r="O69" s="17">
        <f>COUNTIF(T69:KV69,O1)</f>
        <v>0</v>
      </c>
      <c r="P69" s="17">
        <f>COUNTIF(T69:KV69,P1)</f>
        <v>2</v>
      </c>
      <c r="Q69" s="17">
        <f>SUM(L69:P69)</f>
        <v>28</v>
      </c>
      <c r="R69" s="17">
        <f t="shared" ref="R69" si="120">H69/Q69</f>
        <v>139.92857142857142</v>
      </c>
      <c r="S69" s="17">
        <f t="shared" ref="S69" si="121">4000-R69</f>
        <v>3860.0714285714284</v>
      </c>
      <c r="T69" s="17" t="s">
        <v>8</v>
      </c>
      <c r="U69" s="17" t="s">
        <v>610</v>
      </c>
      <c r="V69" s="54" t="s">
        <v>11863</v>
      </c>
      <c r="W69" s="17" t="s">
        <v>11864</v>
      </c>
      <c r="X69" s="17" t="s">
        <v>1372</v>
      </c>
      <c r="Y69" s="17" t="s">
        <v>9</v>
      </c>
      <c r="Z69" s="17" t="s">
        <v>11865</v>
      </c>
      <c r="AA69" s="54" t="s">
        <v>11866</v>
      </c>
      <c r="AB69" s="17" t="s">
        <v>11867</v>
      </c>
      <c r="AC69" s="17" t="s">
        <v>1372</v>
      </c>
      <c r="AD69" s="17" t="s">
        <v>6593</v>
      </c>
      <c r="AE69" s="54" t="s">
        <v>11869</v>
      </c>
      <c r="AF69" s="54" t="s">
        <v>11868</v>
      </c>
      <c r="AG69" s="17" t="s">
        <v>11870</v>
      </c>
      <c r="AH69" s="17" t="s">
        <v>1372</v>
      </c>
      <c r="AI69" s="17" t="s">
        <v>10</v>
      </c>
      <c r="AJ69" s="17" t="s">
        <v>4836</v>
      </c>
      <c r="AK69" s="54" t="s">
        <v>11871</v>
      </c>
      <c r="AL69" s="17" t="s">
        <v>11872</v>
      </c>
      <c r="AM69" s="17" t="s">
        <v>2887</v>
      </c>
      <c r="AN69" s="17" t="s">
        <v>9</v>
      </c>
      <c r="AO69" s="54" t="s">
        <v>911</v>
      </c>
      <c r="AP69" s="54" t="s">
        <v>11873</v>
      </c>
      <c r="AQ69" s="17" t="s">
        <v>11874</v>
      </c>
      <c r="AR69" s="17" t="s">
        <v>2887</v>
      </c>
      <c r="AS69" s="17" t="s">
        <v>9</v>
      </c>
      <c r="AT69" s="17" t="s">
        <v>911</v>
      </c>
      <c r="AU69" s="54" t="s">
        <v>11875</v>
      </c>
      <c r="AV69" s="17" t="s">
        <v>11876</v>
      </c>
      <c r="AW69" s="17" t="s">
        <v>2887</v>
      </c>
      <c r="AX69" s="17" t="s">
        <v>6593</v>
      </c>
      <c r="AY69" s="17" t="s">
        <v>11878</v>
      </c>
      <c r="AZ69" s="54" t="s">
        <v>11877</v>
      </c>
      <c r="BA69" s="17" t="s">
        <v>11879</v>
      </c>
      <c r="BB69" s="17" t="s">
        <v>2887</v>
      </c>
      <c r="BC69" s="17" t="s">
        <v>6593</v>
      </c>
      <c r="BD69" s="17" t="s">
        <v>4856</v>
      </c>
      <c r="BE69" s="54" t="s">
        <v>11880</v>
      </c>
      <c r="BF69" s="17" t="s">
        <v>11881</v>
      </c>
      <c r="BG69" s="17" t="s">
        <v>2887</v>
      </c>
      <c r="BH69" s="17" t="s">
        <v>6593</v>
      </c>
      <c r="BI69" s="17" t="s">
        <v>11878</v>
      </c>
      <c r="BJ69" s="54" t="s">
        <v>11882</v>
      </c>
      <c r="BK69" s="17" t="s">
        <v>11883</v>
      </c>
      <c r="BL69" s="17" t="s">
        <v>2887</v>
      </c>
      <c r="BM69" s="17" t="s">
        <v>6593</v>
      </c>
      <c r="BN69" s="17" t="s">
        <v>11878</v>
      </c>
      <c r="BO69" s="54" t="s">
        <v>11884</v>
      </c>
      <c r="BP69" s="17" t="s">
        <v>11885</v>
      </c>
      <c r="BQ69" s="17" t="s">
        <v>2891</v>
      </c>
      <c r="BR69" s="17" t="s">
        <v>9</v>
      </c>
      <c r="BS69" s="17" t="s">
        <v>35</v>
      </c>
      <c r="BT69" s="54" t="s">
        <v>11886</v>
      </c>
      <c r="BU69" s="17" t="s">
        <v>11887</v>
      </c>
      <c r="BV69" s="17" t="s">
        <v>3969</v>
      </c>
      <c r="BW69" s="17" t="s">
        <v>9</v>
      </c>
      <c r="BX69" s="17" t="s">
        <v>35</v>
      </c>
      <c r="BY69" s="54" t="s">
        <v>11888</v>
      </c>
      <c r="BZ69" s="17" t="s">
        <v>11889</v>
      </c>
      <c r="CA69" s="17" t="s">
        <v>3969</v>
      </c>
      <c r="CB69" s="17" t="s">
        <v>6593</v>
      </c>
      <c r="CC69" s="17" t="s">
        <v>1506</v>
      </c>
      <c r="CD69" s="54" t="s">
        <v>11890</v>
      </c>
      <c r="CE69" s="17" t="s">
        <v>11891</v>
      </c>
      <c r="CF69" s="17" t="s">
        <v>2896</v>
      </c>
      <c r="CG69" s="17" t="s">
        <v>6593</v>
      </c>
      <c r="CH69" s="17" t="s">
        <v>11892</v>
      </c>
      <c r="CI69" s="55" t="s">
        <v>11893</v>
      </c>
      <c r="CJ69" s="17" t="s">
        <v>11894</v>
      </c>
      <c r="CK69" s="17" t="s">
        <v>2896</v>
      </c>
      <c r="CL69" s="17" t="s">
        <v>6593</v>
      </c>
      <c r="CM69" s="17" t="s">
        <v>11878</v>
      </c>
      <c r="CN69" s="54" t="s">
        <v>11896</v>
      </c>
      <c r="CO69" s="17" t="s">
        <v>11895</v>
      </c>
      <c r="CP69" s="17" t="s">
        <v>2896</v>
      </c>
      <c r="CQ69" s="17" t="s">
        <v>9</v>
      </c>
      <c r="CR69" s="17" t="s">
        <v>11897</v>
      </c>
      <c r="CS69" s="54" t="s">
        <v>11898</v>
      </c>
      <c r="CT69" s="17" t="s">
        <v>11899</v>
      </c>
      <c r="CU69" s="17" t="s">
        <v>2899</v>
      </c>
      <c r="CV69" s="17" t="s">
        <v>6593</v>
      </c>
      <c r="CW69" s="17" t="s">
        <v>11849</v>
      </c>
      <c r="CX69" s="54" t="s">
        <v>11900</v>
      </c>
      <c r="CY69" s="17" t="s">
        <v>11901</v>
      </c>
      <c r="CZ69" s="17" t="s">
        <v>2899</v>
      </c>
      <c r="DA69" s="17" t="s">
        <v>11902</v>
      </c>
      <c r="DB69" s="17" t="s">
        <v>11904</v>
      </c>
      <c r="DC69" s="54" t="s">
        <v>11903</v>
      </c>
      <c r="DD69" s="17" t="s">
        <v>11905</v>
      </c>
      <c r="DE69" s="17" t="s">
        <v>2899</v>
      </c>
      <c r="DF69" s="17" t="s">
        <v>6593</v>
      </c>
      <c r="DG69" s="17" t="s">
        <v>7228</v>
      </c>
      <c r="DH69" s="54" t="s">
        <v>11906</v>
      </c>
      <c r="DI69" s="17" t="s">
        <v>11907</v>
      </c>
      <c r="DJ69" s="17" t="s">
        <v>2899</v>
      </c>
      <c r="DK69" s="17" t="s">
        <v>6593</v>
      </c>
      <c r="DL69" s="17" t="s">
        <v>1271</v>
      </c>
      <c r="DM69" s="54" t="s">
        <v>11908</v>
      </c>
      <c r="DN69" s="17" t="s">
        <v>11909</v>
      </c>
      <c r="DO69" s="17" t="s">
        <v>2899</v>
      </c>
      <c r="DP69" s="17" t="s">
        <v>6593</v>
      </c>
      <c r="DQ69" s="17" t="s">
        <v>4856</v>
      </c>
      <c r="DR69" s="54" t="s">
        <v>11910</v>
      </c>
      <c r="DS69" s="17" t="s">
        <v>11911</v>
      </c>
      <c r="DT69" s="17" t="s">
        <v>2907</v>
      </c>
      <c r="DU69" s="17" t="s">
        <v>6593</v>
      </c>
      <c r="DV69" s="17" t="s">
        <v>11793</v>
      </c>
      <c r="DW69" s="54" t="s">
        <v>11912</v>
      </c>
      <c r="DX69" s="17" t="s">
        <v>11913</v>
      </c>
      <c r="DY69" s="17" t="s">
        <v>2907</v>
      </c>
      <c r="DZ69" s="17" t="s">
        <v>6593</v>
      </c>
      <c r="EA69" s="17" t="s">
        <v>1893</v>
      </c>
      <c r="EB69" s="54" t="s">
        <v>11914</v>
      </c>
      <c r="EC69" s="17" t="s">
        <v>11391</v>
      </c>
      <c r="ED69" s="17" t="s">
        <v>2907</v>
      </c>
      <c r="EE69" s="17" t="s">
        <v>6593</v>
      </c>
      <c r="EF69" s="17" t="s">
        <v>3230</v>
      </c>
      <c r="EG69" s="54" t="s">
        <v>11915</v>
      </c>
      <c r="EH69" s="17" t="s">
        <v>11916</v>
      </c>
      <c r="EI69" s="17" t="s">
        <v>11917</v>
      </c>
      <c r="EJ69" s="17" t="s">
        <v>6593</v>
      </c>
      <c r="EK69" s="17" t="s">
        <v>11918</v>
      </c>
      <c r="EL69" s="54" t="s">
        <v>11919</v>
      </c>
      <c r="EM69" s="17" t="s">
        <v>11920</v>
      </c>
      <c r="EN69" s="17" t="s">
        <v>11917</v>
      </c>
      <c r="EO69" s="17" t="s">
        <v>6593</v>
      </c>
      <c r="EP69" s="17" t="s">
        <v>11921</v>
      </c>
      <c r="EQ69" s="54" t="s">
        <v>11922</v>
      </c>
      <c r="ER69" s="17" t="s">
        <v>11923</v>
      </c>
      <c r="ES69" s="17" t="s">
        <v>11917</v>
      </c>
      <c r="ET69" s="17" t="s">
        <v>9</v>
      </c>
      <c r="EU69" s="17" t="s">
        <v>1271</v>
      </c>
      <c r="EV69" s="54" t="s">
        <v>11924</v>
      </c>
      <c r="EW69" s="17" t="s">
        <v>11925</v>
      </c>
      <c r="EX69" s="17" t="s">
        <v>3996</v>
      </c>
      <c r="EY69" s="17" t="s">
        <v>10</v>
      </c>
      <c r="EZ69" s="17" t="s">
        <v>11926</v>
      </c>
      <c r="FA69" s="54" t="s">
        <v>11927</v>
      </c>
      <c r="FB69" s="17" t="s">
        <v>11928</v>
      </c>
      <c r="FC69" s="17" t="s">
        <v>3996</v>
      </c>
    </row>
    <row r="70" spans="1:159" x14ac:dyDescent="0.3">
      <c r="A70" s="25" t="s">
        <v>12860</v>
      </c>
      <c r="B70" s="17" t="s">
        <v>11324</v>
      </c>
      <c r="C70" s="18">
        <v>41766</v>
      </c>
      <c r="D70" s="17">
        <v>2014</v>
      </c>
      <c r="E70" s="17" t="s">
        <v>11770</v>
      </c>
      <c r="F70" s="17">
        <f t="shared" si="103"/>
        <v>524</v>
      </c>
      <c r="G70" s="17">
        <v>1</v>
      </c>
      <c r="H70" s="17">
        <v>524</v>
      </c>
      <c r="I70" s="17" t="s">
        <v>11769</v>
      </c>
      <c r="J70" s="17" t="s">
        <v>57</v>
      </c>
      <c r="K70" s="17" t="s">
        <v>24</v>
      </c>
      <c r="L70" s="17">
        <f>COUNTIF(T70:KV70,L1)</f>
        <v>0</v>
      </c>
      <c r="M70" s="17">
        <f>COUNTIF(T70:KV70,M1)</f>
        <v>0</v>
      </c>
      <c r="N70" s="17">
        <f>COUNTIF(T70:KV70,N1)</f>
        <v>0</v>
      </c>
      <c r="O70" s="17">
        <f>COUNTIF(T70:KV70,O1)</f>
        <v>2</v>
      </c>
      <c r="P70" s="17">
        <f>COUNTIF(T70:KV70,P1)</f>
        <v>0</v>
      </c>
      <c r="Q70" s="17">
        <f t="shared" ref="Q70" si="122">SUM(L70:P70)</f>
        <v>2</v>
      </c>
      <c r="R70" s="17">
        <f t="shared" ref="R70" si="123">H70/Q70</f>
        <v>262</v>
      </c>
      <c r="S70" s="17">
        <f t="shared" ref="S70" si="124">4000-R70</f>
        <v>3738</v>
      </c>
      <c r="T70" s="17" t="s">
        <v>6591</v>
      </c>
      <c r="U70" s="17" t="s">
        <v>2778</v>
      </c>
      <c r="V70" s="54" t="s">
        <v>11771</v>
      </c>
      <c r="W70" s="17" t="s">
        <v>11772</v>
      </c>
      <c r="X70" s="17" t="s">
        <v>3085</v>
      </c>
      <c r="Y70" s="17" t="s">
        <v>6591</v>
      </c>
      <c r="Z70" s="17" t="s">
        <v>930</v>
      </c>
      <c r="AA70" s="54" t="s">
        <v>11773</v>
      </c>
      <c r="AB70" s="17" t="s">
        <v>11774</v>
      </c>
      <c r="AC70" s="17" t="s">
        <v>3085</v>
      </c>
    </row>
    <row r="71" spans="1:159" x14ac:dyDescent="0.3">
      <c r="A71" s="25" t="s">
        <v>12860</v>
      </c>
      <c r="B71" s="17" t="s">
        <v>11324</v>
      </c>
      <c r="C71" s="18">
        <v>41778</v>
      </c>
      <c r="D71" s="17">
        <v>2014</v>
      </c>
      <c r="E71" s="17" t="s">
        <v>11754</v>
      </c>
      <c r="F71" s="17">
        <f t="shared" si="103"/>
        <v>297</v>
      </c>
      <c r="G71" s="17">
        <v>1</v>
      </c>
      <c r="H71" s="17">
        <v>297</v>
      </c>
      <c r="I71" s="17" t="s">
        <v>1874</v>
      </c>
      <c r="J71" s="17" t="s">
        <v>23</v>
      </c>
      <c r="K71" s="17" t="s">
        <v>24</v>
      </c>
      <c r="L71" s="17">
        <f>COUNTIF(T71:KV71,L1)</f>
        <v>0</v>
      </c>
      <c r="M71" s="17">
        <f>COUNTIF(T71:KV71,M1)</f>
        <v>0</v>
      </c>
      <c r="N71" s="17">
        <f>COUNTIF(T71:KV71,N1)</f>
        <v>0</v>
      </c>
      <c r="O71" s="17">
        <f>COUNTIF(T71:KV71,O1)</f>
        <v>1</v>
      </c>
      <c r="P71" s="17">
        <f>COUNTIF(T71:KV71,P1)</f>
        <v>0</v>
      </c>
      <c r="Q71" s="17">
        <f t="shared" ref="Q71" si="125">SUM(L71:P71)</f>
        <v>1</v>
      </c>
      <c r="R71" s="17">
        <f t="shared" ref="R71" si="126">H71/Q71</f>
        <v>297</v>
      </c>
      <c r="S71" s="17">
        <f t="shared" ref="S71" si="127">4000-R71</f>
        <v>3703</v>
      </c>
      <c r="T71" s="17" t="s">
        <v>6591</v>
      </c>
      <c r="U71" s="17" t="s">
        <v>368</v>
      </c>
      <c r="V71" s="54" t="s">
        <v>11755</v>
      </c>
      <c r="W71" s="17" t="s">
        <v>11756</v>
      </c>
      <c r="X71" s="17" t="s">
        <v>1471</v>
      </c>
    </row>
    <row r="72" spans="1:159" x14ac:dyDescent="0.3">
      <c r="A72" s="25" t="s">
        <v>12860</v>
      </c>
      <c r="B72" s="17" t="s">
        <v>11324</v>
      </c>
      <c r="C72" s="18">
        <v>41780</v>
      </c>
      <c r="D72" s="17">
        <v>2014</v>
      </c>
      <c r="E72" s="17" t="s">
        <v>11456</v>
      </c>
      <c r="F72" s="17">
        <f t="shared" si="57"/>
        <v>2381</v>
      </c>
      <c r="G72" s="17">
        <v>1</v>
      </c>
      <c r="H72" s="17">
        <v>2381</v>
      </c>
      <c r="I72" s="17" t="s">
        <v>11455</v>
      </c>
      <c r="J72" s="17" t="s">
        <v>23</v>
      </c>
      <c r="K72" s="17" t="s">
        <v>24</v>
      </c>
      <c r="L72" s="17">
        <f>COUNTIF(T72:KV72,L1)</f>
        <v>2</v>
      </c>
      <c r="M72" s="17">
        <f>COUNTIF(T72:KV72,M1)</f>
        <v>0</v>
      </c>
      <c r="N72" s="17">
        <f>COUNTIF(T72:KV72,N1)</f>
        <v>0</v>
      </c>
      <c r="O72" s="17">
        <f>COUNTIF(T72:KV72,O1)</f>
        <v>7</v>
      </c>
      <c r="P72" s="17">
        <f>COUNTIF(T72:KV72,P1)</f>
        <v>0</v>
      </c>
      <c r="Q72" s="17">
        <f t="shared" ref="Q72" si="128">SUM(L72:P72)</f>
        <v>9</v>
      </c>
      <c r="R72" s="17">
        <f t="shared" ref="R72" si="129">H72/Q72</f>
        <v>264.55555555555554</v>
      </c>
      <c r="S72" s="17">
        <f t="shared" ref="S72" si="130">4000-R72</f>
        <v>3735.4444444444443</v>
      </c>
      <c r="T72" s="17" t="s">
        <v>6591</v>
      </c>
      <c r="U72" s="17" t="s">
        <v>1418</v>
      </c>
      <c r="V72" s="54" t="s">
        <v>11457</v>
      </c>
      <c r="W72" s="17" t="s">
        <v>11458</v>
      </c>
      <c r="X72" s="17" t="s">
        <v>3339</v>
      </c>
      <c r="Y72" s="17" t="s">
        <v>6593</v>
      </c>
      <c r="Z72" s="17" t="s">
        <v>11459</v>
      </c>
      <c r="AA72" s="54" t="s">
        <v>11460</v>
      </c>
      <c r="AB72" s="17" t="s">
        <v>11461</v>
      </c>
      <c r="AC72" s="17" t="s">
        <v>4621</v>
      </c>
      <c r="AD72" s="17" t="s">
        <v>6591</v>
      </c>
      <c r="AE72" s="17" t="s">
        <v>11462</v>
      </c>
      <c r="AF72" s="54" t="s">
        <v>11463</v>
      </c>
      <c r="AG72" s="17" t="s">
        <v>11464</v>
      </c>
      <c r="AH72" s="17" t="s">
        <v>4621</v>
      </c>
      <c r="AI72" s="17" t="s">
        <v>6591</v>
      </c>
      <c r="AJ72" s="17" t="s">
        <v>11465</v>
      </c>
      <c r="AK72" s="54" t="s">
        <v>11466</v>
      </c>
      <c r="AL72" s="17" t="s">
        <v>11467</v>
      </c>
      <c r="AM72" s="17" t="s">
        <v>4621</v>
      </c>
      <c r="AN72" s="17" t="s">
        <v>6591</v>
      </c>
      <c r="AO72" s="17" t="s">
        <v>11469</v>
      </c>
      <c r="AP72" s="54" t="s">
        <v>11468</v>
      </c>
      <c r="AQ72" s="17" t="s">
        <v>11470</v>
      </c>
      <c r="AR72" s="17" t="s">
        <v>3345</v>
      </c>
      <c r="AS72" s="17" t="s">
        <v>6591</v>
      </c>
      <c r="AT72" s="17" t="s">
        <v>11472</v>
      </c>
      <c r="AU72" s="54" t="s">
        <v>11471</v>
      </c>
      <c r="AV72" s="17" t="s">
        <v>11473</v>
      </c>
      <c r="AW72" s="17" t="s">
        <v>3348</v>
      </c>
      <c r="AX72" s="17" t="s">
        <v>6591</v>
      </c>
      <c r="AY72" s="17" t="s">
        <v>5135</v>
      </c>
      <c r="AZ72" s="54" t="s">
        <v>11474</v>
      </c>
      <c r="BA72" s="17" t="s">
        <v>11475</v>
      </c>
      <c r="BB72" s="17" t="s">
        <v>3348</v>
      </c>
      <c r="BC72" s="17" t="s">
        <v>6593</v>
      </c>
      <c r="BD72" s="17" t="s">
        <v>11477</v>
      </c>
      <c r="BE72" s="54" t="s">
        <v>11476</v>
      </c>
      <c r="BF72" s="17" t="s">
        <v>11478</v>
      </c>
      <c r="BG72" s="17" t="s">
        <v>4646</v>
      </c>
      <c r="BH72" s="17" t="s">
        <v>6591</v>
      </c>
      <c r="BI72" s="17" t="s">
        <v>11479</v>
      </c>
      <c r="BJ72" s="54" t="s">
        <v>11480</v>
      </c>
      <c r="BK72" s="17" t="s">
        <v>11481</v>
      </c>
      <c r="BL72" s="17" t="s">
        <v>4646</v>
      </c>
    </row>
    <row r="73" spans="1:159" x14ac:dyDescent="0.3">
      <c r="A73" s="25" t="s">
        <v>12860</v>
      </c>
      <c r="B73" s="17" t="s">
        <v>11324</v>
      </c>
      <c r="C73" s="18">
        <v>41785</v>
      </c>
      <c r="D73" s="17">
        <v>2014</v>
      </c>
      <c r="E73" s="17" t="s">
        <v>12075</v>
      </c>
      <c r="F73" s="17">
        <f>H73/G73</f>
        <v>910</v>
      </c>
      <c r="G73" s="17">
        <v>1</v>
      </c>
      <c r="H73" s="17">
        <v>910</v>
      </c>
      <c r="I73" s="17" t="s">
        <v>7355</v>
      </c>
      <c r="J73" s="17" t="s">
        <v>56</v>
      </c>
      <c r="K73" s="17" t="s">
        <v>24</v>
      </c>
      <c r="L73" s="17">
        <f>COUNTIF(T73:KV73,L1)</f>
        <v>0</v>
      </c>
      <c r="M73" s="17">
        <f>COUNTIF(T73:KV73,M1)</f>
        <v>0</v>
      </c>
      <c r="N73" s="17">
        <f>COUNTIF(T73:KV73,N1)</f>
        <v>0</v>
      </c>
      <c r="O73" s="17">
        <f>COUNTIF(T73:KV73,O1)</f>
        <v>1</v>
      </c>
      <c r="P73" s="17">
        <f>COUNTIF(T73:KV73,P1)</f>
        <v>0</v>
      </c>
      <c r="Q73" s="17">
        <f>SUM(L73:P73)</f>
        <v>1</v>
      </c>
      <c r="R73" s="17">
        <f t="shared" ref="R73" si="131">H73/Q73</f>
        <v>910</v>
      </c>
      <c r="S73" s="17">
        <f t="shared" ref="S73" si="132">4000-R73</f>
        <v>3090</v>
      </c>
      <c r="T73" s="17" t="s">
        <v>6591</v>
      </c>
      <c r="U73" s="17" t="s">
        <v>251</v>
      </c>
      <c r="V73" s="54" t="s">
        <v>12076</v>
      </c>
      <c r="W73" s="17" t="s">
        <v>4497</v>
      </c>
      <c r="X73" s="17" t="s">
        <v>12077</v>
      </c>
    </row>
    <row r="74" spans="1:159" x14ac:dyDescent="0.3">
      <c r="A74" s="25" t="s">
        <v>12860</v>
      </c>
      <c r="B74" s="17" t="s">
        <v>11324</v>
      </c>
      <c r="C74" s="18">
        <v>41789</v>
      </c>
      <c r="D74" s="17">
        <v>2014</v>
      </c>
      <c r="E74" s="17" t="s">
        <v>11843</v>
      </c>
      <c r="F74" s="17">
        <f>H74/G74</f>
        <v>1843</v>
      </c>
      <c r="G74" s="17">
        <v>1</v>
      </c>
      <c r="H74" s="17">
        <v>1843</v>
      </c>
      <c r="I74" s="17" t="s">
        <v>7636</v>
      </c>
      <c r="J74" s="17" t="s">
        <v>57</v>
      </c>
      <c r="K74" s="17" t="s">
        <v>24</v>
      </c>
      <c r="L74" s="17">
        <f>COUNTIF(T74:KV74,L1)</f>
        <v>5</v>
      </c>
      <c r="M74" s="17">
        <f>COUNTIF(T74:KV74,M1)</f>
        <v>0</v>
      </c>
      <c r="N74" s="17">
        <f>COUNTIF(T74:KV74,N1)</f>
        <v>2</v>
      </c>
      <c r="O74" s="17">
        <f>COUNTIF(T74:KV74,O1)</f>
        <v>0</v>
      </c>
      <c r="P74" s="17">
        <f>COUNTIF(T74:KV74,P1)</f>
        <v>0</v>
      </c>
      <c r="Q74" s="17">
        <f>SUM(L74:P74)</f>
        <v>7</v>
      </c>
      <c r="R74" s="17">
        <f t="shared" ref="R74" si="133">H74/Q74</f>
        <v>263.28571428571428</v>
      </c>
      <c r="S74" s="17">
        <f t="shared" ref="S74" si="134">4000-R74</f>
        <v>3736.7142857142858</v>
      </c>
      <c r="T74" s="17" t="s">
        <v>9</v>
      </c>
      <c r="U74" s="17" t="s">
        <v>11844</v>
      </c>
      <c r="V74" s="54" t="s">
        <v>11845</v>
      </c>
      <c r="W74" s="17" t="s">
        <v>11846</v>
      </c>
      <c r="X74" s="17" t="s">
        <v>4388</v>
      </c>
      <c r="Y74" s="17" t="s">
        <v>6593</v>
      </c>
      <c r="Z74" s="17" t="s">
        <v>1893</v>
      </c>
      <c r="AA74" s="54" t="s">
        <v>11847</v>
      </c>
      <c r="AB74" s="17" t="s">
        <v>11848</v>
      </c>
      <c r="AC74" s="17" t="s">
        <v>4388</v>
      </c>
      <c r="AD74" s="17" t="s">
        <v>6593</v>
      </c>
      <c r="AE74" s="17" t="s">
        <v>11849</v>
      </c>
      <c r="AF74" s="17" t="s">
        <v>11850</v>
      </c>
      <c r="AG74" s="17" t="s">
        <v>11851</v>
      </c>
      <c r="AH74" s="17" t="s">
        <v>4388</v>
      </c>
      <c r="AI74" s="17" t="s">
        <v>9</v>
      </c>
      <c r="AJ74" s="17" t="s">
        <v>4836</v>
      </c>
      <c r="AK74" s="54" t="s">
        <v>11853</v>
      </c>
      <c r="AL74" s="17" t="s">
        <v>11852</v>
      </c>
      <c r="AM74" s="17" t="s">
        <v>1393</v>
      </c>
      <c r="AN74" s="17" t="s">
        <v>6593</v>
      </c>
      <c r="AO74" s="17" t="s">
        <v>11854</v>
      </c>
      <c r="AP74" s="54" t="s">
        <v>11855</v>
      </c>
      <c r="AQ74" s="17" t="s">
        <v>11856</v>
      </c>
      <c r="AR74" s="17" t="s">
        <v>1393</v>
      </c>
      <c r="AS74" s="17" t="s">
        <v>6593</v>
      </c>
      <c r="AT74" s="17" t="s">
        <v>11857</v>
      </c>
      <c r="AU74" s="54" t="s">
        <v>11858</v>
      </c>
      <c r="AV74" s="17" t="s">
        <v>11859</v>
      </c>
      <c r="AW74" s="17" t="s">
        <v>2922</v>
      </c>
      <c r="AX74" s="17" t="s">
        <v>6593</v>
      </c>
      <c r="AY74" s="17" t="s">
        <v>1710</v>
      </c>
      <c r="AZ74" s="54" t="s">
        <v>11860</v>
      </c>
      <c r="BA74" s="17" t="s">
        <v>11861</v>
      </c>
      <c r="BB74" s="17" t="s">
        <v>2925</v>
      </c>
    </row>
    <row r="75" spans="1:159" x14ac:dyDescent="0.3">
      <c r="A75" s="25" t="s">
        <v>12860</v>
      </c>
      <c r="B75" s="17" t="s">
        <v>11324</v>
      </c>
      <c r="C75" s="18">
        <v>41795</v>
      </c>
      <c r="D75" s="17">
        <v>2014</v>
      </c>
      <c r="E75" s="17" t="s">
        <v>11537</v>
      </c>
      <c r="F75" s="17">
        <f t="shared" si="57"/>
        <v>2656</v>
      </c>
      <c r="G75" s="17">
        <v>1</v>
      </c>
      <c r="H75" s="17">
        <v>2656</v>
      </c>
      <c r="I75" s="17" t="s">
        <v>11536</v>
      </c>
      <c r="J75" s="17" t="s">
        <v>23</v>
      </c>
      <c r="K75" s="17" t="s">
        <v>24</v>
      </c>
      <c r="L75" s="17">
        <f>COUNTIF(T75:KV75,L1)</f>
        <v>2</v>
      </c>
      <c r="M75" s="17">
        <f>COUNTIF(T75:KV75,M1)</f>
        <v>0</v>
      </c>
      <c r="N75" s="17">
        <f>COUNTIF(T75:KV75,N1)</f>
        <v>1</v>
      </c>
      <c r="O75" s="17">
        <f>COUNTIF(T75:KV75,O1)</f>
        <v>4</v>
      </c>
      <c r="P75" s="17">
        <f>COUNTIF(T75:KV75,P1)</f>
        <v>1</v>
      </c>
      <c r="Q75" s="17">
        <f t="shared" ref="Q75" si="135">SUM(L75:P75)</f>
        <v>8</v>
      </c>
      <c r="R75" s="17">
        <f t="shared" ref="R75" si="136">H75/Q75</f>
        <v>332</v>
      </c>
      <c r="S75" s="17">
        <f t="shared" ref="S75" si="137">4000-R75</f>
        <v>3668</v>
      </c>
      <c r="T75" s="17" t="s">
        <v>6593</v>
      </c>
      <c r="U75" s="17" t="s">
        <v>11538</v>
      </c>
      <c r="V75" s="54" t="s">
        <v>11539</v>
      </c>
      <c r="W75" s="17" t="s">
        <v>11540</v>
      </c>
      <c r="X75" s="32" t="s">
        <v>11541</v>
      </c>
      <c r="Y75" s="17" t="s">
        <v>6593</v>
      </c>
      <c r="Z75" s="17" t="s">
        <v>5880</v>
      </c>
      <c r="AA75" s="54" t="s">
        <v>11542</v>
      </c>
      <c r="AB75" s="17" t="s">
        <v>11543</v>
      </c>
      <c r="AC75" s="32" t="s">
        <v>11541</v>
      </c>
      <c r="AD75" s="17" t="s">
        <v>6591</v>
      </c>
      <c r="AE75" s="17" t="s">
        <v>11545</v>
      </c>
      <c r="AF75" s="54" t="s">
        <v>11544</v>
      </c>
      <c r="AG75" s="17" t="s">
        <v>11546</v>
      </c>
      <c r="AH75" s="32" t="s">
        <v>11541</v>
      </c>
      <c r="AI75" s="17" t="s">
        <v>10</v>
      </c>
      <c r="AJ75" s="17" t="s">
        <v>11547</v>
      </c>
      <c r="AK75" s="54" t="s">
        <v>11548</v>
      </c>
      <c r="AL75" s="17" t="s">
        <v>11549</v>
      </c>
      <c r="AM75" s="32" t="s">
        <v>11541</v>
      </c>
      <c r="AN75" s="17" t="s">
        <v>6591</v>
      </c>
      <c r="AO75" s="17" t="s">
        <v>11550</v>
      </c>
      <c r="AP75" s="54" t="s">
        <v>11551</v>
      </c>
      <c r="AQ75" s="17" t="s">
        <v>11552</v>
      </c>
      <c r="AR75" s="32" t="s">
        <v>11541</v>
      </c>
      <c r="AS75" s="17" t="s">
        <v>6591</v>
      </c>
      <c r="AT75" s="17" t="s">
        <v>11545</v>
      </c>
      <c r="AU75" s="54" t="s">
        <v>11553</v>
      </c>
      <c r="AV75" s="17" t="s">
        <v>11554</v>
      </c>
      <c r="AW75" s="32" t="s">
        <v>11541</v>
      </c>
      <c r="AX75" s="17" t="s">
        <v>6591</v>
      </c>
      <c r="AY75" s="17" t="s">
        <v>11545</v>
      </c>
      <c r="AZ75" s="54" t="s">
        <v>11555</v>
      </c>
      <c r="BA75" s="17" t="s">
        <v>11556</v>
      </c>
      <c r="BB75" s="32" t="s">
        <v>11541</v>
      </c>
      <c r="BC75" s="17" t="s">
        <v>9</v>
      </c>
      <c r="BD75" s="17" t="s">
        <v>11558</v>
      </c>
      <c r="BE75" s="54" t="s">
        <v>11557</v>
      </c>
      <c r="BF75" s="17" t="s">
        <v>11559</v>
      </c>
      <c r="BG75" s="32" t="s">
        <v>11541</v>
      </c>
    </row>
    <row r="76" spans="1:159" x14ac:dyDescent="0.3">
      <c r="A76" s="25" t="s">
        <v>12860</v>
      </c>
      <c r="B76" s="17" t="s">
        <v>11324</v>
      </c>
      <c r="C76" s="18">
        <v>41796</v>
      </c>
      <c r="D76" s="17">
        <v>2014</v>
      </c>
      <c r="E76" s="17" t="s">
        <v>12129</v>
      </c>
      <c r="F76" s="17">
        <f>H76/G76</f>
        <v>568</v>
      </c>
      <c r="G76" s="17">
        <v>1</v>
      </c>
      <c r="H76" s="17">
        <v>568</v>
      </c>
      <c r="I76" s="17" t="s">
        <v>12128</v>
      </c>
      <c r="J76" s="17" t="s">
        <v>23</v>
      </c>
      <c r="K76" s="17" t="s">
        <v>24</v>
      </c>
      <c r="L76" s="17">
        <f>COUNTIF(T76:KV76,L1)</f>
        <v>0</v>
      </c>
      <c r="M76" s="17">
        <f>COUNTIF(T76:KV76,M1)</f>
        <v>0</v>
      </c>
      <c r="N76" s="17">
        <f>COUNTIF(T76:KV76,N1)</f>
        <v>3</v>
      </c>
      <c r="O76" s="17">
        <f>COUNTIF(T76:KV76,O1)</f>
        <v>0</v>
      </c>
      <c r="P76" s="17">
        <f>COUNTIF(T76:KV76,P1)</f>
        <v>0</v>
      </c>
      <c r="Q76" s="17">
        <f t="shared" ref="Q76:Q84" si="138">SUM(L76:P76)</f>
        <v>3</v>
      </c>
      <c r="R76" s="17">
        <f>H76/Q76</f>
        <v>189.33333333333334</v>
      </c>
      <c r="S76" s="17">
        <f>4000-R76</f>
        <v>3810.6666666666665</v>
      </c>
      <c r="T76" s="17" t="s">
        <v>9</v>
      </c>
      <c r="U76" s="17" t="s">
        <v>12130</v>
      </c>
      <c r="V76" s="54" t="s">
        <v>12131</v>
      </c>
      <c r="W76" s="17" t="s">
        <v>12132</v>
      </c>
      <c r="X76" s="17" t="s">
        <v>1031</v>
      </c>
      <c r="Y76" s="17" t="s">
        <v>9</v>
      </c>
      <c r="Z76" s="17" t="s">
        <v>12134</v>
      </c>
      <c r="AA76" s="54" t="s">
        <v>12133</v>
      </c>
      <c r="AB76" s="54" t="s">
        <v>12135</v>
      </c>
      <c r="AC76" s="17" t="s">
        <v>1031</v>
      </c>
      <c r="AD76" s="17" t="s">
        <v>9</v>
      </c>
      <c r="AE76" s="17" t="s">
        <v>4195</v>
      </c>
      <c r="AF76" s="54" t="s">
        <v>12136</v>
      </c>
      <c r="AG76" s="17" t="s">
        <v>12137</v>
      </c>
      <c r="AH76" s="17" t="s">
        <v>12138</v>
      </c>
    </row>
    <row r="77" spans="1:159" x14ac:dyDescent="0.3">
      <c r="A77" s="25" t="s">
        <v>12860</v>
      </c>
      <c r="B77" s="17" t="s">
        <v>11324</v>
      </c>
      <c r="C77" s="18">
        <v>41799</v>
      </c>
      <c r="D77" s="17">
        <v>2014</v>
      </c>
      <c r="E77" s="17" t="s">
        <v>12051</v>
      </c>
      <c r="F77" s="17">
        <f>H77/G77</f>
        <v>3509</v>
      </c>
      <c r="G77" s="17">
        <v>1</v>
      </c>
      <c r="H77" s="17">
        <v>3509</v>
      </c>
      <c r="I77" s="17" t="s">
        <v>60</v>
      </c>
      <c r="J77" s="17" t="s">
        <v>57</v>
      </c>
      <c r="K77" s="17" t="s">
        <v>24</v>
      </c>
      <c r="L77" s="17">
        <f>COUNTIF(T77:KV77,L1)</f>
        <v>4</v>
      </c>
      <c r="M77" s="17">
        <f>COUNTIF(T77:KV77,M1)</f>
        <v>0</v>
      </c>
      <c r="N77" s="17">
        <f>COUNTIF(T77:KV77,N1)</f>
        <v>0</v>
      </c>
      <c r="O77" s="17">
        <f>COUNTIF(T77:KV77,O1)</f>
        <v>5</v>
      </c>
      <c r="P77" s="17">
        <f>COUNTIF(T77:KV77,P1)</f>
        <v>0</v>
      </c>
      <c r="Q77" s="17">
        <f t="shared" si="138"/>
        <v>9</v>
      </c>
      <c r="R77" s="17">
        <f t="shared" ref="R77" si="139">H77/Q77</f>
        <v>389.88888888888891</v>
      </c>
      <c r="S77" s="17">
        <f t="shared" ref="S77" si="140">4000-R77</f>
        <v>3610.1111111111113</v>
      </c>
      <c r="T77" s="17" t="s">
        <v>6591</v>
      </c>
      <c r="U77" s="17" t="s">
        <v>12052</v>
      </c>
      <c r="V77" s="54" t="s">
        <v>12053</v>
      </c>
      <c r="W77" s="17" t="s">
        <v>12054</v>
      </c>
      <c r="X77" s="17" t="s">
        <v>2702</v>
      </c>
      <c r="Y77" s="17" t="s">
        <v>6591</v>
      </c>
      <c r="Z77" s="17" t="s">
        <v>251</v>
      </c>
      <c r="AA77" s="54" t="s">
        <v>12055</v>
      </c>
      <c r="AB77" s="17" t="s">
        <v>12056</v>
      </c>
      <c r="AC77" s="17" t="s">
        <v>1219</v>
      </c>
      <c r="AD77" s="17" t="s">
        <v>6591</v>
      </c>
      <c r="AE77" s="17" t="s">
        <v>251</v>
      </c>
      <c r="AF77" s="54" t="s">
        <v>12057</v>
      </c>
      <c r="AG77" s="17" t="s">
        <v>12058</v>
      </c>
      <c r="AH77" s="17" t="s">
        <v>3823</v>
      </c>
      <c r="AI77" s="17" t="s">
        <v>6591</v>
      </c>
      <c r="AJ77" s="17" t="s">
        <v>12059</v>
      </c>
      <c r="AK77" s="54" t="s">
        <v>12060</v>
      </c>
      <c r="AL77" s="17" t="s">
        <v>12061</v>
      </c>
      <c r="AM77" s="17" t="s">
        <v>1224</v>
      </c>
      <c r="AN77" s="17" t="s">
        <v>6591</v>
      </c>
      <c r="AO77" s="17" t="s">
        <v>2522</v>
      </c>
      <c r="AP77" s="54" t="s">
        <v>12062</v>
      </c>
      <c r="AQ77" s="17" t="s">
        <v>12063</v>
      </c>
      <c r="AR77" s="17" t="s">
        <v>1227</v>
      </c>
      <c r="AS77" s="17" t="s">
        <v>6593</v>
      </c>
      <c r="AT77" s="17" t="s">
        <v>12064</v>
      </c>
      <c r="AU77" s="54" t="s">
        <v>12065</v>
      </c>
      <c r="AV77" s="17" t="s">
        <v>12066</v>
      </c>
      <c r="AW77" s="17" t="s">
        <v>1227</v>
      </c>
      <c r="AX77" s="17" t="s">
        <v>6593</v>
      </c>
      <c r="AY77" s="17" t="s">
        <v>12067</v>
      </c>
      <c r="AZ77" s="54" t="s">
        <v>12068</v>
      </c>
      <c r="BA77" s="17" t="s">
        <v>12069</v>
      </c>
      <c r="BB77" s="17" t="s">
        <v>2710</v>
      </c>
      <c r="BC77" s="17" t="s">
        <v>6593</v>
      </c>
      <c r="BD77" s="17" t="s">
        <v>12070</v>
      </c>
      <c r="BE77" s="54" t="s">
        <v>12071</v>
      </c>
      <c r="BF77" s="17" t="s">
        <v>12072</v>
      </c>
      <c r="BG77" s="17" t="s">
        <v>1235</v>
      </c>
      <c r="BH77" s="17" t="s">
        <v>6593</v>
      </c>
      <c r="BI77" s="17" t="s">
        <v>12013</v>
      </c>
      <c r="BJ77" s="54" t="s">
        <v>12073</v>
      </c>
      <c r="BK77" s="17" t="s">
        <v>12074</v>
      </c>
      <c r="BL77" s="17" t="s">
        <v>2722</v>
      </c>
      <c r="BO77" s="54"/>
      <c r="BT77" s="54"/>
    </row>
    <row r="78" spans="1:159" x14ac:dyDescent="0.3">
      <c r="A78" s="25" t="s">
        <v>12860</v>
      </c>
      <c r="B78" s="17" t="s">
        <v>11324</v>
      </c>
      <c r="C78" s="18">
        <v>41803</v>
      </c>
      <c r="D78" s="17">
        <v>2014</v>
      </c>
      <c r="E78" s="17" t="s">
        <v>12050</v>
      </c>
      <c r="F78" s="17">
        <f t="shared" si="57"/>
        <v>759</v>
      </c>
      <c r="G78" s="17">
        <v>1</v>
      </c>
      <c r="H78" s="17">
        <v>759</v>
      </c>
      <c r="I78" s="17" t="s">
        <v>60</v>
      </c>
      <c r="J78" s="54" t="s">
        <v>56</v>
      </c>
      <c r="K78" s="17" t="s">
        <v>24</v>
      </c>
      <c r="L78" s="17">
        <f>COUNTIF(T78:KV78,L1)</f>
        <v>0</v>
      </c>
      <c r="M78" s="17">
        <f>COUNTIF(T78:KV78,M1)</f>
        <v>0</v>
      </c>
      <c r="N78" s="17">
        <f>COUNTIF(T78:KV78,N1)</f>
        <v>0</v>
      </c>
      <c r="O78" s="17">
        <f>COUNTIF(T78:KV78,O1)</f>
        <v>0</v>
      </c>
      <c r="P78" s="17">
        <f>COUNTIF(T78:KV78,P1)</f>
        <v>0</v>
      </c>
      <c r="Q78" s="17">
        <f t="shared" si="138"/>
        <v>0</v>
      </c>
      <c r="R78" s="17">
        <v>0</v>
      </c>
      <c r="S78" s="17">
        <v>0</v>
      </c>
    </row>
    <row r="79" spans="1:159" x14ac:dyDescent="0.3">
      <c r="A79" s="25" t="s">
        <v>12861</v>
      </c>
      <c r="B79" s="17" t="s">
        <v>11324</v>
      </c>
      <c r="C79" s="18">
        <v>41869</v>
      </c>
      <c r="D79" s="17">
        <v>2014</v>
      </c>
      <c r="E79" s="17" t="s">
        <v>12962</v>
      </c>
      <c r="F79" s="17">
        <f>H79/G79</f>
        <v>368</v>
      </c>
      <c r="G79" s="17">
        <v>1</v>
      </c>
      <c r="H79" s="17">
        <v>368</v>
      </c>
      <c r="I79" s="17" t="s">
        <v>7355</v>
      </c>
      <c r="J79" s="17" t="s">
        <v>56</v>
      </c>
      <c r="K79" s="17" t="s">
        <v>24</v>
      </c>
      <c r="L79" s="17">
        <f>COUNTIF(T79:KV79,L1)</f>
        <v>0</v>
      </c>
      <c r="M79" s="17">
        <f>COUNTIF(T79:KV79,M1)</f>
        <v>0</v>
      </c>
      <c r="N79" s="17">
        <f>COUNTIF(T79:KV79,N1)</f>
        <v>0</v>
      </c>
      <c r="O79" s="17">
        <f>COUNTIF(T79:KV79,O1)</f>
        <v>0</v>
      </c>
      <c r="P79" s="17">
        <f>COUNTIF(T79:KV79,P1)</f>
        <v>0</v>
      </c>
      <c r="Q79" s="17">
        <f>SUM(L79:P79)</f>
        <v>0</v>
      </c>
      <c r="R79" s="17">
        <v>0</v>
      </c>
      <c r="S79" s="17">
        <v>0</v>
      </c>
    </row>
    <row r="80" spans="1:159" x14ac:dyDescent="0.3">
      <c r="A80" s="25" t="s">
        <v>12861</v>
      </c>
      <c r="B80" s="17" t="s">
        <v>11324</v>
      </c>
      <c r="C80" s="18">
        <v>41871</v>
      </c>
      <c r="D80" s="17">
        <v>2014</v>
      </c>
      <c r="E80" s="17" t="s">
        <v>13097</v>
      </c>
      <c r="F80" s="17">
        <f>H80/G80</f>
        <v>4172</v>
      </c>
      <c r="G80" s="17">
        <v>1</v>
      </c>
      <c r="H80" s="17">
        <v>4172</v>
      </c>
      <c r="I80" s="17" t="s">
        <v>60</v>
      </c>
      <c r="J80" s="17" t="s">
        <v>57</v>
      </c>
      <c r="K80" s="17" t="s">
        <v>61</v>
      </c>
      <c r="L80" s="17">
        <f>COUNTIF(T80:KV80,L1)</f>
        <v>1</v>
      </c>
      <c r="M80" s="17">
        <f>COUNTIF(T80:KV80,M1)</f>
        <v>12</v>
      </c>
      <c r="N80" s="17">
        <f>COUNTIF(T80:KV80,N1)</f>
        <v>4</v>
      </c>
      <c r="O80" s="17">
        <f>COUNTIF(T80:KV80,O1)</f>
        <v>3</v>
      </c>
      <c r="P80" s="17">
        <f>COUNTIF(T80:KV80,P1)</f>
        <v>0</v>
      </c>
      <c r="Q80" s="17">
        <f>SUM(L80:P80)</f>
        <v>20</v>
      </c>
      <c r="R80" s="17">
        <f t="shared" ref="R80" si="141">H80/Q80</f>
        <v>208.6</v>
      </c>
      <c r="S80" s="17">
        <f t="shared" ref="S80" si="142">4000-R80</f>
        <v>3791.4</v>
      </c>
      <c r="T80" s="17" t="s">
        <v>9</v>
      </c>
      <c r="U80" s="17" t="s">
        <v>1477</v>
      </c>
      <c r="V80" s="54" t="s">
        <v>13098</v>
      </c>
      <c r="W80" s="17" t="s">
        <v>13099</v>
      </c>
      <c r="X80" s="17" t="s">
        <v>77</v>
      </c>
      <c r="Y80" s="17" t="s">
        <v>8</v>
      </c>
      <c r="Z80" s="17" t="s">
        <v>1477</v>
      </c>
      <c r="AA80" s="54" t="s">
        <v>13100</v>
      </c>
      <c r="AB80" s="17" t="s">
        <v>13101</v>
      </c>
      <c r="AC80" s="17" t="s">
        <v>77</v>
      </c>
      <c r="AD80" s="17" t="s">
        <v>8</v>
      </c>
      <c r="AE80" s="17" t="s">
        <v>13103</v>
      </c>
      <c r="AF80" s="54" t="s">
        <v>13102</v>
      </c>
      <c r="AG80" s="17" t="s">
        <v>13104</v>
      </c>
      <c r="AH80" s="17" t="s">
        <v>94</v>
      </c>
      <c r="AI80" s="17" t="s">
        <v>9</v>
      </c>
      <c r="AJ80" s="17" t="s">
        <v>1477</v>
      </c>
      <c r="AK80" s="54" t="s">
        <v>13105</v>
      </c>
      <c r="AL80" s="17" t="s">
        <v>13106</v>
      </c>
      <c r="AM80" s="17" t="s">
        <v>103</v>
      </c>
      <c r="AN80" s="17" t="s">
        <v>8</v>
      </c>
      <c r="AO80" s="17" t="s">
        <v>1477</v>
      </c>
      <c r="AP80" s="54" t="s">
        <v>13107</v>
      </c>
      <c r="AQ80" s="17" t="s">
        <v>13108</v>
      </c>
      <c r="AR80" s="17" t="s">
        <v>103</v>
      </c>
      <c r="AS80" s="17" t="s">
        <v>6591</v>
      </c>
      <c r="AT80" s="17" t="s">
        <v>251</v>
      </c>
      <c r="AU80" s="54" t="s">
        <v>13109</v>
      </c>
      <c r="AV80" s="17" t="s">
        <v>13110</v>
      </c>
      <c r="AW80" s="17" t="s">
        <v>103</v>
      </c>
      <c r="AX80" s="17" t="s">
        <v>8</v>
      </c>
      <c r="AY80" s="17" t="s">
        <v>1477</v>
      </c>
      <c r="AZ80" s="54" t="s">
        <v>13111</v>
      </c>
      <c r="BA80" s="17" t="s">
        <v>13112</v>
      </c>
      <c r="BB80" s="17" t="s">
        <v>103</v>
      </c>
      <c r="BC80" s="17" t="s">
        <v>8</v>
      </c>
      <c r="BD80" s="17" t="s">
        <v>1477</v>
      </c>
      <c r="BE80" s="54" t="s">
        <v>13114</v>
      </c>
      <c r="BF80" s="17" t="s">
        <v>13113</v>
      </c>
      <c r="BG80" s="17" t="s">
        <v>109</v>
      </c>
      <c r="BH80" s="17" t="s">
        <v>8</v>
      </c>
      <c r="BI80" s="17" t="s">
        <v>1477</v>
      </c>
      <c r="BJ80" s="54" t="s">
        <v>13115</v>
      </c>
      <c r="BK80" s="17" t="s">
        <v>13116</v>
      </c>
      <c r="BL80" s="17" t="s">
        <v>184</v>
      </c>
      <c r="BM80" s="17" t="s">
        <v>8</v>
      </c>
      <c r="BN80" s="17" t="s">
        <v>1477</v>
      </c>
      <c r="BO80" s="54" t="s">
        <v>13117</v>
      </c>
      <c r="BP80" s="17" t="s">
        <v>13118</v>
      </c>
      <c r="BQ80" s="17" t="s">
        <v>133</v>
      </c>
      <c r="BR80" s="17" t="s">
        <v>8</v>
      </c>
      <c r="BS80" s="17" t="s">
        <v>1477</v>
      </c>
      <c r="BT80" s="54" t="s">
        <v>13119</v>
      </c>
      <c r="BU80" s="17" t="s">
        <v>13120</v>
      </c>
      <c r="BV80" s="17" t="s">
        <v>133</v>
      </c>
      <c r="BW80" s="17" t="s">
        <v>6591</v>
      </c>
      <c r="BX80" s="17" t="s">
        <v>1477</v>
      </c>
      <c r="BY80" s="54" t="s">
        <v>13121</v>
      </c>
      <c r="BZ80" s="17" t="s">
        <v>13122</v>
      </c>
      <c r="CA80" s="17" t="s">
        <v>198</v>
      </c>
      <c r="CB80" s="17" t="s">
        <v>6591</v>
      </c>
      <c r="CC80" s="17" t="s">
        <v>1477</v>
      </c>
      <c r="CD80" s="54" t="s">
        <v>13123</v>
      </c>
      <c r="CE80" s="17" t="s">
        <v>13124</v>
      </c>
      <c r="CF80" s="17" t="s">
        <v>207</v>
      </c>
      <c r="CG80" s="17" t="s">
        <v>8</v>
      </c>
      <c r="CH80" s="17" t="s">
        <v>1477</v>
      </c>
      <c r="CI80" s="54" t="s">
        <v>13125</v>
      </c>
      <c r="CJ80" s="17" t="s">
        <v>13126</v>
      </c>
      <c r="CK80" s="17" t="s">
        <v>286</v>
      </c>
      <c r="CL80" s="17" t="s">
        <v>6593</v>
      </c>
      <c r="CM80" s="17" t="s">
        <v>1477</v>
      </c>
      <c r="CN80" s="54" t="s">
        <v>13127</v>
      </c>
      <c r="CO80" s="17" t="s">
        <v>13128</v>
      </c>
      <c r="CP80" s="17" t="s">
        <v>286</v>
      </c>
      <c r="CQ80" s="17" t="s">
        <v>8</v>
      </c>
      <c r="CR80" s="17" t="s">
        <v>1477</v>
      </c>
      <c r="CS80" s="54" t="s">
        <v>13129</v>
      </c>
      <c r="CT80" s="17" t="s">
        <v>13130</v>
      </c>
      <c r="CU80" s="17" t="s">
        <v>223</v>
      </c>
      <c r="CV80" s="17" t="s">
        <v>8</v>
      </c>
      <c r="CW80" s="17" t="s">
        <v>949</v>
      </c>
      <c r="CX80" s="54" t="s">
        <v>13131</v>
      </c>
      <c r="CY80" s="17" t="s">
        <v>13132</v>
      </c>
      <c r="CZ80" s="17" t="s">
        <v>223</v>
      </c>
      <c r="DA80" s="17" t="s">
        <v>9</v>
      </c>
      <c r="DB80" s="17" t="s">
        <v>11974</v>
      </c>
      <c r="DC80" s="54" t="s">
        <v>13133</v>
      </c>
      <c r="DD80" s="17" t="s">
        <v>13134</v>
      </c>
      <c r="DE80" s="17" t="s">
        <v>291</v>
      </c>
      <c r="DF80" s="17" t="s">
        <v>8</v>
      </c>
      <c r="DG80" s="17" t="s">
        <v>1477</v>
      </c>
      <c r="DH80" s="54" t="s">
        <v>13135</v>
      </c>
      <c r="DI80" s="17" t="s">
        <v>13136</v>
      </c>
      <c r="DJ80" s="17" t="s">
        <v>291</v>
      </c>
      <c r="DK80" s="17" t="s">
        <v>9</v>
      </c>
      <c r="DL80" s="17" t="s">
        <v>4674</v>
      </c>
      <c r="DM80" s="54" t="s">
        <v>13137</v>
      </c>
      <c r="DN80" s="17" t="s">
        <v>13138</v>
      </c>
      <c r="DO80" s="17" t="s">
        <v>298</v>
      </c>
    </row>
    <row r="81" spans="1:69" x14ac:dyDescent="0.3">
      <c r="A81" s="25" t="s">
        <v>12861</v>
      </c>
      <c r="B81" s="17" t="s">
        <v>11324</v>
      </c>
      <c r="C81" s="18">
        <v>41887</v>
      </c>
      <c r="D81" s="17">
        <v>2014</v>
      </c>
      <c r="E81" s="17" t="s">
        <v>12711</v>
      </c>
      <c r="F81" s="17">
        <f t="shared" ref="F81:F151" si="143">H81/G81</f>
        <v>2040</v>
      </c>
      <c r="G81" s="17">
        <v>1</v>
      </c>
      <c r="H81" s="17">
        <v>2040</v>
      </c>
      <c r="I81" s="17" t="s">
        <v>1504</v>
      </c>
      <c r="J81" s="17" t="s">
        <v>57</v>
      </c>
      <c r="K81" s="17" t="s">
        <v>61</v>
      </c>
      <c r="L81" s="17">
        <f>COUNTIF(T81:KV81,L1)</f>
        <v>1</v>
      </c>
      <c r="M81" s="17">
        <f>COUNTIF(T81:KV81,M1)</f>
        <v>0</v>
      </c>
      <c r="N81" s="17">
        <f>COUNTIF(T81:KV81,N1)</f>
        <v>1</v>
      </c>
      <c r="O81" s="17">
        <f>COUNTIF(T81:KV81,O1)</f>
        <v>1</v>
      </c>
      <c r="P81" s="17">
        <f>COUNTIF(T81:KV81,P1)</f>
        <v>1</v>
      </c>
      <c r="Q81" s="17">
        <f t="shared" si="138"/>
        <v>4</v>
      </c>
      <c r="R81" s="17">
        <f t="shared" ref="R81" si="144">H81/Q81</f>
        <v>510</v>
      </c>
      <c r="S81" s="17">
        <f>4000-R81</f>
        <v>3490</v>
      </c>
      <c r="T81" s="17" t="s">
        <v>6593</v>
      </c>
      <c r="U81" s="17" t="s">
        <v>12712</v>
      </c>
      <c r="V81" s="54" t="s">
        <v>12713</v>
      </c>
      <c r="W81" s="17" t="s">
        <v>12714</v>
      </c>
      <c r="X81" s="17" t="s">
        <v>12715</v>
      </c>
      <c r="Y81" s="17" t="s">
        <v>10</v>
      </c>
      <c r="Z81" s="17" t="s">
        <v>4207</v>
      </c>
      <c r="AA81" s="54" t="s">
        <v>12719</v>
      </c>
      <c r="AB81" s="17" t="s">
        <v>12720</v>
      </c>
      <c r="AC81" s="17" t="s">
        <v>3238</v>
      </c>
      <c r="AD81" s="17" t="s">
        <v>9</v>
      </c>
      <c r="AE81" s="17" t="s">
        <v>12716</v>
      </c>
      <c r="AF81" s="54" t="s">
        <v>12717</v>
      </c>
      <c r="AG81" s="17" t="s">
        <v>12718</v>
      </c>
      <c r="AH81" s="17" t="s">
        <v>3238</v>
      </c>
      <c r="AI81" s="17" t="s">
        <v>6591</v>
      </c>
      <c r="AJ81" s="17" t="s">
        <v>644</v>
      </c>
      <c r="AK81" s="54" t="s">
        <v>12721</v>
      </c>
      <c r="AL81" s="17" t="s">
        <v>4497</v>
      </c>
      <c r="AM81" s="17" t="s">
        <v>1576</v>
      </c>
    </row>
    <row r="82" spans="1:69" x14ac:dyDescent="0.3">
      <c r="A82" s="25" t="s">
        <v>12861</v>
      </c>
      <c r="B82" s="17" t="s">
        <v>11324</v>
      </c>
      <c r="C82" s="18">
        <v>41903</v>
      </c>
      <c r="D82" s="17">
        <v>2014</v>
      </c>
      <c r="E82" s="17" t="s">
        <v>12694</v>
      </c>
      <c r="F82" s="17">
        <f t="shared" si="143"/>
        <v>2909</v>
      </c>
      <c r="G82" s="17">
        <v>1</v>
      </c>
      <c r="H82" s="17">
        <v>2909</v>
      </c>
      <c r="I82" s="17" t="s">
        <v>4152</v>
      </c>
      <c r="J82" s="17" t="s">
        <v>57</v>
      </c>
      <c r="K82" s="17" t="s">
        <v>61</v>
      </c>
      <c r="L82" s="17">
        <f>COUNTIF(T82:KV82,L1)</f>
        <v>3</v>
      </c>
      <c r="M82" s="17">
        <f>COUNTIF(T82:KV82,M1)</f>
        <v>1</v>
      </c>
      <c r="N82" s="17">
        <f>COUNTIF(T82:KV82,N1)</f>
        <v>1</v>
      </c>
      <c r="O82" s="17">
        <f>COUNTIF(T82:KV82,O1)</f>
        <v>0</v>
      </c>
      <c r="P82" s="17">
        <f>COUNTIF(T82:KV82,P1)</f>
        <v>1</v>
      </c>
      <c r="Q82" s="17">
        <f t="shared" si="138"/>
        <v>6</v>
      </c>
      <c r="R82" s="17">
        <f t="shared" ref="R82" si="145">H82/Q82</f>
        <v>484.83333333333331</v>
      </c>
      <c r="S82" s="17">
        <f>4000-R82</f>
        <v>3515.1666666666665</v>
      </c>
      <c r="T82" s="17" t="s">
        <v>8</v>
      </c>
      <c r="U82" s="17" t="s">
        <v>1552</v>
      </c>
      <c r="V82" s="54" t="s">
        <v>12695</v>
      </c>
      <c r="W82" s="17" t="s">
        <v>12696</v>
      </c>
      <c r="X82" s="17" t="s">
        <v>12697</v>
      </c>
      <c r="Y82" s="17" t="s">
        <v>10</v>
      </c>
      <c r="Z82" s="17" t="s">
        <v>12698</v>
      </c>
      <c r="AA82" s="54" t="s">
        <v>12699</v>
      </c>
      <c r="AB82" s="17" t="s">
        <v>12700</v>
      </c>
      <c r="AC82" s="17" t="s">
        <v>4533</v>
      </c>
      <c r="AD82" s="17" t="s">
        <v>9</v>
      </c>
      <c r="AE82" s="17" t="s">
        <v>12701</v>
      </c>
      <c r="AF82" s="54" t="s">
        <v>12702</v>
      </c>
      <c r="AG82" s="17" t="s">
        <v>12703</v>
      </c>
      <c r="AH82" s="17" t="s">
        <v>1581</v>
      </c>
      <c r="AI82" s="17" t="s">
        <v>6593</v>
      </c>
      <c r="AJ82" s="17" t="s">
        <v>1254</v>
      </c>
      <c r="AK82" s="54" t="s">
        <v>12704</v>
      </c>
      <c r="AL82" s="17" t="s">
        <v>12705</v>
      </c>
      <c r="AM82" s="17" t="s">
        <v>1587</v>
      </c>
      <c r="AN82" s="17" t="s">
        <v>6593</v>
      </c>
      <c r="AO82" s="17" t="s">
        <v>12706</v>
      </c>
      <c r="AP82" s="54" t="s">
        <v>12707</v>
      </c>
      <c r="AQ82" s="17" t="s">
        <v>12708</v>
      </c>
      <c r="AR82" s="17" t="s">
        <v>4542</v>
      </c>
      <c r="AS82" s="17" t="s">
        <v>6593</v>
      </c>
      <c r="AT82" s="17" t="s">
        <v>12706</v>
      </c>
      <c r="AU82" s="54" t="s">
        <v>12709</v>
      </c>
      <c r="AV82" s="17" t="s">
        <v>12710</v>
      </c>
      <c r="AW82" s="17" t="s">
        <v>4542</v>
      </c>
    </row>
    <row r="83" spans="1:69" x14ac:dyDescent="0.3">
      <c r="A83" s="25" t="s">
        <v>12861</v>
      </c>
      <c r="B83" s="17" t="s">
        <v>11324</v>
      </c>
      <c r="C83" s="18">
        <v>41906</v>
      </c>
      <c r="D83" s="17">
        <v>2014</v>
      </c>
      <c r="E83" s="17" t="s">
        <v>12675</v>
      </c>
      <c r="F83" s="17">
        <f t="shared" si="143"/>
        <v>255</v>
      </c>
      <c r="G83" s="17">
        <v>1</v>
      </c>
      <c r="H83" s="17">
        <v>255</v>
      </c>
      <c r="I83" s="17" t="s">
        <v>60</v>
      </c>
      <c r="J83" s="17" t="s">
        <v>57</v>
      </c>
      <c r="K83" s="17" t="s">
        <v>61</v>
      </c>
      <c r="L83" s="17">
        <f>COUNTIF(T83:KV83,L1)</f>
        <v>1</v>
      </c>
      <c r="M83" s="17">
        <f>COUNTIF(T83:KV83,M1)</f>
        <v>0</v>
      </c>
      <c r="N83" s="17">
        <f>COUNTIF(T83:KV83,N1)</f>
        <v>0</v>
      </c>
      <c r="O83" s="17">
        <f>COUNTIF(T83:KV83,O1)</f>
        <v>0</v>
      </c>
      <c r="P83" s="17">
        <f>COUNTIF(T83:KV83,P1)</f>
        <v>1</v>
      </c>
      <c r="Q83" s="17">
        <f t="shared" si="138"/>
        <v>2</v>
      </c>
      <c r="R83" s="17">
        <f t="shared" ref="R83" si="146">H83/Q83</f>
        <v>127.5</v>
      </c>
      <c r="S83" s="17">
        <f>4000-R83</f>
        <v>3872.5</v>
      </c>
      <c r="T83" s="17" t="s">
        <v>10</v>
      </c>
      <c r="U83" s="17" t="s">
        <v>8068</v>
      </c>
      <c r="V83" s="54" t="s">
        <v>12676</v>
      </c>
      <c r="W83" s="17" t="s">
        <v>12677</v>
      </c>
      <c r="X83" s="17" t="s">
        <v>1683</v>
      </c>
      <c r="Y83" s="17" t="s">
        <v>6593</v>
      </c>
      <c r="Z83" s="17" t="s">
        <v>12678</v>
      </c>
      <c r="AA83" s="54" t="s">
        <v>12679</v>
      </c>
      <c r="AB83" s="17" t="s">
        <v>12680</v>
      </c>
      <c r="AC83" s="17" t="s">
        <v>1683</v>
      </c>
    </row>
    <row r="84" spans="1:69" x14ac:dyDescent="0.3">
      <c r="A84" s="25" t="s">
        <v>12861</v>
      </c>
      <c r="B84" s="17" t="s">
        <v>11324</v>
      </c>
      <c r="C84" s="18">
        <v>41927</v>
      </c>
      <c r="D84" s="17">
        <v>2014</v>
      </c>
      <c r="E84" s="17" t="s">
        <v>12650</v>
      </c>
      <c r="F84" s="17">
        <f t="shared" si="143"/>
        <v>2489</v>
      </c>
      <c r="G84" s="17">
        <v>1</v>
      </c>
      <c r="H84" s="17">
        <v>2489</v>
      </c>
      <c r="I84" s="17" t="s">
        <v>60</v>
      </c>
      <c r="J84" s="17" t="s">
        <v>57</v>
      </c>
      <c r="K84" s="17" t="s">
        <v>24</v>
      </c>
      <c r="L84" s="17">
        <f>COUNTIF(T84:KV84,L1)</f>
        <v>2</v>
      </c>
      <c r="M84" s="17">
        <f>COUNTIF(T84:KV84,M1)</f>
        <v>3</v>
      </c>
      <c r="N84" s="17">
        <f>COUNTIF(T84:KV84,N1)</f>
        <v>2</v>
      </c>
      <c r="O84" s="17">
        <f>COUNTIF(T84:KV84,O1)</f>
        <v>0</v>
      </c>
      <c r="P84" s="17">
        <f>COUNTIF(T84:KV84,P1)</f>
        <v>3</v>
      </c>
      <c r="Q84" s="17">
        <f t="shared" si="138"/>
        <v>10</v>
      </c>
      <c r="R84" s="17">
        <f t="shared" ref="R84" si="147">H84/Q84</f>
        <v>248.9</v>
      </c>
      <c r="S84" s="17">
        <f>4000-R84</f>
        <v>3751.1</v>
      </c>
      <c r="T84" s="17" t="s">
        <v>8</v>
      </c>
      <c r="U84" s="17" t="s">
        <v>11812</v>
      </c>
      <c r="V84" s="54" t="s">
        <v>12651</v>
      </c>
      <c r="W84" s="17" t="s">
        <v>12652</v>
      </c>
      <c r="X84" s="17" t="s">
        <v>1689</v>
      </c>
      <c r="Y84" s="17" t="s">
        <v>8</v>
      </c>
      <c r="Z84" s="17" t="s">
        <v>4664</v>
      </c>
      <c r="AA84" s="54" t="s">
        <v>12653</v>
      </c>
      <c r="AB84" s="17" t="s">
        <v>12654</v>
      </c>
      <c r="AC84" s="17" t="s">
        <v>1689</v>
      </c>
      <c r="AD84" s="17" t="s">
        <v>8</v>
      </c>
      <c r="AE84" s="17" t="s">
        <v>722</v>
      </c>
      <c r="AF84" s="54" t="s">
        <v>12655</v>
      </c>
      <c r="AG84" s="17" t="s">
        <v>12656</v>
      </c>
      <c r="AH84" s="17" t="s">
        <v>11529</v>
      </c>
      <c r="AI84" s="17" t="s">
        <v>6593</v>
      </c>
      <c r="AJ84" s="54" t="s">
        <v>12657</v>
      </c>
      <c r="AK84" s="54" t="s">
        <v>12659</v>
      </c>
      <c r="AL84" s="17" t="s">
        <v>12658</v>
      </c>
      <c r="AM84" s="17" t="s">
        <v>11529</v>
      </c>
      <c r="AN84" s="17" t="s">
        <v>10</v>
      </c>
      <c r="AO84" s="17" t="s">
        <v>12660</v>
      </c>
      <c r="AP84" s="54" t="s">
        <v>12661</v>
      </c>
      <c r="AQ84" s="17" t="s">
        <v>12662</v>
      </c>
      <c r="AR84" s="17" t="s">
        <v>4582</v>
      </c>
      <c r="AS84" s="17" t="s">
        <v>10</v>
      </c>
      <c r="AT84" s="17" t="s">
        <v>12663</v>
      </c>
      <c r="AU84" s="54" t="s">
        <v>12664</v>
      </c>
      <c r="AV84" s="17" t="s">
        <v>12665</v>
      </c>
      <c r="AW84" s="17" t="s">
        <v>4582</v>
      </c>
      <c r="AX84" s="17" t="s">
        <v>9</v>
      </c>
      <c r="AY84" s="17" t="s">
        <v>1271</v>
      </c>
      <c r="AZ84" s="54" t="s">
        <v>12666</v>
      </c>
      <c r="BA84" s="17" t="s">
        <v>12667</v>
      </c>
      <c r="BB84" s="17" t="s">
        <v>4585</v>
      </c>
      <c r="BC84" s="17" t="s">
        <v>10</v>
      </c>
      <c r="BD84" s="17" t="s">
        <v>4664</v>
      </c>
      <c r="BE84" s="54" t="s">
        <v>12668</v>
      </c>
      <c r="BF84" s="17" t="s">
        <v>12669</v>
      </c>
      <c r="BG84" s="17" t="s">
        <v>4585</v>
      </c>
      <c r="BH84" s="17" t="s">
        <v>6593</v>
      </c>
      <c r="BI84" s="17" t="s">
        <v>1893</v>
      </c>
      <c r="BJ84" s="54" t="s">
        <v>12673</v>
      </c>
      <c r="BK84" s="17" t="s">
        <v>12674</v>
      </c>
      <c r="BL84" s="17" t="s">
        <v>1691</v>
      </c>
      <c r="BM84" s="17" t="s">
        <v>9</v>
      </c>
      <c r="BN84" s="17" t="s">
        <v>11974</v>
      </c>
      <c r="BO84" s="54" t="s">
        <v>12670</v>
      </c>
      <c r="BP84" s="17" t="s">
        <v>12671</v>
      </c>
      <c r="BQ84" s="17" t="s">
        <v>12672</v>
      </c>
    </row>
    <row r="85" spans="1:69" x14ac:dyDescent="0.3">
      <c r="A85" s="25" t="s">
        <v>12861</v>
      </c>
      <c r="B85" s="17" t="s">
        <v>11324</v>
      </c>
      <c r="C85" s="18">
        <v>41935</v>
      </c>
      <c r="D85" s="17">
        <v>2014</v>
      </c>
      <c r="E85" s="17" t="s">
        <v>12936</v>
      </c>
      <c r="F85" s="17">
        <f>H85/G85</f>
        <v>2917</v>
      </c>
      <c r="G85" s="17">
        <v>2</v>
      </c>
      <c r="H85" s="17">
        <v>5834</v>
      </c>
      <c r="I85" s="17" t="s">
        <v>7355</v>
      </c>
      <c r="J85" s="17" t="s">
        <v>56</v>
      </c>
      <c r="K85" s="17" t="s">
        <v>24</v>
      </c>
      <c r="L85" s="17">
        <f>COUNTIF(T85:KV85,L1)</f>
        <v>6</v>
      </c>
      <c r="M85" s="17">
        <f>COUNTIF(T85:KV85,M1)</f>
        <v>1</v>
      </c>
      <c r="N85" s="17">
        <f>COUNTIF(T85:KV85,N1)</f>
        <v>1</v>
      </c>
      <c r="O85" s="17">
        <f>COUNTIF(T85:KV85,O1)</f>
        <v>0</v>
      </c>
      <c r="P85" s="17">
        <f>COUNTIF(T85:KV85,P1)</f>
        <v>0</v>
      </c>
      <c r="Q85" s="17">
        <f>SUM(L85:P85)</f>
        <v>8</v>
      </c>
      <c r="R85" s="17">
        <f t="shared" ref="R85" si="148">H85/Q85</f>
        <v>729.25</v>
      </c>
      <c r="S85" s="17">
        <f t="shared" ref="S85" si="149">4000-R85</f>
        <v>3270.75</v>
      </c>
      <c r="T85" s="17" t="s">
        <v>8</v>
      </c>
      <c r="U85" s="17" t="s">
        <v>1116</v>
      </c>
      <c r="V85" s="54" t="s">
        <v>12937</v>
      </c>
      <c r="W85" s="17" t="s">
        <v>12938</v>
      </c>
      <c r="X85" s="17" t="s">
        <v>1197</v>
      </c>
      <c r="Y85" s="17" t="s">
        <v>6593</v>
      </c>
      <c r="Z85" s="17" t="s">
        <v>10638</v>
      </c>
      <c r="AA85" s="54" t="s">
        <v>12939</v>
      </c>
      <c r="AB85" s="17" t="s">
        <v>12940</v>
      </c>
      <c r="AC85" s="17" t="s">
        <v>12941</v>
      </c>
      <c r="AD85" s="17" t="s">
        <v>6593</v>
      </c>
      <c r="AE85" s="17" t="s">
        <v>12942</v>
      </c>
      <c r="AF85" s="54" t="s">
        <v>12943</v>
      </c>
      <c r="AG85" s="17" t="s">
        <v>12944</v>
      </c>
      <c r="AH85" s="17" t="s">
        <v>1205</v>
      </c>
      <c r="AI85" s="17" t="s">
        <v>9</v>
      </c>
      <c r="AJ85" s="17" t="s">
        <v>12239</v>
      </c>
      <c r="AK85" s="54" t="s">
        <v>12945</v>
      </c>
      <c r="AL85" s="17" t="s">
        <v>12946</v>
      </c>
      <c r="AM85" s="17" t="s">
        <v>1205</v>
      </c>
      <c r="AN85" s="17" t="s">
        <v>6593</v>
      </c>
      <c r="AO85" s="17" t="s">
        <v>12947</v>
      </c>
      <c r="AP85" s="54" t="s">
        <v>12948</v>
      </c>
      <c r="AQ85" s="17" t="s">
        <v>12949</v>
      </c>
      <c r="AR85" s="17" t="s">
        <v>2698</v>
      </c>
      <c r="AS85" s="17" t="s">
        <v>6593</v>
      </c>
      <c r="AT85" s="17" t="s">
        <v>12950</v>
      </c>
      <c r="AU85" s="54" t="s">
        <v>12951</v>
      </c>
      <c r="AV85" s="17" t="s">
        <v>12952</v>
      </c>
      <c r="AW85" s="17" t="s">
        <v>2702</v>
      </c>
      <c r="AX85" s="17" t="s">
        <v>6593</v>
      </c>
      <c r="AY85" s="17" t="s">
        <v>1893</v>
      </c>
      <c r="AZ85" s="54" t="s">
        <v>12953</v>
      </c>
      <c r="BA85" s="17" t="s">
        <v>8158</v>
      </c>
      <c r="BB85" s="17" t="s">
        <v>1224</v>
      </c>
      <c r="BC85" s="17" t="s">
        <v>6593</v>
      </c>
      <c r="BD85" s="17" t="s">
        <v>5291</v>
      </c>
      <c r="BE85" s="54" t="s">
        <v>12954</v>
      </c>
      <c r="BF85" s="17" t="s">
        <v>12955</v>
      </c>
      <c r="BG85" s="17" t="s">
        <v>1235</v>
      </c>
    </row>
    <row r="86" spans="1:69" x14ac:dyDescent="0.3">
      <c r="A86" s="25" t="s">
        <v>12861</v>
      </c>
      <c r="B86" s="17" t="s">
        <v>11324</v>
      </c>
      <c r="C86" s="18">
        <v>41943</v>
      </c>
      <c r="D86" s="17">
        <v>2014</v>
      </c>
      <c r="E86" s="17" t="s">
        <v>12531</v>
      </c>
      <c r="F86" s="17">
        <f t="shared" si="143"/>
        <v>1681</v>
      </c>
      <c r="G86" s="17">
        <v>1</v>
      </c>
      <c r="H86" s="17">
        <v>1681</v>
      </c>
      <c r="I86" s="17" t="s">
        <v>1221</v>
      </c>
      <c r="J86" s="17" t="s">
        <v>56</v>
      </c>
      <c r="K86" s="17" t="s">
        <v>24</v>
      </c>
      <c r="L86" s="17">
        <f>COUNTIF(T86:KV86,L1)</f>
        <v>3</v>
      </c>
      <c r="M86" s="17">
        <f>COUNTIF(T86:KV86,M1)</f>
        <v>1</v>
      </c>
      <c r="N86" s="17">
        <f>COUNTIF(T86:KV86,N1)</f>
        <v>0</v>
      </c>
      <c r="O86" s="17">
        <f>COUNTIF(T86:KV86,O1)</f>
        <v>0</v>
      </c>
      <c r="P86" s="17">
        <f>COUNTIF(T86:KV86,P1)</f>
        <v>0</v>
      </c>
      <c r="Q86" s="17">
        <f t="shared" ref="Q86" si="150">SUM(L86:P86)</f>
        <v>4</v>
      </c>
      <c r="R86" s="17">
        <f t="shared" ref="R86" si="151">H86/Q86</f>
        <v>420.25</v>
      </c>
      <c r="S86" s="17">
        <f>4000-R86</f>
        <v>3579.75</v>
      </c>
      <c r="T86" s="17" t="s">
        <v>6593</v>
      </c>
      <c r="U86" s="17" t="s">
        <v>12533</v>
      </c>
      <c r="V86" s="54" t="s">
        <v>12532</v>
      </c>
      <c r="W86" s="17" t="s">
        <v>12534</v>
      </c>
      <c r="X86" s="17" t="s">
        <v>11223</v>
      </c>
      <c r="Y86" s="17" t="s">
        <v>6593</v>
      </c>
      <c r="Z86" s="17" t="s">
        <v>12536</v>
      </c>
      <c r="AA86" s="54" t="s">
        <v>12535</v>
      </c>
      <c r="AB86" s="17" t="s">
        <v>12537</v>
      </c>
      <c r="AC86" s="17" t="s">
        <v>12538</v>
      </c>
      <c r="AD86" s="17" t="s">
        <v>6593</v>
      </c>
      <c r="AE86" s="17" t="s">
        <v>12540</v>
      </c>
      <c r="AF86" s="54" t="s">
        <v>12539</v>
      </c>
      <c r="AG86" s="17" t="s">
        <v>12541</v>
      </c>
      <c r="AH86" s="17" t="s">
        <v>12542</v>
      </c>
      <c r="AI86" s="17" t="s">
        <v>8</v>
      </c>
      <c r="AJ86" s="17" t="s">
        <v>4972</v>
      </c>
      <c r="AK86" s="54" t="s">
        <v>12544</v>
      </c>
      <c r="AL86" s="17" t="s">
        <v>12543</v>
      </c>
      <c r="AM86" s="17" t="s">
        <v>12542</v>
      </c>
    </row>
    <row r="87" spans="1:69" x14ac:dyDescent="0.3">
      <c r="A87" s="25" t="s">
        <v>12861</v>
      </c>
      <c r="B87" s="17" t="s">
        <v>11324</v>
      </c>
      <c r="C87" s="18">
        <v>41951</v>
      </c>
      <c r="D87" s="17">
        <v>2014</v>
      </c>
      <c r="E87" s="17" t="s">
        <v>12379</v>
      </c>
      <c r="F87" s="17">
        <f t="shared" si="143"/>
        <v>718</v>
      </c>
      <c r="G87" s="17">
        <v>1</v>
      </c>
      <c r="H87" s="17">
        <v>718</v>
      </c>
      <c r="I87" s="17" t="s">
        <v>7636</v>
      </c>
      <c r="J87" s="17" t="s">
        <v>23</v>
      </c>
      <c r="K87" s="17" t="s">
        <v>24</v>
      </c>
      <c r="L87" s="17">
        <f>COUNTIF(T87:KV87,L1)</f>
        <v>0</v>
      </c>
      <c r="M87" s="17">
        <f>COUNTIF(T87:KV87,M1)</f>
        <v>0</v>
      </c>
      <c r="N87" s="17">
        <f>COUNTIF(T87:KV87,N1)</f>
        <v>0</v>
      </c>
      <c r="O87" s="17">
        <f>COUNTIF(T87:KV87,O1)</f>
        <v>0</v>
      </c>
      <c r="P87" s="17">
        <f>COUNTIF(T87:KV87,P1)</f>
        <v>0</v>
      </c>
      <c r="Q87" s="17">
        <f>SUM(L87:P87)</f>
        <v>0</v>
      </c>
      <c r="R87" s="17">
        <v>0</v>
      </c>
      <c r="S87" s="17">
        <v>0</v>
      </c>
    </row>
    <row r="88" spans="1:69" x14ac:dyDescent="0.3">
      <c r="A88" s="25" t="s">
        <v>12861</v>
      </c>
      <c r="B88" s="17" t="s">
        <v>11324</v>
      </c>
      <c r="C88" s="18">
        <v>41954</v>
      </c>
      <c r="D88" s="17">
        <v>2014</v>
      </c>
      <c r="E88" s="17" t="s">
        <v>12452</v>
      </c>
      <c r="F88" s="17">
        <f t="shared" si="143"/>
        <v>436</v>
      </c>
      <c r="G88" s="17">
        <v>1</v>
      </c>
      <c r="H88" s="17">
        <v>436</v>
      </c>
      <c r="I88" s="17" t="s">
        <v>12451</v>
      </c>
      <c r="J88" s="17" t="s">
        <v>23</v>
      </c>
      <c r="K88" s="17" t="s">
        <v>24</v>
      </c>
      <c r="L88" s="17">
        <f>COUNTIF(T88:KV88,L1)</f>
        <v>0</v>
      </c>
      <c r="M88" s="17">
        <f>COUNTIF(T88:KV88,M1)</f>
        <v>0</v>
      </c>
      <c r="N88" s="17">
        <f>COUNTIF(T88:KV88,N1)</f>
        <v>0</v>
      </c>
      <c r="O88" s="17">
        <f>COUNTIF(T88:KV88,O1)</f>
        <v>0</v>
      </c>
      <c r="P88" s="17">
        <f>COUNTIF(T88:KV88,P1)</f>
        <v>0</v>
      </c>
      <c r="Q88" s="17">
        <f t="shared" ref="Q88" si="152">SUM(L88:P88)</f>
        <v>0</v>
      </c>
      <c r="R88" s="17">
        <v>0</v>
      </c>
      <c r="S88" s="17">
        <v>0</v>
      </c>
    </row>
    <row r="89" spans="1:69" x14ac:dyDescent="0.3">
      <c r="A89" s="25" t="s">
        <v>12861</v>
      </c>
      <c r="B89" s="17" t="s">
        <v>11324</v>
      </c>
      <c r="C89" s="18">
        <v>41971</v>
      </c>
      <c r="D89" s="17">
        <v>2014</v>
      </c>
      <c r="E89" s="17" t="s">
        <v>12480</v>
      </c>
      <c r="F89" s="17">
        <f t="shared" si="143"/>
        <v>1538</v>
      </c>
      <c r="G89" s="17">
        <v>1</v>
      </c>
      <c r="H89" s="17">
        <v>1538</v>
      </c>
      <c r="I89" s="17" t="s">
        <v>60</v>
      </c>
      <c r="J89" s="17" t="s">
        <v>56</v>
      </c>
      <c r="K89" s="17" t="s">
        <v>24</v>
      </c>
      <c r="L89" s="17">
        <f>COUNTIF(T89:KV89,L1)</f>
        <v>0</v>
      </c>
      <c r="M89" s="17">
        <f>COUNTIF(T89:KV89,M1)</f>
        <v>0</v>
      </c>
      <c r="N89" s="17">
        <f>COUNTIF(T89:KV89,N1)</f>
        <v>0</v>
      </c>
      <c r="O89" s="17">
        <f>COUNTIF(T89:KV89,O1)</f>
        <v>4</v>
      </c>
      <c r="P89" s="17">
        <f>COUNTIF(T89:KV89,P1)</f>
        <v>0</v>
      </c>
      <c r="Q89" s="17">
        <f t="shared" ref="Q89" si="153">SUM(L89:P89)</f>
        <v>4</v>
      </c>
      <c r="R89" s="17">
        <f t="shared" ref="R89" si="154">H89/Q89</f>
        <v>384.5</v>
      </c>
      <c r="S89" s="17">
        <f>4000-R89</f>
        <v>3615.5</v>
      </c>
      <c r="T89" s="17" t="s">
        <v>6591</v>
      </c>
      <c r="U89" s="17" t="s">
        <v>2778</v>
      </c>
      <c r="V89" s="54" t="s">
        <v>12481</v>
      </c>
      <c r="W89" s="17" t="s">
        <v>930</v>
      </c>
      <c r="X89" s="17" t="s">
        <v>3513</v>
      </c>
      <c r="Y89" s="17" t="s">
        <v>6591</v>
      </c>
      <c r="Z89" s="17" t="s">
        <v>12482</v>
      </c>
      <c r="AA89" s="54" t="s">
        <v>12483</v>
      </c>
      <c r="AB89" s="17" t="s">
        <v>12484</v>
      </c>
      <c r="AC89" s="17" t="s">
        <v>1965</v>
      </c>
      <c r="AD89" s="17" t="s">
        <v>6591</v>
      </c>
      <c r="AE89" s="17" t="s">
        <v>1792</v>
      </c>
      <c r="AF89" s="54" t="s">
        <v>12485</v>
      </c>
      <c r="AG89" s="17" t="s">
        <v>12486</v>
      </c>
      <c r="AH89" s="17" t="s">
        <v>1965</v>
      </c>
      <c r="AI89" s="17" t="s">
        <v>6591</v>
      </c>
      <c r="AJ89" s="17" t="s">
        <v>4520</v>
      </c>
      <c r="AK89" s="54" t="s">
        <v>12487</v>
      </c>
      <c r="AL89" s="17" t="s">
        <v>12488</v>
      </c>
      <c r="AM89" s="17" t="s">
        <v>3520</v>
      </c>
    </row>
    <row r="90" spans="1:69" x14ac:dyDescent="0.3">
      <c r="A90" s="25" t="s">
        <v>12861</v>
      </c>
      <c r="B90" s="17" t="s">
        <v>11324</v>
      </c>
      <c r="C90" s="18">
        <v>41978</v>
      </c>
      <c r="D90" s="17">
        <v>2014</v>
      </c>
      <c r="E90" s="17" t="s">
        <v>12956</v>
      </c>
      <c r="F90" s="17">
        <f>H90/G90</f>
        <v>938</v>
      </c>
      <c r="G90" s="17">
        <v>1</v>
      </c>
      <c r="H90" s="17">
        <v>938</v>
      </c>
      <c r="I90" s="17" t="s">
        <v>7355</v>
      </c>
      <c r="J90" s="17" t="s">
        <v>56</v>
      </c>
      <c r="K90" s="17" t="s">
        <v>24</v>
      </c>
      <c r="L90" s="17">
        <f>COUNTIF(T90:KV90,L1)</f>
        <v>1</v>
      </c>
      <c r="M90" s="17">
        <f>COUNTIF(T90:KV90,M1)</f>
        <v>0</v>
      </c>
      <c r="N90" s="17">
        <f>COUNTIF(T90:KV90,N1)</f>
        <v>0</v>
      </c>
      <c r="O90" s="17">
        <f>COUNTIF(T90:KV90,O1)</f>
        <v>1</v>
      </c>
      <c r="P90" s="17">
        <f>COUNTIF(T90:KV90,P1)</f>
        <v>0</v>
      </c>
      <c r="Q90" s="17">
        <f>SUM(L90:P90)</f>
        <v>2</v>
      </c>
      <c r="R90" s="17">
        <f t="shared" ref="R90" si="155">H90/Q90</f>
        <v>469</v>
      </c>
      <c r="S90" s="17">
        <f t="shared" ref="S90" si="156">4000-R90</f>
        <v>3531</v>
      </c>
      <c r="T90" s="17" t="s">
        <v>6591</v>
      </c>
      <c r="U90" s="17" t="s">
        <v>2650</v>
      </c>
      <c r="V90" s="54" t="s">
        <v>12957</v>
      </c>
      <c r="W90" s="17" t="s">
        <v>12958</v>
      </c>
      <c r="X90" s="17" t="s">
        <v>2654</v>
      </c>
      <c r="Y90" s="17" t="s">
        <v>6593</v>
      </c>
      <c r="Z90" s="17" t="s">
        <v>12959</v>
      </c>
      <c r="AA90" s="54" t="s">
        <v>12960</v>
      </c>
      <c r="AB90" s="17" t="s">
        <v>12961</v>
      </c>
      <c r="AC90" s="17" t="s">
        <v>1142</v>
      </c>
    </row>
    <row r="91" spans="1:69" x14ac:dyDescent="0.3">
      <c r="A91" s="25" t="s">
        <v>12861</v>
      </c>
      <c r="B91" s="17" t="s">
        <v>11324</v>
      </c>
      <c r="C91" s="18">
        <v>41982</v>
      </c>
      <c r="D91" s="17">
        <v>2014</v>
      </c>
      <c r="E91" s="17" t="s">
        <v>12771</v>
      </c>
      <c r="F91" s="17">
        <f>H91/G91</f>
        <v>2157</v>
      </c>
      <c r="G91" s="17">
        <v>1</v>
      </c>
      <c r="H91" s="17">
        <v>2157</v>
      </c>
      <c r="I91" s="17" t="s">
        <v>60</v>
      </c>
      <c r="J91" s="17" t="s">
        <v>56</v>
      </c>
      <c r="K91" s="17" t="s">
        <v>24</v>
      </c>
      <c r="L91" s="17">
        <f>COUNTIF(T91:KV91,L1)</f>
        <v>1</v>
      </c>
      <c r="M91" s="17">
        <f>COUNTIF(T91:KV91,M1)</f>
        <v>0</v>
      </c>
      <c r="N91" s="17">
        <f>COUNTIF(T91:KV91,N1)</f>
        <v>0</v>
      </c>
      <c r="O91" s="17">
        <f>COUNTIF(T91:KV91,O1)</f>
        <v>0</v>
      </c>
      <c r="P91" s="17">
        <f>COUNTIF(T91:KV91,P1)</f>
        <v>0</v>
      </c>
      <c r="Q91" s="17">
        <f>SUM(L91:P91)</f>
        <v>1</v>
      </c>
      <c r="R91" s="17">
        <f t="shared" ref="R91" si="157">H91/Q91</f>
        <v>2157</v>
      </c>
      <c r="S91" s="17">
        <f t="shared" ref="S91" si="158">4000-R91</f>
        <v>1843</v>
      </c>
      <c r="T91" s="17" t="s">
        <v>6593</v>
      </c>
      <c r="U91" s="17" t="s">
        <v>11793</v>
      </c>
      <c r="V91" s="54" t="s">
        <v>12772</v>
      </c>
      <c r="W91" s="17" t="s">
        <v>12773</v>
      </c>
      <c r="X91" s="17" t="s">
        <v>3085</v>
      </c>
    </row>
    <row r="92" spans="1:69" x14ac:dyDescent="0.3">
      <c r="A92" s="25" t="s">
        <v>12861</v>
      </c>
      <c r="B92" s="17" t="s">
        <v>11324</v>
      </c>
      <c r="C92" s="18">
        <v>41993</v>
      </c>
      <c r="D92" s="17">
        <v>2014</v>
      </c>
      <c r="E92" s="17" t="s">
        <v>12516</v>
      </c>
      <c r="F92" s="17">
        <f t="shared" si="143"/>
        <v>1936</v>
      </c>
      <c r="G92" s="17">
        <v>1</v>
      </c>
      <c r="H92" s="17">
        <v>1936</v>
      </c>
      <c r="I92" s="17" t="s">
        <v>12515</v>
      </c>
      <c r="J92" s="17" t="s">
        <v>57</v>
      </c>
      <c r="K92" s="17" t="s">
        <v>61</v>
      </c>
      <c r="L92" s="17">
        <f>COUNTIF(T92:KV92,L1)</f>
        <v>0</v>
      </c>
      <c r="M92" s="17">
        <f>COUNTIF(T92:KV92,M1)</f>
        <v>0</v>
      </c>
      <c r="N92" s="17">
        <f>COUNTIF(T92:KV92,N1)</f>
        <v>1</v>
      </c>
      <c r="O92" s="17">
        <f>COUNTIF(T92:KV92,O1)</f>
        <v>0</v>
      </c>
      <c r="P92" s="17">
        <f>COUNTIF(T92:KV92,P1)</f>
        <v>1</v>
      </c>
      <c r="Q92" s="17">
        <f t="shared" ref="Q92" si="159">SUM(L92:P92)</f>
        <v>2</v>
      </c>
      <c r="R92" s="17">
        <f t="shared" ref="R92" si="160">H92/Q92</f>
        <v>968</v>
      </c>
      <c r="S92" s="17">
        <f>4000-R92</f>
        <v>3032</v>
      </c>
      <c r="T92" s="17" t="s">
        <v>10</v>
      </c>
      <c r="U92" s="17" t="s">
        <v>3499</v>
      </c>
      <c r="V92" s="54" t="s">
        <v>12517</v>
      </c>
      <c r="W92" s="17" t="s">
        <v>12518</v>
      </c>
      <c r="X92" s="17" t="s">
        <v>1871</v>
      </c>
      <c r="Y92" s="17" t="s">
        <v>9</v>
      </c>
      <c r="Z92" s="17" t="s">
        <v>11630</v>
      </c>
      <c r="AA92" s="54" t="s">
        <v>12519</v>
      </c>
      <c r="AB92" s="17" t="s">
        <v>12520</v>
      </c>
      <c r="AC92" s="17" t="s">
        <v>1872</v>
      </c>
    </row>
    <row r="93" spans="1:69" x14ac:dyDescent="0.3">
      <c r="A93" s="25" t="s">
        <v>12861</v>
      </c>
      <c r="B93" s="17" t="s">
        <v>11324</v>
      </c>
      <c r="C93" s="18">
        <v>42016</v>
      </c>
      <c r="D93" s="17">
        <v>2015</v>
      </c>
      <c r="E93" s="17" t="s">
        <v>12903</v>
      </c>
      <c r="F93" s="17">
        <f>H93/G93</f>
        <v>1080</v>
      </c>
      <c r="G93" s="17">
        <v>4</v>
      </c>
      <c r="H93" s="17">
        <v>4320</v>
      </c>
      <c r="I93" s="17" t="s">
        <v>60</v>
      </c>
      <c r="J93" s="17" t="s">
        <v>56</v>
      </c>
      <c r="K93" s="17" t="s">
        <v>24</v>
      </c>
      <c r="L93" s="17">
        <f>COUNTIF(T93:KV93,L1)</f>
        <v>7</v>
      </c>
      <c r="M93" s="17">
        <f>COUNTIF(T93:KV93,M1)</f>
        <v>2</v>
      </c>
      <c r="N93" s="17">
        <f>COUNTIF(T93:KV93,N1)</f>
        <v>0</v>
      </c>
      <c r="O93" s="17">
        <f>COUNTIF(T93:KV93,O1)</f>
        <v>0</v>
      </c>
      <c r="P93" s="17">
        <f>COUNTIF(T93:KV93,P1)</f>
        <v>0</v>
      </c>
      <c r="Q93" s="17">
        <f t="shared" ref="Q93:Q100" si="161">SUM(L93:P93)</f>
        <v>9</v>
      </c>
      <c r="R93" s="17">
        <f t="shared" ref="R93" si="162">H93/Q93</f>
        <v>480</v>
      </c>
      <c r="S93" s="17">
        <f t="shared" ref="S93" si="163">4000-R93</f>
        <v>3520</v>
      </c>
      <c r="T93" s="17" t="s">
        <v>6593</v>
      </c>
      <c r="U93" s="17" t="s">
        <v>12904</v>
      </c>
      <c r="V93" s="54" t="s">
        <v>12905</v>
      </c>
      <c r="W93" s="17" t="s">
        <v>12906</v>
      </c>
      <c r="X93" s="17" t="s">
        <v>2779</v>
      </c>
      <c r="Y93" s="17" t="s">
        <v>6593</v>
      </c>
      <c r="Z93" s="17" t="s">
        <v>12904</v>
      </c>
      <c r="AA93" s="54" t="s">
        <v>12907</v>
      </c>
      <c r="AB93" s="17" t="s">
        <v>12908</v>
      </c>
      <c r="AC93" s="17" t="s">
        <v>2779</v>
      </c>
      <c r="AD93" s="17" t="s">
        <v>8</v>
      </c>
      <c r="AE93" s="17" t="s">
        <v>1477</v>
      </c>
      <c r="AF93" s="54" t="s">
        <v>15620</v>
      </c>
      <c r="AG93" s="17" t="s">
        <v>12909</v>
      </c>
      <c r="AH93" s="17" t="s">
        <v>2782</v>
      </c>
      <c r="AI93" s="17" t="s">
        <v>6593</v>
      </c>
      <c r="AJ93" s="17" t="s">
        <v>12910</v>
      </c>
      <c r="AK93" s="54" t="s">
        <v>12911</v>
      </c>
      <c r="AL93" s="17" t="s">
        <v>12912</v>
      </c>
      <c r="AM93" s="17" t="s">
        <v>2782</v>
      </c>
      <c r="AN93" s="17" t="s">
        <v>6593</v>
      </c>
      <c r="AO93" s="17" t="s">
        <v>12913</v>
      </c>
      <c r="AP93" s="54" t="s">
        <v>12914</v>
      </c>
      <c r="AQ93" s="17" t="s">
        <v>12915</v>
      </c>
      <c r="AR93" s="17" t="s">
        <v>2796</v>
      </c>
      <c r="AS93" s="17" t="s">
        <v>6593</v>
      </c>
      <c r="AT93" s="17" t="s">
        <v>7412</v>
      </c>
      <c r="AU93" s="54" t="s">
        <v>12916</v>
      </c>
      <c r="AV93" s="17" t="s">
        <v>12917</v>
      </c>
      <c r="AW93" s="17" t="s">
        <v>2796</v>
      </c>
      <c r="AX93" s="17" t="s">
        <v>8</v>
      </c>
      <c r="AY93" s="17" t="s">
        <v>175</v>
      </c>
      <c r="AZ93" s="54" t="s">
        <v>12918</v>
      </c>
      <c r="BA93" s="17" t="s">
        <v>12919</v>
      </c>
      <c r="BB93" s="17" t="s">
        <v>1281</v>
      </c>
      <c r="BC93" s="17" t="s">
        <v>6593</v>
      </c>
      <c r="BD93" s="17" t="s">
        <v>196</v>
      </c>
      <c r="BE93" s="54" t="s">
        <v>12920</v>
      </c>
      <c r="BF93" s="17" t="s">
        <v>12921</v>
      </c>
      <c r="BG93" s="17" t="s">
        <v>1294</v>
      </c>
      <c r="BH93" s="17" t="s">
        <v>6593</v>
      </c>
      <c r="BI93" s="17" t="s">
        <v>12922</v>
      </c>
      <c r="BJ93" s="54" t="s">
        <v>12923</v>
      </c>
      <c r="BK93" s="17" t="s">
        <v>12924</v>
      </c>
      <c r="BL93" s="17" t="s">
        <v>1294</v>
      </c>
    </row>
    <row r="94" spans="1:69" x14ac:dyDescent="0.3">
      <c r="A94" s="25" t="s">
        <v>12861</v>
      </c>
      <c r="B94" s="17" t="s">
        <v>11324</v>
      </c>
      <c r="C94" s="18">
        <v>42017</v>
      </c>
      <c r="D94" s="17">
        <v>2015</v>
      </c>
      <c r="E94" s="17" t="s">
        <v>12897</v>
      </c>
      <c r="F94" s="17">
        <f>H94/G94</f>
        <v>2223</v>
      </c>
      <c r="G94" s="17">
        <v>1</v>
      </c>
      <c r="H94" s="17">
        <v>2223</v>
      </c>
      <c r="I94" s="17" t="s">
        <v>1559</v>
      </c>
      <c r="J94" s="17" t="s">
        <v>56</v>
      </c>
      <c r="K94" s="17" t="s">
        <v>24</v>
      </c>
      <c r="L94" s="17">
        <f>COUNTIF(T94:KV94,L1)</f>
        <v>1</v>
      </c>
      <c r="M94" s="17">
        <f>COUNTIF(T94:KV94,M1)</f>
        <v>0</v>
      </c>
      <c r="N94" s="17">
        <f>COUNTIF(T94:KV94,N1)</f>
        <v>0</v>
      </c>
      <c r="O94" s="17">
        <f>COUNTIF(T94:KV94,O1)</f>
        <v>0</v>
      </c>
      <c r="P94" s="17">
        <f>COUNTIF(T94:KV94,P1)</f>
        <v>1</v>
      </c>
      <c r="Q94" s="17">
        <f t="shared" si="161"/>
        <v>2</v>
      </c>
      <c r="R94" s="17">
        <f t="shared" ref="R94" si="164">H94/Q94</f>
        <v>1111.5</v>
      </c>
      <c r="S94" s="17">
        <f t="shared" ref="S94" si="165">4000-R94</f>
        <v>2888.5</v>
      </c>
      <c r="T94" s="17" t="s">
        <v>6593</v>
      </c>
      <c r="U94" s="17" t="s">
        <v>3682</v>
      </c>
      <c r="V94" s="54" t="s">
        <v>12898</v>
      </c>
      <c r="W94" s="17" t="s">
        <v>12899</v>
      </c>
      <c r="X94" s="17" t="s">
        <v>2820</v>
      </c>
      <c r="Y94" s="17" t="s">
        <v>10</v>
      </c>
      <c r="Z94" s="17" t="s">
        <v>12900</v>
      </c>
      <c r="AA94" s="54" t="s">
        <v>12901</v>
      </c>
      <c r="AB94" s="17" t="s">
        <v>12902</v>
      </c>
      <c r="AC94" s="17" t="s">
        <v>2823</v>
      </c>
    </row>
    <row r="95" spans="1:69" x14ac:dyDescent="0.3">
      <c r="A95" s="25" t="s">
        <v>12861</v>
      </c>
      <c r="B95" s="17" t="s">
        <v>11324</v>
      </c>
      <c r="C95" s="18">
        <v>42037</v>
      </c>
      <c r="D95" s="17">
        <v>2015</v>
      </c>
      <c r="E95" s="17" t="s">
        <v>12933</v>
      </c>
      <c r="F95" s="17">
        <f>H95/G95</f>
        <v>1081</v>
      </c>
      <c r="G95" s="17">
        <v>1</v>
      </c>
      <c r="H95" s="17">
        <v>1081</v>
      </c>
      <c r="I95" s="17" t="s">
        <v>7355</v>
      </c>
      <c r="J95" s="17" t="s">
        <v>56</v>
      </c>
      <c r="K95" s="17" t="s">
        <v>24</v>
      </c>
      <c r="L95" s="17">
        <f>COUNTIF(T95:KV95,L1)</f>
        <v>0</v>
      </c>
      <c r="M95" s="17">
        <f>COUNTIF(T95:KV95,M1)</f>
        <v>0</v>
      </c>
      <c r="N95" s="17">
        <f>COUNTIF(T95:KV95,N1)</f>
        <v>0</v>
      </c>
      <c r="O95" s="17">
        <f>COUNTIF(T95:KV95,O1)</f>
        <v>1</v>
      </c>
      <c r="P95" s="17">
        <f>COUNTIF(T95:KV95,P1)</f>
        <v>0</v>
      </c>
      <c r="Q95" s="17">
        <f t="shared" si="161"/>
        <v>1</v>
      </c>
      <c r="R95" s="17">
        <f t="shared" ref="R95" si="166">H95/Q95</f>
        <v>1081</v>
      </c>
      <c r="S95" s="17">
        <f t="shared" ref="S95" si="167">4000-R95</f>
        <v>2919</v>
      </c>
      <c r="T95" s="17" t="s">
        <v>6591</v>
      </c>
      <c r="U95" s="17" t="s">
        <v>251</v>
      </c>
      <c r="V95" s="54" t="s">
        <v>12934</v>
      </c>
      <c r="W95" s="17" t="s">
        <v>12935</v>
      </c>
      <c r="X95" s="17" t="s">
        <v>1239</v>
      </c>
    </row>
    <row r="96" spans="1:69" x14ac:dyDescent="0.3">
      <c r="A96" s="25" t="s">
        <v>12861</v>
      </c>
      <c r="B96" s="17" t="s">
        <v>11324</v>
      </c>
      <c r="C96" s="18">
        <v>42037</v>
      </c>
      <c r="D96" s="17">
        <v>2015</v>
      </c>
      <c r="E96" s="17" t="s">
        <v>13095</v>
      </c>
      <c r="F96" s="17">
        <f>H96/G96</f>
        <v>284</v>
      </c>
      <c r="G96" s="17">
        <v>1</v>
      </c>
      <c r="H96" s="17">
        <v>284</v>
      </c>
      <c r="I96" s="17" t="s">
        <v>7355</v>
      </c>
      <c r="J96" s="17" t="s">
        <v>56</v>
      </c>
      <c r="K96" s="17" t="s">
        <v>24</v>
      </c>
      <c r="L96" s="17">
        <f>COUNTIF(T96:KV96,L1)</f>
        <v>0</v>
      </c>
      <c r="M96" s="17">
        <f>COUNTIF(T96:KV96,M1)</f>
        <v>0</v>
      </c>
      <c r="N96" s="17">
        <f>COUNTIF(T96:KV96,N1)</f>
        <v>0</v>
      </c>
      <c r="O96" s="17">
        <f>COUNTIF(T96:KV96,O1)</f>
        <v>0</v>
      </c>
      <c r="P96" s="17">
        <f>COUNTIF(T96:KV96,P1)</f>
        <v>0</v>
      </c>
      <c r="Q96" s="17">
        <f t="shared" si="161"/>
        <v>0</v>
      </c>
      <c r="R96" s="17">
        <v>0</v>
      </c>
      <c r="S96" s="17">
        <v>0</v>
      </c>
    </row>
    <row r="97" spans="1:84" x14ac:dyDescent="0.3">
      <c r="A97" s="25" t="s">
        <v>12861</v>
      </c>
      <c r="B97" s="17" t="s">
        <v>11324</v>
      </c>
      <c r="C97" s="18">
        <v>42063</v>
      </c>
      <c r="D97" s="17">
        <v>2015</v>
      </c>
      <c r="E97" s="17" t="s">
        <v>12648</v>
      </c>
      <c r="F97" s="17">
        <f t="shared" si="143"/>
        <v>565</v>
      </c>
      <c r="G97" s="17">
        <v>1</v>
      </c>
      <c r="H97" s="17">
        <v>565</v>
      </c>
      <c r="I97" s="17" t="s">
        <v>60</v>
      </c>
      <c r="J97" s="17" t="s">
        <v>57</v>
      </c>
      <c r="K97" s="17" t="s">
        <v>24</v>
      </c>
      <c r="L97" s="17">
        <f>COUNTIF(T97:KV97,L1)</f>
        <v>0</v>
      </c>
      <c r="M97" s="17">
        <f>COUNTIF(T97:KV97,M1)</f>
        <v>0</v>
      </c>
      <c r="N97" s="17">
        <f>COUNTIF(T97:KV97,N1)</f>
        <v>0</v>
      </c>
      <c r="O97" s="17">
        <f>COUNTIF(T97:KV97,O1)</f>
        <v>1</v>
      </c>
      <c r="P97" s="17">
        <f>COUNTIF(T97:KV97,P1)</f>
        <v>0</v>
      </c>
      <c r="Q97" s="17">
        <f t="shared" si="161"/>
        <v>1</v>
      </c>
      <c r="R97" s="17">
        <f t="shared" ref="R97" si="168">H97/Q97</f>
        <v>565</v>
      </c>
      <c r="S97" s="17">
        <f>4000-R97</f>
        <v>3435</v>
      </c>
      <c r="T97" s="17" t="s">
        <v>6591</v>
      </c>
      <c r="U97" s="17" t="s">
        <v>251</v>
      </c>
      <c r="V97" s="54" t="s">
        <v>12649</v>
      </c>
      <c r="W97" s="17" t="s">
        <v>4497</v>
      </c>
      <c r="X97" s="17" t="s">
        <v>4598</v>
      </c>
    </row>
    <row r="98" spans="1:84" x14ac:dyDescent="0.3">
      <c r="A98" s="25" t="s">
        <v>12861</v>
      </c>
      <c r="B98" s="17" t="s">
        <v>11324</v>
      </c>
      <c r="C98" s="18">
        <v>42087</v>
      </c>
      <c r="D98" s="17">
        <v>2015</v>
      </c>
      <c r="E98" s="17" t="s">
        <v>12929</v>
      </c>
      <c r="F98" s="17">
        <f>H98/G98</f>
        <v>972</v>
      </c>
      <c r="G98" s="17">
        <v>1</v>
      </c>
      <c r="H98" s="17">
        <v>972</v>
      </c>
      <c r="I98" s="17" t="s">
        <v>7355</v>
      </c>
      <c r="J98" s="17" t="s">
        <v>56</v>
      </c>
      <c r="K98" s="17" t="s">
        <v>24</v>
      </c>
      <c r="L98" s="17">
        <f>COUNTIF(T98:KV98,L1)</f>
        <v>1</v>
      </c>
      <c r="M98" s="17">
        <f>COUNTIF(T98:KV98,M1)</f>
        <v>0</v>
      </c>
      <c r="N98" s="17">
        <f>COUNTIF(T98:KV98,N1)</f>
        <v>0</v>
      </c>
      <c r="O98" s="17">
        <f>COUNTIF(T98:KV98,O1)</f>
        <v>0</v>
      </c>
      <c r="P98" s="17">
        <f>COUNTIF(T98:KV98,P1)</f>
        <v>0</v>
      </c>
      <c r="Q98" s="17">
        <f t="shared" si="161"/>
        <v>1</v>
      </c>
      <c r="R98" s="17">
        <f t="shared" ref="R98" si="169">H98/Q98</f>
        <v>972</v>
      </c>
      <c r="S98" s="17">
        <f t="shared" ref="S98" si="170">4000-R98</f>
        <v>3028</v>
      </c>
      <c r="T98" s="17" t="s">
        <v>6593</v>
      </c>
      <c r="U98" s="17" t="s">
        <v>12930</v>
      </c>
      <c r="V98" s="54" t="s">
        <v>12931</v>
      </c>
      <c r="W98" s="17" t="s">
        <v>12932</v>
      </c>
      <c r="X98" s="17" t="s">
        <v>2738</v>
      </c>
    </row>
    <row r="99" spans="1:84" x14ac:dyDescent="0.3">
      <c r="A99" s="25" t="s">
        <v>12861</v>
      </c>
      <c r="B99" s="17" t="s">
        <v>11324</v>
      </c>
      <c r="C99" s="18">
        <v>42142</v>
      </c>
      <c r="D99" s="17">
        <v>2015</v>
      </c>
      <c r="E99" s="17" t="s">
        <v>12689</v>
      </c>
      <c r="F99" s="17">
        <f t="shared" si="143"/>
        <v>796</v>
      </c>
      <c r="G99" s="17">
        <v>1</v>
      </c>
      <c r="H99" s="17">
        <v>796</v>
      </c>
      <c r="I99" s="17" t="s">
        <v>12688</v>
      </c>
      <c r="J99" s="17" t="s">
        <v>57</v>
      </c>
      <c r="K99" s="17" t="s">
        <v>24</v>
      </c>
      <c r="L99" s="17">
        <f>COUNTIF(T99:KV99,L1)</f>
        <v>0</v>
      </c>
      <c r="M99" s="17">
        <f>COUNTIF(T99:KV99,M1)</f>
        <v>0</v>
      </c>
      <c r="N99" s="17">
        <f>COUNTIF(T99:KV99,N1)</f>
        <v>0</v>
      </c>
      <c r="O99" s="17">
        <f>COUNTIF(T99:KV99,O1)</f>
        <v>0</v>
      </c>
      <c r="P99" s="17">
        <f>COUNTIF(T99:KV99,P1)</f>
        <v>0</v>
      </c>
      <c r="Q99" s="17">
        <f t="shared" si="161"/>
        <v>0</v>
      </c>
      <c r="R99" s="17">
        <v>0</v>
      </c>
      <c r="S99" s="17">
        <v>0</v>
      </c>
      <c r="V99" s="54"/>
    </row>
    <row r="100" spans="1:84" x14ac:dyDescent="0.3">
      <c r="A100" s="25" t="s">
        <v>12861</v>
      </c>
      <c r="B100" s="17" t="s">
        <v>11324</v>
      </c>
      <c r="C100" s="18">
        <v>42191</v>
      </c>
      <c r="D100" s="17">
        <v>2015</v>
      </c>
      <c r="E100" s="17" t="s">
        <v>12681</v>
      </c>
      <c r="F100" s="17">
        <f t="shared" si="143"/>
        <v>1567</v>
      </c>
      <c r="G100" s="17">
        <v>1</v>
      </c>
      <c r="H100" s="17">
        <v>1567</v>
      </c>
      <c r="I100" s="17" t="s">
        <v>7355</v>
      </c>
      <c r="J100" s="17" t="s">
        <v>56</v>
      </c>
      <c r="K100" s="17" t="s">
        <v>24</v>
      </c>
      <c r="L100" s="17">
        <f>COUNTIF(T100:KV100,L1)</f>
        <v>0</v>
      </c>
      <c r="M100" s="17">
        <f>COUNTIF(T100:KV100,M1)</f>
        <v>2</v>
      </c>
      <c r="N100" s="17">
        <f>COUNTIF(T100:KV100,N1)</f>
        <v>0</v>
      </c>
      <c r="O100" s="17">
        <f>COUNTIF(T100:KV100,O1)</f>
        <v>0</v>
      </c>
      <c r="P100" s="17">
        <f>COUNTIF(T100:KV100,P1)</f>
        <v>0</v>
      </c>
      <c r="Q100" s="17">
        <f t="shared" si="161"/>
        <v>2</v>
      </c>
      <c r="R100" s="17">
        <f t="shared" ref="R100" si="171">H100/Q100</f>
        <v>783.5</v>
      </c>
      <c r="S100" s="17">
        <f>4000-R100</f>
        <v>3216.5</v>
      </c>
      <c r="T100" s="17" t="s">
        <v>8</v>
      </c>
      <c r="U100" s="17" t="s">
        <v>12682</v>
      </c>
      <c r="V100" s="54" t="s">
        <v>12683</v>
      </c>
      <c r="W100" s="17" t="s">
        <v>12684</v>
      </c>
      <c r="X100" s="17" t="s">
        <v>1652</v>
      </c>
      <c r="Y100" s="17" t="s">
        <v>8</v>
      </c>
      <c r="Z100" s="17" t="s">
        <v>12685</v>
      </c>
      <c r="AA100" s="54" t="s">
        <v>12686</v>
      </c>
      <c r="AB100" s="17" t="s">
        <v>12687</v>
      </c>
      <c r="AC100" s="17" t="s">
        <v>1660</v>
      </c>
    </row>
    <row r="101" spans="1:84" x14ac:dyDescent="0.3">
      <c r="A101" s="25" t="s">
        <v>12861</v>
      </c>
      <c r="B101" s="17" t="s">
        <v>11324</v>
      </c>
      <c r="C101" s="18">
        <v>42250</v>
      </c>
      <c r="D101" s="17">
        <v>2015</v>
      </c>
      <c r="E101" s="17" t="s">
        <v>12458</v>
      </c>
      <c r="F101" s="17">
        <f t="shared" si="143"/>
        <v>851</v>
      </c>
      <c r="G101" s="17">
        <v>1</v>
      </c>
      <c r="H101" s="17">
        <v>851</v>
      </c>
      <c r="I101" s="17" t="s">
        <v>60</v>
      </c>
      <c r="J101" s="17" t="s">
        <v>57</v>
      </c>
      <c r="K101" s="17" t="s">
        <v>61</v>
      </c>
      <c r="L101" s="17">
        <f>COUNTIF(T101:KV101,L1)</f>
        <v>0</v>
      </c>
      <c r="M101" s="17">
        <f>COUNTIF(T101:KV101,M1)</f>
        <v>0</v>
      </c>
      <c r="N101" s="17">
        <f>COUNTIF(T101:KV101,N1)</f>
        <v>7</v>
      </c>
      <c r="O101" s="17">
        <f>COUNTIF(T101:KV101,O1)</f>
        <v>2</v>
      </c>
      <c r="P101" s="17">
        <f>COUNTIF(T101:KV101,P1)</f>
        <v>0</v>
      </c>
      <c r="Q101" s="17">
        <f t="shared" ref="Q101" si="172">SUM(L101:P101)</f>
        <v>9</v>
      </c>
      <c r="R101" s="17">
        <f t="shared" ref="R101" si="173">H101/Q101</f>
        <v>94.555555555555557</v>
      </c>
      <c r="S101" s="17">
        <f>4000-R101</f>
        <v>3905.4444444444443</v>
      </c>
      <c r="T101" s="17" t="s">
        <v>9</v>
      </c>
      <c r="U101" s="17" t="s">
        <v>368</v>
      </c>
      <c r="V101" s="54" t="s">
        <v>12459</v>
      </c>
      <c r="W101" s="17" t="s">
        <v>12460</v>
      </c>
      <c r="X101" s="17" t="s">
        <v>12461</v>
      </c>
      <c r="Y101" s="17" t="s">
        <v>9</v>
      </c>
      <c r="Z101" s="17" t="s">
        <v>12462</v>
      </c>
      <c r="AA101" s="54" t="s">
        <v>12463</v>
      </c>
      <c r="AB101" s="17" t="s">
        <v>12464</v>
      </c>
      <c r="AC101" s="17" t="s">
        <v>12461</v>
      </c>
      <c r="AD101" s="17" t="s">
        <v>9</v>
      </c>
      <c r="AE101" s="17" t="s">
        <v>368</v>
      </c>
      <c r="AF101" s="54" t="s">
        <v>12465</v>
      </c>
      <c r="AG101" s="17" t="s">
        <v>12466</v>
      </c>
      <c r="AH101" s="17" t="s">
        <v>3537</v>
      </c>
      <c r="AI101" s="17" t="s">
        <v>9</v>
      </c>
      <c r="AJ101" s="17" t="s">
        <v>12467</v>
      </c>
      <c r="AK101" s="54" t="s">
        <v>12468</v>
      </c>
      <c r="AL101" s="17" t="s">
        <v>12469</v>
      </c>
      <c r="AM101" s="17" t="s">
        <v>3537</v>
      </c>
      <c r="AN101" s="17" t="s">
        <v>9</v>
      </c>
      <c r="AO101" s="17" t="s">
        <v>368</v>
      </c>
      <c r="AP101" s="54" t="s">
        <v>12470</v>
      </c>
      <c r="AQ101" s="17" t="s">
        <v>12471</v>
      </c>
      <c r="AR101" s="17" t="s">
        <v>3537</v>
      </c>
      <c r="AS101" s="17" t="s">
        <v>6591</v>
      </c>
      <c r="AT101" s="17" t="s">
        <v>930</v>
      </c>
      <c r="AU101" s="54" t="s">
        <v>12472</v>
      </c>
      <c r="AV101" s="17" t="s">
        <v>12473</v>
      </c>
      <c r="AW101" s="17" t="s">
        <v>3537</v>
      </c>
      <c r="AX101" s="17" t="s">
        <v>6591</v>
      </c>
      <c r="AY101" s="17" t="s">
        <v>1418</v>
      </c>
      <c r="AZ101" s="54" t="s">
        <v>12474</v>
      </c>
      <c r="BA101" s="17" t="s">
        <v>12475</v>
      </c>
      <c r="BB101" s="17" t="s">
        <v>3537</v>
      </c>
      <c r="BC101" s="17" t="s">
        <v>9</v>
      </c>
      <c r="BD101" s="17" t="s">
        <v>2575</v>
      </c>
      <c r="BE101" s="54" t="s">
        <v>12476</v>
      </c>
      <c r="BF101" s="17" t="s">
        <v>3226</v>
      </c>
      <c r="BG101" s="17" t="s">
        <v>3543</v>
      </c>
      <c r="BH101" s="17" t="s">
        <v>9</v>
      </c>
      <c r="BI101" s="17" t="s">
        <v>12477</v>
      </c>
      <c r="BJ101" s="54" t="s">
        <v>12478</v>
      </c>
      <c r="BK101" s="17" t="s">
        <v>12479</v>
      </c>
      <c r="BL101" s="17" t="s">
        <v>3543</v>
      </c>
    </row>
    <row r="102" spans="1:84" x14ac:dyDescent="0.3">
      <c r="A102" s="25" t="s">
        <v>12861</v>
      </c>
      <c r="B102" s="17" t="s">
        <v>11324</v>
      </c>
      <c r="C102" s="18">
        <v>42269</v>
      </c>
      <c r="D102" s="17">
        <v>2015</v>
      </c>
      <c r="E102" s="17" t="s">
        <v>13089</v>
      </c>
      <c r="F102" s="17">
        <f>H102/G102</f>
        <v>654</v>
      </c>
      <c r="G102" s="17">
        <v>1</v>
      </c>
      <c r="H102" s="17">
        <v>654</v>
      </c>
      <c r="I102" s="17" t="s">
        <v>839</v>
      </c>
      <c r="J102" s="17" t="s">
        <v>23</v>
      </c>
      <c r="K102" s="17" t="s">
        <v>24</v>
      </c>
      <c r="L102" s="17">
        <f>COUNTIF(T102:KV102,L1)</f>
        <v>0</v>
      </c>
      <c r="M102" s="17">
        <f>COUNTIF(T102:KV102,M1)</f>
        <v>0</v>
      </c>
      <c r="N102" s="17">
        <f>COUNTIF(T102:KV102,N1)</f>
        <v>0</v>
      </c>
      <c r="O102" s="17">
        <f>COUNTIF(T102:KV102,O1)</f>
        <v>2</v>
      </c>
      <c r="P102" s="17">
        <f>COUNTIF(T102:KV102,P1)</f>
        <v>0</v>
      </c>
      <c r="Q102" s="17">
        <f>SUM(L102:P102)</f>
        <v>2</v>
      </c>
      <c r="R102" s="17">
        <f t="shared" ref="R102" si="174">H102/Q102</f>
        <v>327</v>
      </c>
      <c r="S102" s="17">
        <f t="shared" ref="S102" si="175">4000-R102</f>
        <v>3673</v>
      </c>
      <c r="T102" s="17" t="s">
        <v>6591</v>
      </c>
      <c r="U102" s="17" t="s">
        <v>13090</v>
      </c>
      <c r="V102" s="54" t="s">
        <v>13091</v>
      </c>
      <c r="W102" s="17" t="s">
        <v>13092</v>
      </c>
      <c r="X102" s="17" t="s">
        <v>3675</v>
      </c>
      <c r="Y102" s="17" t="s">
        <v>6591</v>
      </c>
      <c r="Z102" s="17" t="s">
        <v>2522</v>
      </c>
      <c r="AA102" s="54" t="s">
        <v>13093</v>
      </c>
      <c r="AB102" s="17" t="s">
        <v>13094</v>
      </c>
      <c r="AC102" s="17" t="s">
        <v>12199</v>
      </c>
    </row>
    <row r="103" spans="1:84" x14ac:dyDescent="0.3">
      <c r="A103" s="25" t="s">
        <v>12861</v>
      </c>
      <c r="B103" s="17" t="s">
        <v>11324</v>
      </c>
      <c r="C103" s="18">
        <v>42270</v>
      </c>
      <c r="D103" s="17">
        <v>2015</v>
      </c>
      <c r="E103" s="17" t="s">
        <v>13096</v>
      </c>
      <c r="F103" s="17">
        <f>H103/G103</f>
        <v>291</v>
      </c>
      <c r="G103" s="17">
        <v>1</v>
      </c>
      <c r="H103" s="17">
        <v>291</v>
      </c>
      <c r="I103" s="17" t="s">
        <v>839</v>
      </c>
      <c r="J103" s="17" t="s">
        <v>23</v>
      </c>
      <c r="K103" s="17" t="s">
        <v>24</v>
      </c>
      <c r="L103" s="17">
        <f>COUNTIF(T103:KV103,L1)</f>
        <v>0</v>
      </c>
      <c r="M103" s="17">
        <f>COUNTIF(T103:KV103,M1)</f>
        <v>0</v>
      </c>
      <c r="N103" s="17">
        <f>COUNTIF(T103:KV103,N1)</f>
        <v>0</v>
      </c>
      <c r="O103" s="17">
        <f>COUNTIF(T103:KV103,O1)</f>
        <v>0</v>
      </c>
      <c r="P103" s="17">
        <f>COUNTIF(T103:KV103,P1)</f>
        <v>0</v>
      </c>
      <c r="Q103" s="17">
        <f>SUM(L103:P103)</f>
        <v>0</v>
      </c>
      <c r="R103" s="17">
        <v>0</v>
      </c>
      <c r="S103" s="17">
        <v>0</v>
      </c>
    </row>
    <row r="104" spans="1:84" x14ac:dyDescent="0.3">
      <c r="A104" s="25" t="s">
        <v>12861</v>
      </c>
      <c r="B104" s="17" t="s">
        <v>11324</v>
      </c>
      <c r="C104" s="18">
        <v>42275</v>
      </c>
      <c r="D104" s="17">
        <v>2015</v>
      </c>
      <c r="E104" s="17" t="s">
        <v>12317</v>
      </c>
      <c r="F104" s="17">
        <f t="shared" si="143"/>
        <v>2001</v>
      </c>
      <c r="G104" s="17">
        <v>1</v>
      </c>
      <c r="H104" s="17">
        <v>2001</v>
      </c>
      <c r="I104" s="17" t="s">
        <v>12316</v>
      </c>
      <c r="J104" s="17" t="s">
        <v>23</v>
      </c>
      <c r="K104" s="17" t="s">
        <v>61</v>
      </c>
      <c r="L104" s="17">
        <f>COUNTIF(T104:KV104,L1)</f>
        <v>1</v>
      </c>
      <c r="M104" s="17">
        <f>COUNTIF(T104:KV104,M1)</f>
        <v>0</v>
      </c>
      <c r="N104" s="17">
        <f>COUNTIF(T104:KV104,N1)</f>
        <v>1</v>
      </c>
      <c r="O104" s="17">
        <f>COUNTIF(T104:KV104,O1)</f>
        <v>11</v>
      </c>
      <c r="P104" s="17">
        <f>COUNTIF(T104:KV104,P1)</f>
        <v>0</v>
      </c>
      <c r="Q104" s="17">
        <f t="shared" ref="Q104:Q165" si="176">SUM(L104:P104)</f>
        <v>13</v>
      </c>
      <c r="R104" s="17">
        <f t="shared" ref="R104:R165" si="177">H104/Q104</f>
        <v>153.92307692307693</v>
      </c>
      <c r="S104" s="17">
        <f t="shared" ref="S104:S165" si="178">4000-R104</f>
        <v>3846.0769230769229</v>
      </c>
      <c r="T104" s="17" t="s">
        <v>6591</v>
      </c>
      <c r="U104" s="17" t="s">
        <v>368</v>
      </c>
      <c r="V104" s="54" t="s">
        <v>12318</v>
      </c>
      <c r="W104" s="17" t="s">
        <v>12319</v>
      </c>
      <c r="X104" s="17" t="s">
        <v>2146</v>
      </c>
      <c r="Y104" s="17" t="s">
        <v>6591</v>
      </c>
      <c r="Z104" s="17" t="s">
        <v>1874</v>
      </c>
      <c r="AA104" s="54" t="s">
        <v>12320</v>
      </c>
      <c r="AB104" s="17" t="s">
        <v>12321</v>
      </c>
      <c r="AC104" s="17" t="s">
        <v>2146</v>
      </c>
      <c r="AD104" s="17" t="s">
        <v>9</v>
      </c>
      <c r="AE104" s="17" t="s">
        <v>368</v>
      </c>
      <c r="AF104" s="54" t="s">
        <v>12322</v>
      </c>
      <c r="AG104" s="17" t="s">
        <v>12323</v>
      </c>
      <c r="AH104" s="17" t="s">
        <v>2146</v>
      </c>
      <c r="AI104" s="17" t="s">
        <v>6593</v>
      </c>
      <c r="AJ104" s="17" t="s">
        <v>12249</v>
      </c>
      <c r="AK104" s="54" t="s">
        <v>12324</v>
      </c>
      <c r="AL104" s="17" t="s">
        <v>12325</v>
      </c>
      <c r="AM104" s="17" t="s">
        <v>3639</v>
      </c>
      <c r="AN104" s="17" t="s">
        <v>6591</v>
      </c>
      <c r="AO104" s="17" t="s">
        <v>1874</v>
      </c>
      <c r="AP104" s="54" t="s">
        <v>12327</v>
      </c>
      <c r="AQ104" s="17" t="s">
        <v>12326</v>
      </c>
      <c r="AR104" s="17" t="s">
        <v>3639</v>
      </c>
      <c r="AS104" s="17" t="s">
        <v>6591</v>
      </c>
      <c r="AT104" s="17" t="s">
        <v>2778</v>
      </c>
      <c r="AU104" s="54" t="s">
        <v>12328</v>
      </c>
      <c r="AV104" s="17" t="s">
        <v>12329</v>
      </c>
      <c r="AW104" s="17" t="s">
        <v>3639</v>
      </c>
      <c r="AX104" s="17" t="s">
        <v>6591</v>
      </c>
      <c r="AY104" s="17" t="s">
        <v>12330</v>
      </c>
      <c r="AZ104" s="54" t="s">
        <v>12331</v>
      </c>
      <c r="BA104" s="17" t="s">
        <v>12332</v>
      </c>
      <c r="BB104" s="17" t="s">
        <v>3639</v>
      </c>
      <c r="BC104" s="17" t="s">
        <v>6591</v>
      </c>
      <c r="BD104" s="17" t="s">
        <v>12334</v>
      </c>
      <c r="BE104" s="54" t="s">
        <v>12335</v>
      </c>
      <c r="BF104" s="17" t="s">
        <v>12336</v>
      </c>
      <c r="BG104" s="17" t="s">
        <v>12333</v>
      </c>
      <c r="BH104" s="17" t="s">
        <v>6591</v>
      </c>
      <c r="BI104" s="17" t="s">
        <v>2650</v>
      </c>
      <c r="BJ104" s="54" t="s">
        <v>12337</v>
      </c>
      <c r="BK104" s="17" t="s">
        <v>12338</v>
      </c>
      <c r="BL104" s="17" t="s">
        <v>2151</v>
      </c>
      <c r="BM104" s="17" t="s">
        <v>6591</v>
      </c>
      <c r="BN104" s="17" t="s">
        <v>4739</v>
      </c>
      <c r="BO104" s="54" t="s">
        <v>12339</v>
      </c>
      <c r="BP104" s="17" t="s">
        <v>12340</v>
      </c>
      <c r="BQ104" s="17" t="s">
        <v>2151</v>
      </c>
      <c r="BR104" s="17" t="s">
        <v>6591</v>
      </c>
      <c r="BS104" s="17" t="s">
        <v>12341</v>
      </c>
      <c r="BT104" s="54" t="s">
        <v>12343</v>
      </c>
      <c r="BU104" s="17" t="s">
        <v>12342</v>
      </c>
      <c r="BV104" s="17" t="s">
        <v>2162</v>
      </c>
      <c r="BW104" s="17" t="s">
        <v>6591</v>
      </c>
      <c r="BX104" s="17" t="s">
        <v>11637</v>
      </c>
      <c r="BY104" s="54" t="s">
        <v>12344</v>
      </c>
      <c r="BZ104" s="17" t="s">
        <v>12345</v>
      </c>
      <c r="CA104" s="17" t="s">
        <v>2170</v>
      </c>
      <c r="CB104" s="17" t="s">
        <v>6591</v>
      </c>
      <c r="CC104" s="17" t="s">
        <v>1874</v>
      </c>
      <c r="CD104" s="54" t="s">
        <v>12346</v>
      </c>
      <c r="CE104" s="17" t="s">
        <v>12347</v>
      </c>
      <c r="CF104" s="17" t="s">
        <v>2170</v>
      </c>
    </row>
    <row r="105" spans="1:84" x14ac:dyDescent="0.3">
      <c r="A105" s="25" t="s">
        <v>12861</v>
      </c>
      <c r="B105" s="17" t="s">
        <v>11324</v>
      </c>
      <c r="C105" s="18">
        <v>42303</v>
      </c>
      <c r="D105" s="17">
        <v>2015</v>
      </c>
      <c r="E105" s="17" t="s">
        <v>12549</v>
      </c>
      <c r="F105" s="17">
        <f t="shared" si="143"/>
        <v>943</v>
      </c>
      <c r="G105" s="17">
        <v>1</v>
      </c>
      <c r="H105" s="17">
        <v>943</v>
      </c>
      <c r="I105" s="17" t="s">
        <v>7355</v>
      </c>
      <c r="J105" s="17" t="s">
        <v>56</v>
      </c>
      <c r="K105" s="17" t="s">
        <v>24</v>
      </c>
      <c r="L105" s="17">
        <f>COUNTIF(T105:KV105,L1)</f>
        <v>0</v>
      </c>
      <c r="M105" s="17">
        <f>COUNTIF(T105:KV105,M1)</f>
        <v>0</v>
      </c>
      <c r="N105" s="17">
        <f>COUNTIF(T105:KV105,N1)</f>
        <v>0</v>
      </c>
      <c r="O105" s="17">
        <f>COUNTIF(T105:KV105,O1)</f>
        <v>0</v>
      </c>
      <c r="P105" s="17">
        <f>COUNTIF(T105:KV105,P1)</f>
        <v>0</v>
      </c>
      <c r="Q105" s="17">
        <f t="shared" ref="Q105" si="179">SUM(L105:P105)</f>
        <v>0</v>
      </c>
      <c r="R105" s="17">
        <v>0</v>
      </c>
      <c r="S105" s="17">
        <v>0</v>
      </c>
    </row>
    <row r="106" spans="1:84" x14ac:dyDescent="0.3">
      <c r="A106" s="25" t="s">
        <v>12861</v>
      </c>
      <c r="B106" s="17" t="s">
        <v>11324</v>
      </c>
      <c r="C106" s="18">
        <v>42306</v>
      </c>
      <c r="D106" s="17">
        <v>2015</v>
      </c>
      <c r="E106" s="17" t="s">
        <v>12846</v>
      </c>
      <c r="F106" s="17">
        <f>H106/G106</f>
        <v>1173</v>
      </c>
      <c r="G106" s="17">
        <v>1</v>
      </c>
      <c r="H106" s="17">
        <v>1173</v>
      </c>
      <c r="I106" s="17" t="s">
        <v>7355</v>
      </c>
      <c r="J106" s="17" t="s">
        <v>56</v>
      </c>
      <c r="K106" s="17" t="s">
        <v>24</v>
      </c>
      <c r="L106" s="17">
        <f>COUNTIF(T106:KV106,L1)</f>
        <v>1</v>
      </c>
      <c r="M106" s="17">
        <f>COUNTIF(T106:KV106,M1)</f>
        <v>0</v>
      </c>
      <c r="N106" s="17">
        <f>COUNTIF(T106:KV106,N1)</f>
        <v>0</v>
      </c>
      <c r="O106" s="17">
        <f>COUNTIF(T106:KV106,O1)</f>
        <v>0</v>
      </c>
      <c r="P106" s="17">
        <f>COUNTIF(T106:KV106,P1)</f>
        <v>0</v>
      </c>
      <c r="Q106" s="17">
        <f>SUM(L106:P106)</f>
        <v>1</v>
      </c>
      <c r="R106" s="17">
        <f t="shared" ref="R106" si="180">H106/Q106</f>
        <v>1173</v>
      </c>
      <c r="S106" s="17">
        <f t="shared" ref="S106" si="181">4000-R106</f>
        <v>2827</v>
      </c>
      <c r="T106" s="17" t="s">
        <v>6593</v>
      </c>
      <c r="U106" s="17" t="s">
        <v>12847</v>
      </c>
      <c r="V106" s="54" t="s">
        <v>12848</v>
      </c>
      <c r="W106" s="17" t="s">
        <v>12849</v>
      </c>
      <c r="X106" s="17" t="s">
        <v>11826</v>
      </c>
    </row>
    <row r="107" spans="1:84" x14ac:dyDescent="0.3">
      <c r="A107" s="25" t="s">
        <v>12861</v>
      </c>
      <c r="B107" s="17" t="s">
        <v>11324</v>
      </c>
      <c r="C107" s="18">
        <v>42306</v>
      </c>
      <c r="D107" s="17">
        <v>2015</v>
      </c>
      <c r="E107" s="17" t="s">
        <v>12974</v>
      </c>
      <c r="F107" s="17">
        <f>H107/G107</f>
        <v>3181</v>
      </c>
      <c r="G107" s="17">
        <v>1</v>
      </c>
      <c r="H107" s="17">
        <v>3181</v>
      </c>
      <c r="I107" s="17" t="s">
        <v>7355</v>
      </c>
      <c r="J107" s="17" t="s">
        <v>56</v>
      </c>
      <c r="K107" s="17" t="s">
        <v>24</v>
      </c>
      <c r="L107" s="17">
        <f>COUNTIF(T107:KV107,L1)</f>
        <v>2</v>
      </c>
      <c r="M107" s="17">
        <f>COUNTIF(T107:KV107,M1)</f>
        <v>0</v>
      </c>
      <c r="N107" s="17">
        <f>COUNTIF(T107:KV107,N1)</f>
        <v>0</v>
      </c>
      <c r="O107" s="17">
        <f>COUNTIF(T107:KV107,O1)</f>
        <v>2</v>
      </c>
      <c r="P107" s="17">
        <f>COUNTIF(T107:KV107,P1)</f>
        <v>0</v>
      </c>
      <c r="Q107" s="17">
        <f>SUM(L107:P107)</f>
        <v>4</v>
      </c>
      <c r="R107" s="17">
        <f t="shared" ref="R107" si="182">H107/Q107</f>
        <v>795.25</v>
      </c>
      <c r="S107" s="17">
        <f t="shared" ref="S107" si="183">4000-R107</f>
        <v>3204.75</v>
      </c>
      <c r="T107" s="17" t="s">
        <v>6593</v>
      </c>
      <c r="U107" s="17" t="s">
        <v>6398</v>
      </c>
      <c r="V107" s="54" t="s">
        <v>12975</v>
      </c>
      <c r="W107" s="17" t="s">
        <v>12976</v>
      </c>
      <c r="X107" s="17" t="s">
        <v>1017</v>
      </c>
      <c r="Y107" s="17" t="s">
        <v>6591</v>
      </c>
      <c r="Z107" s="17" t="s">
        <v>251</v>
      </c>
      <c r="AA107" s="54" t="s">
        <v>12977</v>
      </c>
      <c r="AB107" s="17" t="s">
        <v>12056</v>
      </c>
      <c r="AC107" s="17" t="s">
        <v>1017</v>
      </c>
      <c r="AD107" s="17" t="s">
        <v>6591</v>
      </c>
      <c r="AE107" s="17" t="s">
        <v>12978</v>
      </c>
      <c r="AF107" s="54" t="s">
        <v>12979</v>
      </c>
      <c r="AG107" s="17" t="s">
        <v>12980</v>
      </c>
      <c r="AH107" s="17" t="s">
        <v>3776</v>
      </c>
      <c r="AI107" s="17" t="s">
        <v>6593</v>
      </c>
      <c r="AJ107" s="17" t="s">
        <v>12981</v>
      </c>
      <c r="AK107" s="54" t="s">
        <v>12982</v>
      </c>
      <c r="AL107" s="17" t="s">
        <v>12983</v>
      </c>
      <c r="AM107" s="17" t="s">
        <v>1049</v>
      </c>
    </row>
    <row r="108" spans="1:84" x14ac:dyDescent="0.3">
      <c r="A108" s="25" t="s">
        <v>12861</v>
      </c>
      <c r="B108" s="17" t="s">
        <v>11324</v>
      </c>
      <c r="C108" s="18">
        <v>42306</v>
      </c>
      <c r="D108" s="17">
        <v>2015</v>
      </c>
      <c r="E108" s="17" t="s">
        <v>12984</v>
      </c>
      <c r="F108" s="17">
        <f>H108/G108</f>
        <v>1180</v>
      </c>
      <c r="G108" s="17">
        <v>1</v>
      </c>
      <c r="H108" s="17">
        <v>1180</v>
      </c>
      <c r="I108" s="17" t="s">
        <v>7355</v>
      </c>
      <c r="J108" s="17" t="s">
        <v>56</v>
      </c>
      <c r="K108" s="17" t="s">
        <v>24</v>
      </c>
      <c r="L108" s="17">
        <f>COUNTIF(T108:KV108,L1)</f>
        <v>1</v>
      </c>
      <c r="M108" s="17">
        <f>COUNTIF(T108:KV108,M1)</f>
        <v>0</v>
      </c>
      <c r="N108" s="17">
        <f>COUNTIF(T108:KV108,N1)</f>
        <v>0</v>
      </c>
      <c r="O108" s="17">
        <f>COUNTIF(T108:KV108,O1)</f>
        <v>1</v>
      </c>
      <c r="P108" s="17">
        <f>COUNTIF(T108:KV108,P1)</f>
        <v>0</v>
      </c>
      <c r="Q108" s="17">
        <f>SUM(L108:P108)</f>
        <v>2</v>
      </c>
      <c r="R108" s="17">
        <f t="shared" ref="R108" si="184">H108/Q108</f>
        <v>590</v>
      </c>
      <c r="S108" s="17">
        <f t="shared" ref="S108" si="185">4000-R108</f>
        <v>3410</v>
      </c>
      <c r="T108" s="17" t="s">
        <v>6591</v>
      </c>
      <c r="U108" s="17" t="s">
        <v>1477</v>
      </c>
      <c r="V108" s="54" t="s">
        <v>12985</v>
      </c>
      <c r="W108" s="17" t="s">
        <v>12986</v>
      </c>
      <c r="X108" s="17" t="s">
        <v>12987</v>
      </c>
      <c r="Y108" s="17" t="s">
        <v>6593</v>
      </c>
      <c r="Z108" s="17" t="s">
        <v>12988</v>
      </c>
      <c r="AA108" s="54" t="s">
        <v>12989</v>
      </c>
      <c r="AB108" s="17" t="s">
        <v>12990</v>
      </c>
      <c r="AC108" s="17" t="s">
        <v>1003</v>
      </c>
    </row>
    <row r="109" spans="1:84" x14ac:dyDescent="0.3">
      <c r="A109" s="25" t="s">
        <v>12861</v>
      </c>
      <c r="B109" s="17" t="s">
        <v>11324</v>
      </c>
      <c r="C109" s="18">
        <v>42315</v>
      </c>
      <c r="D109" s="17">
        <v>2015</v>
      </c>
      <c r="E109" s="17" t="s">
        <v>12498</v>
      </c>
      <c r="F109" s="17">
        <f t="shared" si="143"/>
        <v>1670</v>
      </c>
      <c r="G109" s="17">
        <v>1</v>
      </c>
      <c r="H109" s="17">
        <v>1670</v>
      </c>
      <c r="I109" s="17" t="s">
        <v>12497</v>
      </c>
      <c r="J109" s="17" t="s">
        <v>23</v>
      </c>
      <c r="K109" s="17" t="s">
        <v>24</v>
      </c>
      <c r="L109" s="17">
        <f>COUNTIF(T109:KV109,L1)</f>
        <v>0</v>
      </c>
      <c r="M109" s="17">
        <f>COUNTIF(T109:KV109,M1)</f>
        <v>0</v>
      </c>
      <c r="N109" s="17">
        <f>COUNTIF(T109:KV109,N1)</f>
        <v>4</v>
      </c>
      <c r="O109" s="17">
        <f>COUNTIF(T109:KV109,O1)</f>
        <v>1</v>
      </c>
      <c r="P109" s="17">
        <f>COUNTIF(T109:KV109,P1)</f>
        <v>2</v>
      </c>
      <c r="Q109" s="17">
        <f t="shared" ref="Q109" si="186">SUM(L109:P109)</f>
        <v>7</v>
      </c>
      <c r="R109" s="17">
        <f t="shared" ref="R109" si="187">H109/Q109</f>
        <v>238.57142857142858</v>
      </c>
      <c r="S109" s="17">
        <f>4000-R109</f>
        <v>3761.4285714285716</v>
      </c>
      <c r="T109" s="17" t="s">
        <v>9</v>
      </c>
      <c r="U109" s="17" t="s">
        <v>12499</v>
      </c>
      <c r="V109" s="54" t="s">
        <v>12500</v>
      </c>
      <c r="W109" s="17" t="s">
        <v>12501</v>
      </c>
      <c r="X109" s="17" t="s">
        <v>1877</v>
      </c>
      <c r="Y109" s="17" t="s">
        <v>9</v>
      </c>
      <c r="Z109" s="17" t="s">
        <v>12502</v>
      </c>
      <c r="AA109" s="54" t="s">
        <v>12503</v>
      </c>
      <c r="AB109" s="17" t="s">
        <v>12504</v>
      </c>
      <c r="AC109" s="17" t="s">
        <v>1877</v>
      </c>
      <c r="AD109" s="17" t="s">
        <v>6591</v>
      </c>
      <c r="AE109" s="17" t="s">
        <v>930</v>
      </c>
      <c r="AF109" s="54" t="s">
        <v>12505</v>
      </c>
      <c r="AG109" s="17" t="s">
        <v>930</v>
      </c>
      <c r="AH109" s="17" t="s">
        <v>1888</v>
      </c>
      <c r="AI109" s="17" t="s">
        <v>10</v>
      </c>
      <c r="AJ109" s="17" t="s">
        <v>12507</v>
      </c>
      <c r="AK109" s="54" t="s">
        <v>12506</v>
      </c>
      <c r="AL109" s="17" t="s">
        <v>12508</v>
      </c>
      <c r="AM109" s="17" t="s">
        <v>1898</v>
      </c>
      <c r="AN109" s="17" t="s">
        <v>10</v>
      </c>
      <c r="AO109" s="17" t="s">
        <v>1621</v>
      </c>
      <c r="AP109" s="54" t="s">
        <v>12509</v>
      </c>
      <c r="AQ109" s="17" t="s">
        <v>12510</v>
      </c>
      <c r="AR109" s="17" t="s">
        <v>1898</v>
      </c>
      <c r="AS109" s="17" t="s">
        <v>9</v>
      </c>
      <c r="AT109" s="17" t="s">
        <v>35</v>
      </c>
      <c r="AU109" s="54" t="s">
        <v>12511</v>
      </c>
      <c r="AV109" s="17" t="s">
        <v>12512</v>
      </c>
      <c r="AW109" s="17" t="s">
        <v>1911</v>
      </c>
      <c r="AX109" s="17" t="s">
        <v>9</v>
      </c>
      <c r="AY109" s="17" t="s">
        <v>368</v>
      </c>
      <c r="AZ109" s="17" t="s">
        <v>12513</v>
      </c>
      <c r="BA109" s="17" t="s">
        <v>12514</v>
      </c>
      <c r="BB109" s="17" t="s">
        <v>1918</v>
      </c>
    </row>
    <row r="110" spans="1:84" x14ac:dyDescent="0.3">
      <c r="A110" s="25" t="s">
        <v>12861</v>
      </c>
      <c r="B110" s="17" t="s">
        <v>11324</v>
      </c>
      <c r="C110" s="18">
        <v>42332</v>
      </c>
      <c r="D110" s="17">
        <v>2015</v>
      </c>
      <c r="E110" s="17" t="s">
        <v>12527</v>
      </c>
      <c r="F110" s="17">
        <f t="shared" si="143"/>
        <v>2268</v>
      </c>
      <c r="G110" s="17">
        <v>1</v>
      </c>
      <c r="H110" s="17">
        <v>2268</v>
      </c>
      <c r="I110" s="17" t="s">
        <v>996</v>
      </c>
      <c r="J110" s="17" t="s">
        <v>56</v>
      </c>
      <c r="K110" s="17" t="s">
        <v>24</v>
      </c>
      <c r="L110" s="17">
        <f>COUNTIF(T110:KV110,L1)</f>
        <v>0</v>
      </c>
      <c r="M110" s="17">
        <f>COUNTIF(T110:KV110,M1)</f>
        <v>1</v>
      </c>
      <c r="N110" s="17">
        <f>COUNTIF(T110:KV110,N1)</f>
        <v>0</v>
      </c>
      <c r="O110" s="17">
        <f>COUNTIF(T110:KV110,O1)</f>
        <v>0</v>
      </c>
      <c r="P110" s="17">
        <f>COUNTIF(T110:KV110,P1)</f>
        <v>0</v>
      </c>
      <c r="Q110" s="17">
        <f t="shared" ref="Q110" si="188">SUM(L110:P110)</f>
        <v>1</v>
      </c>
      <c r="R110" s="17">
        <f t="shared" ref="R110" si="189">H110/Q110</f>
        <v>2268</v>
      </c>
      <c r="S110" s="17">
        <f>4000-R110</f>
        <v>1732</v>
      </c>
      <c r="T110" s="17" t="s">
        <v>8</v>
      </c>
      <c r="U110" s="17" t="s">
        <v>1010</v>
      </c>
      <c r="V110" s="54" t="s">
        <v>12528</v>
      </c>
      <c r="W110" s="17" t="s">
        <v>12529</v>
      </c>
      <c r="X110" s="17" t="s">
        <v>12530</v>
      </c>
    </row>
    <row r="111" spans="1:84" x14ac:dyDescent="0.3">
      <c r="A111" s="25" t="s">
        <v>12861</v>
      </c>
      <c r="B111" s="17" t="s">
        <v>11324</v>
      </c>
      <c r="C111" s="18">
        <v>42335</v>
      </c>
      <c r="D111" s="17">
        <v>2015</v>
      </c>
      <c r="E111" s="17" t="s">
        <v>12970</v>
      </c>
      <c r="F111" s="17">
        <f>H111/G111</f>
        <v>1415</v>
      </c>
      <c r="G111" s="17">
        <v>1</v>
      </c>
      <c r="H111" s="17">
        <v>1415</v>
      </c>
      <c r="I111" s="17" t="s">
        <v>60</v>
      </c>
      <c r="J111" s="17" t="s">
        <v>57</v>
      </c>
      <c r="K111" s="17" t="s">
        <v>24</v>
      </c>
      <c r="L111" s="17">
        <f>COUNTIF(T111:KV111,L1)</f>
        <v>0</v>
      </c>
      <c r="M111" s="17">
        <f>COUNTIF(T111:KV111,M1)</f>
        <v>0</v>
      </c>
      <c r="N111" s="17">
        <f>COUNTIF(T111:KV111,N1)</f>
        <v>0</v>
      </c>
      <c r="O111" s="17">
        <f>COUNTIF(T111:KV111,O1)</f>
        <v>1</v>
      </c>
      <c r="P111" s="17">
        <f>COUNTIF(T111:KV111,P1)</f>
        <v>0</v>
      </c>
      <c r="Q111" s="17">
        <f>SUM(L111:P111)</f>
        <v>1</v>
      </c>
      <c r="R111" s="17">
        <f t="shared" ref="R111" si="190">H111/Q111</f>
        <v>1415</v>
      </c>
      <c r="S111" s="17">
        <f t="shared" ref="S111" si="191">4000-R111</f>
        <v>2585</v>
      </c>
      <c r="T111" s="17" t="s">
        <v>6591</v>
      </c>
      <c r="U111" s="17" t="s">
        <v>2088</v>
      </c>
      <c r="V111" s="54" t="s">
        <v>12973</v>
      </c>
      <c r="W111" s="17" t="s">
        <v>12971</v>
      </c>
      <c r="X111" s="17" t="s">
        <v>12972</v>
      </c>
    </row>
    <row r="112" spans="1:84" x14ac:dyDescent="0.3">
      <c r="A112" s="25" t="s">
        <v>12861</v>
      </c>
      <c r="B112" s="17" t="s">
        <v>11324</v>
      </c>
      <c r="C112" s="18">
        <v>42338</v>
      </c>
      <c r="D112" s="17">
        <v>2015</v>
      </c>
      <c r="E112" s="17" t="s">
        <v>12309</v>
      </c>
      <c r="F112" s="17">
        <f t="shared" si="143"/>
        <v>1451</v>
      </c>
      <c r="G112" s="17">
        <v>1</v>
      </c>
      <c r="H112" s="17">
        <v>1451</v>
      </c>
      <c r="I112" s="17" t="s">
        <v>12308</v>
      </c>
      <c r="J112" s="17" t="s">
        <v>23</v>
      </c>
      <c r="K112" s="17" t="s">
        <v>24</v>
      </c>
      <c r="L112" s="17">
        <f>COUNTIF(T112:KV112,L1)</f>
        <v>1</v>
      </c>
      <c r="M112" s="17">
        <f>COUNTIF(T112:KV112,M1)</f>
        <v>0</v>
      </c>
      <c r="N112" s="17">
        <f>COUNTIF(T112:KV112,N1)</f>
        <v>0</v>
      </c>
      <c r="O112" s="17">
        <f>COUNTIF(T112:KV112,O1)</f>
        <v>2</v>
      </c>
      <c r="P112" s="17">
        <f>COUNTIF(T112:KV112,P1)</f>
        <v>0</v>
      </c>
      <c r="Q112" s="17">
        <f t="shared" si="176"/>
        <v>3</v>
      </c>
      <c r="R112" s="17">
        <f t="shared" si="177"/>
        <v>483.66666666666669</v>
      </c>
      <c r="S112" s="17">
        <f t="shared" si="178"/>
        <v>3516.3333333333335</v>
      </c>
      <c r="T112" s="17" t="s">
        <v>6591</v>
      </c>
      <c r="U112" s="17" t="s">
        <v>11738</v>
      </c>
      <c r="V112" s="54" t="s">
        <v>12310</v>
      </c>
      <c r="W112" s="17" t="s">
        <v>12311</v>
      </c>
      <c r="X112" s="17" t="s">
        <v>2190</v>
      </c>
      <c r="Y112" s="17" t="s">
        <v>6591</v>
      </c>
      <c r="Z112" s="17" t="s">
        <v>12281</v>
      </c>
      <c r="AA112" s="54" t="s">
        <v>12312</v>
      </c>
      <c r="AB112" s="17" t="s">
        <v>12313</v>
      </c>
      <c r="AC112" s="17" t="s">
        <v>2209</v>
      </c>
      <c r="AD112" s="17" t="s">
        <v>6593</v>
      </c>
      <c r="AE112" s="17" t="s">
        <v>11375</v>
      </c>
      <c r="AF112" s="54" t="s">
        <v>12314</v>
      </c>
      <c r="AG112" s="17" t="s">
        <v>12315</v>
      </c>
      <c r="AH112" s="17" t="s">
        <v>2209</v>
      </c>
    </row>
    <row r="113" spans="1:129" x14ac:dyDescent="0.3">
      <c r="A113" s="25" t="s">
        <v>12861</v>
      </c>
      <c r="B113" s="17" t="s">
        <v>11324</v>
      </c>
      <c r="C113" s="18">
        <v>42342</v>
      </c>
      <c r="D113" s="17">
        <v>2015</v>
      </c>
      <c r="E113" s="17" t="s">
        <v>12446</v>
      </c>
      <c r="F113" s="17">
        <f t="shared" si="143"/>
        <v>1695</v>
      </c>
      <c r="G113" s="17">
        <v>1</v>
      </c>
      <c r="H113" s="17">
        <v>1695</v>
      </c>
      <c r="I113" s="17" t="s">
        <v>12445</v>
      </c>
      <c r="J113" s="17" t="s">
        <v>23</v>
      </c>
      <c r="K113" s="17" t="s">
        <v>24</v>
      </c>
      <c r="L113" s="17">
        <f>COUNTIF(T113:KV113,L1)</f>
        <v>0</v>
      </c>
      <c r="M113" s="17">
        <f>COUNTIF(T113:KV113,M1)</f>
        <v>0</v>
      </c>
      <c r="N113" s="17">
        <f>COUNTIF(T113:KV113,N1)</f>
        <v>0</v>
      </c>
      <c r="O113" s="17">
        <f>COUNTIF(T113:KV113,O1)</f>
        <v>2</v>
      </c>
      <c r="P113" s="17">
        <f>COUNTIF(T113:KV113,P1)</f>
        <v>0</v>
      </c>
      <c r="Q113" s="17">
        <f t="shared" ref="Q113" si="192">SUM(L113:P113)</f>
        <v>2</v>
      </c>
      <c r="R113" s="17">
        <f t="shared" ref="R113" si="193">H113/Q113</f>
        <v>847.5</v>
      </c>
      <c r="S113" s="17">
        <f>4000-R113</f>
        <v>3152.5</v>
      </c>
      <c r="T113" s="17" t="s">
        <v>6591</v>
      </c>
      <c r="U113" s="17" t="s">
        <v>2650</v>
      </c>
      <c r="V113" s="54" t="s">
        <v>12447</v>
      </c>
      <c r="W113" s="17" t="s">
        <v>2007</v>
      </c>
      <c r="X113" s="17" t="s">
        <v>6591</v>
      </c>
      <c r="Y113" s="17" t="s">
        <v>12448</v>
      </c>
      <c r="Z113" s="54" t="s">
        <v>12449</v>
      </c>
      <c r="AA113" s="54" t="s">
        <v>12450</v>
      </c>
      <c r="AB113" s="17" t="s">
        <v>3569</v>
      </c>
    </row>
    <row r="114" spans="1:129" x14ac:dyDescent="0.3">
      <c r="A114" s="25" t="s">
        <v>12861</v>
      </c>
      <c r="B114" s="17" t="s">
        <v>11324</v>
      </c>
      <c r="C114" s="18">
        <v>42349</v>
      </c>
      <c r="D114" s="17">
        <v>2015</v>
      </c>
      <c r="E114" s="17" t="s">
        <v>12892</v>
      </c>
      <c r="F114" s="17">
        <f>H114/G114</f>
        <v>1036</v>
      </c>
      <c r="G114" s="17">
        <v>1</v>
      </c>
      <c r="H114" s="17">
        <v>1036</v>
      </c>
      <c r="I114" s="17" t="s">
        <v>60</v>
      </c>
      <c r="J114" s="17" t="s">
        <v>56</v>
      </c>
      <c r="K114" s="17" t="s">
        <v>24</v>
      </c>
      <c r="L114" s="17">
        <f>COUNTIF(T114:KV114,L1)</f>
        <v>0</v>
      </c>
      <c r="M114" s="17">
        <f>COUNTIF(T114:KV114,M1)</f>
        <v>2</v>
      </c>
      <c r="N114" s="17">
        <f>COUNTIF(T114:KV114,N1)</f>
        <v>0</v>
      </c>
      <c r="O114" s="17">
        <f>COUNTIF(T114:KV114,O1)</f>
        <v>0</v>
      </c>
      <c r="P114" s="17">
        <f>COUNTIF(T114:KV114,P1)</f>
        <v>0</v>
      </c>
      <c r="Q114" s="17">
        <f>SUM(L114:P114)</f>
        <v>2</v>
      </c>
      <c r="R114" s="17">
        <f t="shared" ref="R114" si="194">H114/Q114</f>
        <v>518</v>
      </c>
      <c r="S114" s="17">
        <f t="shared" ref="S114" si="195">4000-R114</f>
        <v>3482</v>
      </c>
      <c r="T114" s="17" t="s">
        <v>8</v>
      </c>
      <c r="U114" s="17" t="s">
        <v>392</v>
      </c>
      <c r="V114" s="54" t="s">
        <v>12893</v>
      </c>
      <c r="W114" s="17" t="s">
        <v>12894</v>
      </c>
      <c r="X114" s="17" t="s">
        <v>1336</v>
      </c>
      <c r="Y114" s="17" t="s">
        <v>8</v>
      </c>
      <c r="Z114" s="17" t="s">
        <v>392</v>
      </c>
      <c r="AA114" s="54" t="s">
        <v>12895</v>
      </c>
      <c r="AB114" s="17" t="s">
        <v>12896</v>
      </c>
      <c r="AC114" s="17" t="s">
        <v>1340</v>
      </c>
    </row>
    <row r="115" spans="1:129" x14ac:dyDescent="0.3">
      <c r="A115" s="25" t="s">
        <v>12861</v>
      </c>
      <c r="B115" s="17" t="s">
        <v>11324</v>
      </c>
      <c r="C115" s="18">
        <v>42354</v>
      </c>
      <c r="D115" s="17">
        <v>2015</v>
      </c>
      <c r="E115" s="17" t="s">
        <v>12300</v>
      </c>
      <c r="F115" s="17">
        <f t="shared" si="143"/>
        <v>1662</v>
      </c>
      <c r="G115" s="17">
        <v>1</v>
      </c>
      <c r="H115" s="17">
        <v>1662</v>
      </c>
      <c r="I115" s="17" t="s">
        <v>60</v>
      </c>
      <c r="J115" s="17" t="s">
        <v>23</v>
      </c>
      <c r="K115" s="17" t="s">
        <v>24</v>
      </c>
      <c r="L115" s="17">
        <f>COUNTIF(T115:KV115,L1)</f>
        <v>1</v>
      </c>
      <c r="M115" s="17">
        <f>COUNTIF(T115:KV115,M1)</f>
        <v>0</v>
      </c>
      <c r="N115" s="17">
        <f>COUNTIF(T115:KV115,N1)</f>
        <v>0</v>
      </c>
      <c r="O115" s="17">
        <f>COUNTIF(T115:KV115,O1)</f>
        <v>2</v>
      </c>
      <c r="P115" s="17">
        <f>COUNTIF(T115:KV115,P1)</f>
        <v>0</v>
      </c>
      <c r="Q115" s="17">
        <f t="shared" si="176"/>
        <v>3</v>
      </c>
      <c r="R115" s="17">
        <f t="shared" si="177"/>
        <v>554</v>
      </c>
      <c r="S115" s="17">
        <f t="shared" si="178"/>
        <v>3446</v>
      </c>
      <c r="T115" s="17" t="s">
        <v>6591</v>
      </c>
      <c r="U115" s="17" t="s">
        <v>4467</v>
      </c>
      <c r="V115" s="54" t="s">
        <v>12301</v>
      </c>
      <c r="W115" s="17" t="s">
        <v>12302</v>
      </c>
      <c r="X115" s="17" t="s">
        <v>12303</v>
      </c>
      <c r="Y115" s="17" t="s">
        <v>6593</v>
      </c>
      <c r="Z115" s="17" t="s">
        <v>12157</v>
      </c>
      <c r="AA115" s="54" t="s">
        <v>12304</v>
      </c>
      <c r="AB115" s="17" t="s">
        <v>12305</v>
      </c>
      <c r="AC115" s="17" t="s">
        <v>2240</v>
      </c>
      <c r="AD115" s="17" t="s">
        <v>6591</v>
      </c>
      <c r="AE115" s="17" t="s">
        <v>11725</v>
      </c>
      <c r="AF115" s="54" t="s">
        <v>12306</v>
      </c>
      <c r="AG115" s="17" t="s">
        <v>12307</v>
      </c>
      <c r="AH115" s="17" t="s">
        <v>2246</v>
      </c>
    </row>
    <row r="116" spans="1:129" x14ac:dyDescent="0.3">
      <c r="A116" s="25" t="s">
        <v>12861</v>
      </c>
      <c r="B116" s="17" t="s">
        <v>11324</v>
      </c>
      <c r="C116" s="18">
        <v>42356</v>
      </c>
      <c r="D116" s="17">
        <v>2015</v>
      </c>
      <c r="E116" s="17" t="s">
        <v>12763</v>
      </c>
      <c r="F116" s="17">
        <f t="shared" ref="F116:F122" si="196">H116/G116</f>
        <v>926.5</v>
      </c>
      <c r="G116" s="17">
        <v>2</v>
      </c>
      <c r="H116" s="17">
        <v>1853</v>
      </c>
      <c r="I116" s="17" t="s">
        <v>60</v>
      </c>
      <c r="J116" s="17" t="s">
        <v>56</v>
      </c>
      <c r="K116" s="17" t="s">
        <v>24</v>
      </c>
      <c r="L116" s="17">
        <f>COUNTIF(T116:KV116,L1)</f>
        <v>1</v>
      </c>
      <c r="M116" s="17">
        <f>COUNTIF(T116:KV116,M1)</f>
        <v>0</v>
      </c>
      <c r="N116" s="17">
        <f>COUNTIF(T116:KV116,N1)</f>
        <v>0</v>
      </c>
      <c r="O116" s="17">
        <f>COUNTIF(T116:KV116,O1)</f>
        <v>1</v>
      </c>
      <c r="P116" s="17">
        <f>COUNTIF(T116:KV116,P1)</f>
        <v>0</v>
      </c>
      <c r="Q116" s="17">
        <f t="shared" ref="Q116:Q122" si="197">SUM(L116:P116)</f>
        <v>2</v>
      </c>
      <c r="R116" s="17">
        <f t="shared" ref="R116" si="198">H116/Q116</f>
        <v>926.5</v>
      </c>
      <c r="S116" s="17">
        <f t="shared" ref="S116" si="199">4000-R116</f>
        <v>3073.5</v>
      </c>
      <c r="T116" s="17" t="s">
        <v>6593</v>
      </c>
      <c r="U116" s="17" t="s">
        <v>12765</v>
      </c>
      <c r="V116" s="54" t="s">
        <v>12764</v>
      </c>
      <c r="W116" s="17" t="s">
        <v>12766</v>
      </c>
      <c r="X116" s="17" t="s">
        <v>12767</v>
      </c>
      <c r="Y116" s="17" t="s">
        <v>6591</v>
      </c>
      <c r="Z116" s="17" t="s">
        <v>251</v>
      </c>
      <c r="AA116" s="54" t="s">
        <v>12768</v>
      </c>
      <c r="AB116" s="17" t="s">
        <v>12769</v>
      </c>
      <c r="AC116" s="17" t="s">
        <v>1471</v>
      </c>
    </row>
    <row r="117" spans="1:129" x14ac:dyDescent="0.3">
      <c r="A117" s="25" t="s">
        <v>12861</v>
      </c>
      <c r="B117" s="17" t="s">
        <v>11324</v>
      </c>
      <c r="C117" s="18">
        <v>42381</v>
      </c>
      <c r="D117" s="17">
        <v>2016</v>
      </c>
      <c r="E117" s="17" t="s">
        <v>12879</v>
      </c>
      <c r="F117" s="17">
        <f t="shared" si="196"/>
        <v>658</v>
      </c>
      <c r="G117" s="17">
        <v>1</v>
      </c>
      <c r="H117" s="17">
        <v>658</v>
      </c>
      <c r="I117" s="17" t="s">
        <v>1559</v>
      </c>
      <c r="J117" s="17" t="s">
        <v>56</v>
      </c>
      <c r="K117" s="17" t="s">
        <v>24</v>
      </c>
      <c r="L117" s="17">
        <f>COUNTIF(T117:KV117,L1)</f>
        <v>1</v>
      </c>
      <c r="M117" s="17">
        <f>COUNTIF(T117:KV117,M1)</f>
        <v>0</v>
      </c>
      <c r="N117" s="17">
        <f>COUNTIF(T117:KV117,N1)</f>
        <v>0</v>
      </c>
      <c r="O117" s="17">
        <f>COUNTIF(T117:KV117,O1)</f>
        <v>0</v>
      </c>
      <c r="P117" s="17">
        <f>COUNTIF(T117:KV117,P1)</f>
        <v>0</v>
      </c>
      <c r="Q117" s="17">
        <f t="shared" si="197"/>
        <v>1</v>
      </c>
      <c r="R117" s="17">
        <f t="shared" ref="R117" si="200">H117/Q117</f>
        <v>658</v>
      </c>
      <c r="S117" s="17">
        <f t="shared" ref="S117" si="201">4000-R117</f>
        <v>3342</v>
      </c>
      <c r="T117" s="17" t="s">
        <v>6593</v>
      </c>
      <c r="U117" s="17" t="s">
        <v>12880</v>
      </c>
      <c r="V117" s="54" t="s">
        <v>12881</v>
      </c>
      <c r="W117" s="17" t="s">
        <v>12882</v>
      </c>
      <c r="X117" s="17" t="s">
        <v>11935</v>
      </c>
    </row>
    <row r="118" spans="1:129" x14ac:dyDescent="0.3">
      <c r="A118" s="25" t="s">
        <v>12861</v>
      </c>
      <c r="B118" s="17" t="s">
        <v>11324</v>
      </c>
      <c r="C118" s="18">
        <v>42381</v>
      </c>
      <c r="D118" s="17">
        <v>2016</v>
      </c>
      <c r="E118" s="17" t="s">
        <v>12883</v>
      </c>
      <c r="F118" s="17">
        <f t="shared" si="196"/>
        <v>3004</v>
      </c>
      <c r="G118" s="17">
        <v>1</v>
      </c>
      <c r="H118" s="17">
        <v>3004</v>
      </c>
      <c r="I118" s="17" t="s">
        <v>1559</v>
      </c>
      <c r="J118" s="17" t="s">
        <v>56</v>
      </c>
      <c r="K118" s="17" t="s">
        <v>24</v>
      </c>
      <c r="L118" s="17">
        <f>COUNTIF(T118:KV118,L1)</f>
        <v>2</v>
      </c>
      <c r="M118" s="17">
        <f>COUNTIF(T118:KV118,M1)</f>
        <v>1</v>
      </c>
      <c r="N118" s="17">
        <f>COUNTIF(T118:KV118,N1)</f>
        <v>1</v>
      </c>
      <c r="O118" s="17">
        <f>COUNTIF(T118:KV118,O1)</f>
        <v>0</v>
      </c>
      <c r="P118" s="17">
        <f>COUNTIF(T118:KV118,P1)</f>
        <v>0</v>
      </c>
      <c r="Q118" s="17">
        <f t="shared" si="197"/>
        <v>4</v>
      </c>
      <c r="R118" s="17">
        <f t="shared" ref="R118" si="202">H118/Q118</f>
        <v>751</v>
      </c>
      <c r="S118" s="17">
        <f t="shared" ref="S118" si="203">4000-R118</f>
        <v>3249</v>
      </c>
      <c r="T118" s="17" t="s">
        <v>6593</v>
      </c>
      <c r="U118" s="17" t="s">
        <v>196</v>
      </c>
      <c r="V118" s="54" t="s">
        <v>12884</v>
      </c>
      <c r="W118" s="17" t="s">
        <v>12885</v>
      </c>
      <c r="X118" s="17" t="s">
        <v>1359</v>
      </c>
      <c r="Y118" s="17" t="s">
        <v>8</v>
      </c>
      <c r="Z118" s="17" t="s">
        <v>196</v>
      </c>
      <c r="AA118" s="54" t="s">
        <v>12886</v>
      </c>
      <c r="AB118" s="17" t="s">
        <v>12887</v>
      </c>
      <c r="AC118" s="17" t="s">
        <v>3928</v>
      </c>
      <c r="AD118" s="17" t="s">
        <v>6593</v>
      </c>
      <c r="AE118" s="17" t="s">
        <v>196</v>
      </c>
      <c r="AF118" s="54" t="s">
        <v>12888</v>
      </c>
      <c r="AG118" s="17" t="s">
        <v>12889</v>
      </c>
      <c r="AH118" s="17" t="s">
        <v>10209</v>
      </c>
      <c r="AI118" s="17" t="s">
        <v>9</v>
      </c>
      <c r="AJ118" s="17" t="s">
        <v>5170</v>
      </c>
      <c r="AK118" s="54" t="s">
        <v>12890</v>
      </c>
      <c r="AL118" s="17" t="s">
        <v>12891</v>
      </c>
      <c r="AM118" s="17" t="s">
        <v>10209</v>
      </c>
    </row>
    <row r="119" spans="1:129" x14ac:dyDescent="0.3">
      <c r="A119" s="25" t="s">
        <v>12861</v>
      </c>
      <c r="B119" s="17" t="s">
        <v>11324</v>
      </c>
      <c r="C119" s="18">
        <v>42387</v>
      </c>
      <c r="D119" s="17">
        <v>2016</v>
      </c>
      <c r="E119" s="17" t="s">
        <v>12740</v>
      </c>
      <c r="F119" s="17">
        <f t="shared" si="196"/>
        <v>1602</v>
      </c>
      <c r="G119" s="17">
        <v>1</v>
      </c>
      <c r="H119" s="17">
        <v>1602</v>
      </c>
      <c r="I119" s="17" t="s">
        <v>7355</v>
      </c>
      <c r="J119" s="17" t="s">
        <v>56</v>
      </c>
      <c r="K119" s="17" t="s">
        <v>24</v>
      </c>
      <c r="L119" s="17">
        <f>COUNTIF(T119:KV119,L1)</f>
        <v>0</v>
      </c>
      <c r="M119" s="17">
        <f>COUNTIF(T119:KV119,M1)</f>
        <v>0</v>
      </c>
      <c r="N119" s="17">
        <f>COUNTIF(T119:KV119,N1)</f>
        <v>0</v>
      </c>
      <c r="O119" s="17">
        <f>COUNTIF(T119:KV119,O1)</f>
        <v>0</v>
      </c>
      <c r="P119" s="17">
        <f>COUNTIF(T119:KV119,P1)</f>
        <v>1</v>
      </c>
      <c r="Q119" s="17">
        <f t="shared" si="197"/>
        <v>1</v>
      </c>
      <c r="R119" s="17">
        <f t="shared" ref="R119" si="204">H119/Q119</f>
        <v>1602</v>
      </c>
      <c r="S119" s="17">
        <f t="shared" ref="S119" si="205">4000-R119</f>
        <v>2398</v>
      </c>
      <c r="T119" s="17" t="s">
        <v>10</v>
      </c>
      <c r="U119" s="17" t="s">
        <v>12741</v>
      </c>
      <c r="V119" s="54" t="s">
        <v>12742</v>
      </c>
      <c r="W119" s="17" t="s">
        <v>12743</v>
      </c>
      <c r="X119" s="17" t="s">
        <v>3111</v>
      </c>
    </row>
    <row r="120" spans="1:129" x14ac:dyDescent="0.3">
      <c r="A120" s="25" t="s">
        <v>12861</v>
      </c>
      <c r="B120" s="17" t="s">
        <v>11324</v>
      </c>
      <c r="C120" s="18">
        <v>42387</v>
      </c>
      <c r="D120" s="17">
        <v>2016</v>
      </c>
      <c r="E120" s="17" t="s">
        <v>12744</v>
      </c>
      <c r="F120" s="17">
        <f t="shared" si="196"/>
        <v>1768</v>
      </c>
      <c r="G120" s="17">
        <v>1</v>
      </c>
      <c r="H120" s="17">
        <v>1768</v>
      </c>
      <c r="I120" s="17" t="s">
        <v>7355</v>
      </c>
      <c r="J120" s="17" t="s">
        <v>56</v>
      </c>
      <c r="K120" s="17" t="s">
        <v>24</v>
      </c>
      <c r="L120" s="17">
        <f>COUNTIF(T120:KV120,L1)</f>
        <v>1</v>
      </c>
      <c r="M120" s="17">
        <f>COUNTIF(T120:KV120,M1)</f>
        <v>1</v>
      </c>
      <c r="N120" s="17">
        <f>COUNTIF(T120:KV120,N1)</f>
        <v>2</v>
      </c>
      <c r="O120" s="17">
        <f>COUNTIF(T120:KV120,O1)</f>
        <v>3</v>
      </c>
      <c r="P120" s="17">
        <f>COUNTIF(T120:KV120,P1)</f>
        <v>1</v>
      </c>
      <c r="Q120" s="17">
        <f t="shared" si="197"/>
        <v>8</v>
      </c>
      <c r="R120" s="17">
        <f t="shared" ref="R120" si="206">H120/Q120</f>
        <v>221</v>
      </c>
      <c r="S120" s="17">
        <f t="shared" ref="S120" si="207">4000-R120</f>
        <v>3779</v>
      </c>
      <c r="T120" s="17" t="s">
        <v>6593</v>
      </c>
      <c r="U120" s="17" t="s">
        <v>11513</v>
      </c>
      <c r="V120" s="54" t="s">
        <v>12745</v>
      </c>
      <c r="W120" s="17" t="s">
        <v>12746</v>
      </c>
      <c r="X120" s="17" t="s">
        <v>12747</v>
      </c>
      <c r="Y120" s="17" t="s">
        <v>6591</v>
      </c>
      <c r="Z120" s="17" t="s">
        <v>2522</v>
      </c>
      <c r="AA120" s="54" t="s">
        <v>12748</v>
      </c>
      <c r="AB120" s="17" t="s">
        <v>12749</v>
      </c>
      <c r="AC120" s="17" t="s">
        <v>1476</v>
      </c>
      <c r="AD120" s="17" t="s">
        <v>9</v>
      </c>
      <c r="AE120" s="17" t="s">
        <v>12750</v>
      </c>
      <c r="AF120" s="54" t="s">
        <v>12751</v>
      </c>
      <c r="AG120" s="17" t="s">
        <v>12752</v>
      </c>
      <c r="AH120" s="17" t="s">
        <v>1476</v>
      </c>
      <c r="AI120" s="17" t="s">
        <v>9</v>
      </c>
      <c r="AJ120" s="17" t="s">
        <v>35</v>
      </c>
      <c r="AK120" s="54" t="s">
        <v>12753</v>
      </c>
      <c r="AL120" s="17" t="s">
        <v>12754</v>
      </c>
      <c r="AM120" s="17" t="s">
        <v>1476</v>
      </c>
      <c r="AN120" s="17" t="s">
        <v>8</v>
      </c>
      <c r="AO120" s="17" t="s">
        <v>2622</v>
      </c>
      <c r="AP120" s="54" t="s">
        <v>12755</v>
      </c>
      <c r="AQ120" s="17" t="s">
        <v>12756</v>
      </c>
      <c r="AR120" s="17" t="s">
        <v>11721</v>
      </c>
      <c r="AS120" s="17" t="s">
        <v>6591</v>
      </c>
      <c r="AT120" s="17" t="s">
        <v>251</v>
      </c>
      <c r="AU120" s="54" t="s">
        <v>12757</v>
      </c>
      <c r="AV120" s="17" t="s">
        <v>4497</v>
      </c>
      <c r="AW120" s="17" t="s">
        <v>11721</v>
      </c>
      <c r="AX120" s="17" t="s">
        <v>6591</v>
      </c>
      <c r="AY120" s="17" t="s">
        <v>251</v>
      </c>
      <c r="AZ120" s="54" t="s">
        <v>12758</v>
      </c>
      <c r="BA120" s="17" t="s">
        <v>12759</v>
      </c>
      <c r="BB120" s="17" t="s">
        <v>3107</v>
      </c>
      <c r="BC120" s="17" t="s">
        <v>10</v>
      </c>
      <c r="BD120" s="17" t="s">
        <v>12760</v>
      </c>
      <c r="BE120" s="54" t="s">
        <v>12761</v>
      </c>
      <c r="BF120" s="17" t="s">
        <v>12762</v>
      </c>
      <c r="BG120" s="17" t="s">
        <v>11737</v>
      </c>
    </row>
    <row r="121" spans="1:129" x14ac:dyDescent="0.3">
      <c r="A121" s="25" t="s">
        <v>12861</v>
      </c>
      <c r="B121" s="17" t="s">
        <v>11324</v>
      </c>
      <c r="C121" s="18">
        <v>42387</v>
      </c>
      <c r="D121" s="17">
        <v>2016</v>
      </c>
      <c r="E121" s="17" t="s">
        <v>12774</v>
      </c>
      <c r="F121" s="17">
        <f t="shared" si="196"/>
        <v>2342</v>
      </c>
      <c r="G121" s="17">
        <v>1</v>
      </c>
      <c r="H121" s="17">
        <v>2342</v>
      </c>
      <c r="I121" s="17" t="s">
        <v>7355</v>
      </c>
      <c r="J121" s="17" t="s">
        <v>56</v>
      </c>
      <c r="K121" s="17" t="s">
        <v>24</v>
      </c>
      <c r="L121" s="17">
        <f>COUNTIF(T121:KV121,L1)</f>
        <v>4</v>
      </c>
      <c r="M121" s="17">
        <f>COUNTIF(T121:KV121,M1)</f>
        <v>1</v>
      </c>
      <c r="N121" s="17">
        <f>COUNTIF(T121:KV121,N1)</f>
        <v>0</v>
      </c>
      <c r="O121" s="17">
        <f>COUNTIF(T121:KV121,O1)</f>
        <v>0</v>
      </c>
      <c r="P121" s="17">
        <f>COUNTIF(T121:KV121,P1)</f>
        <v>0</v>
      </c>
      <c r="Q121" s="17">
        <f t="shared" si="197"/>
        <v>5</v>
      </c>
      <c r="R121" s="17">
        <f t="shared" ref="R121" si="208">H121/Q121</f>
        <v>468.4</v>
      </c>
      <c r="S121" s="17">
        <f t="shared" ref="S121" si="209">4000-R121</f>
        <v>3531.6</v>
      </c>
      <c r="T121" s="17" t="s">
        <v>6593</v>
      </c>
      <c r="U121" s="17" t="s">
        <v>12775</v>
      </c>
      <c r="V121" s="54" t="s">
        <v>12776</v>
      </c>
      <c r="W121" s="17" t="s">
        <v>12777</v>
      </c>
      <c r="X121" s="17" t="s">
        <v>4456</v>
      </c>
      <c r="Y121" s="17" t="s">
        <v>6593</v>
      </c>
      <c r="Z121" s="17" t="s">
        <v>12778</v>
      </c>
      <c r="AA121" s="54" t="s">
        <v>12779</v>
      </c>
      <c r="AB121" s="17" t="s">
        <v>12780</v>
      </c>
      <c r="AC121" s="17" t="s">
        <v>12781</v>
      </c>
      <c r="AD121" s="17" t="s">
        <v>6593</v>
      </c>
      <c r="AE121" s="17" t="s">
        <v>10517</v>
      </c>
      <c r="AF121" s="54" t="s">
        <v>12782</v>
      </c>
      <c r="AG121" s="17" t="s">
        <v>12783</v>
      </c>
      <c r="AH121" s="17" t="s">
        <v>1442</v>
      </c>
      <c r="AI121" s="17" t="s">
        <v>6593</v>
      </c>
      <c r="AJ121" s="17" t="s">
        <v>12784</v>
      </c>
      <c r="AK121" s="54" t="s">
        <v>12785</v>
      </c>
      <c r="AL121" s="17" t="s">
        <v>12786</v>
      </c>
      <c r="AM121" s="17" t="s">
        <v>11803</v>
      </c>
      <c r="AN121" s="17" t="s">
        <v>8</v>
      </c>
      <c r="AO121" s="17" t="s">
        <v>1006</v>
      </c>
      <c r="AP121" s="54" t="s">
        <v>12787</v>
      </c>
      <c r="AQ121" s="17" t="s">
        <v>12788</v>
      </c>
      <c r="AR121" s="17" t="s">
        <v>12789</v>
      </c>
    </row>
    <row r="122" spans="1:129" x14ac:dyDescent="0.3">
      <c r="A122" s="25" t="s">
        <v>12861</v>
      </c>
      <c r="B122" s="17" t="s">
        <v>11324</v>
      </c>
      <c r="C122" s="18">
        <v>42387</v>
      </c>
      <c r="D122" s="17">
        <v>2016</v>
      </c>
      <c r="E122" s="17" t="s">
        <v>12790</v>
      </c>
      <c r="F122" s="17">
        <f t="shared" si="196"/>
        <v>6015</v>
      </c>
      <c r="G122" s="17">
        <v>1</v>
      </c>
      <c r="H122" s="17">
        <v>6015</v>
      </c>
      <c r="I122" s="17" t="s">
        <v>7355</v>
      </c>
      <c r="J122" s="17" t="s">
        <v>56</v>
      </c>
      <c r="K122" s="17" t="s">
        <v>24</v>
      </c>
      <c r="L122" s="17">
        <f>COUNTIF(T122:KV122,L1)</f>
        <v>3</v>
      </c>
      <c r="M122" s="17">
        <f>COUNTIF(T122:KV122,M1)</f>
        <v>8</v>
      </c>
      <c r="N122" s="17">
        <f>COUNTIF(T122:KV122,N1)</f>
        <v>2</v>
      </c>
      <c r="O122" s="17">
        <f>COUNTIF(T122:KV122,O1)</f>
        <v>6</v>
      </c>
      <c r="P122" s="17">
        <f>COUNTIF(T122:KV122,P1)</f>
        <v>2</v>
      </c>
      <c r="Q122" s="17">
        <f t="shared" si="197"/>
        <v>21</v>
      </c>
      <c r="R122" s="17">
        <f t="shared" ref="R122" si="210">H122/Q122</f>
        <v>286.42857142857144</v>
      </c>
      <c r="S122" s="17">
        <f t="shared" ref="S122" si="211">4000-R122</f>
        <v>3713.5714285714284</v>
      </c>
      <c r="T122" s="17" t="s">
        <v>6591</v>
      </c>
      <c r="U122" s="17" t="s">
        <v>12791</v>
      </c>
      <c r="V122" s="54" t="s">
        <v>12792</v>
      </c>
      <c r="W122" s="17" t="s">
        <v>12793</v>
      </c>
      <c r="X122" s="17" t="s">
        <v>12794</v>
      </c>
      <c r="Y122" s="17" t="s">
        <v>6591</v>
      </c>
      <c r="Z122" s="17" t="s">
        <v>4178</v>
      </c>
      <c r="AA122" s="54" t="s">
        <v>12795</v>
      </c>
      <c r="AB122" s="17" t="s">
        <v>12796</v>
      </c>
      <c r="AC122" s="17" t="s">
        <v>2953</v>
      </c>
      <c r="AD122" s="17" t="s">
        <v>9</v>
      </c>
      <c r="AE122" s="17" t="s">
        <v>12797</v>
      </c>
      <c r="AF122" s="54" t="s">
        <v>12799</v>
      </c>
      <c r="AG122" s="17" t="s">
        <v>12798</v>
      </c>
      <c r="AH122" s="17" t="s">
        <v>2960</v>
      </c>
      <c r="AI122" s="17" t="s">
        <v>8</v>
      </c>
      <c r="AJ122" s="17" t="s">
        <v>949</v>
      </c>
      <c r="AK122" s="54" t="s">
        <v>12800</v>
      </c>
      <c r="AL122" s="17" t="s">
        <v>12801</v>
      </c>
      <c r="AM122" s="17" t="s">
        <v>2966</v>
      </c>
      <c r="AN122" s="17" t="s">
        <v>8</v>
      </c>
      <c r="AO122" s="17" t="s">
        <v>392</v>
      </c>
      <c r="AP122" s="54" t="s">
        <v>12802</v>
      </c>
      <c r="AQ122" s="17" t="s">
        <v>12803</v>
      </c>
      <c r="AR122" s="17" t="s">
        <v>2966</v>
      </c>
      <c r="AS122" s="17" t="s">
        <v>8</v>
      </c>
      <c r="AT122" s="17" t="s">
        <v>12804</v>
      </c>
      <c r="AU122" s="54" t="s">
        <v>12805</v>
      </c>
      <c r="AV122" s="17" t="s">
        <v>12806</v>
      </c>
      <c r="AW122" s="17" t="s">
        <v>2970</v>
      </c>
      <c r="AX122" s="17" t="s">
        <v>8</v>
      </c>
      <c r="AY122" s="17" t="s">
        <v>1116</v>
      </c>
      <c r="AZ122" s="54" t="s">
        <v>12807</v>
      </c>
      <c r="BA122" s="17" t="s">
        <v>12808</v>
      </c>
      <c r="BB122" s="17" t="s">
        <v>2983</v>
      </c>
      <c r="BC122" s="17" t="s">
        <v>10</v>
      </c>
      <c r="BD122" s="17" t="s">
        <v>12809</v>
      </c>
      <c r="BE122" s="54" t="s">
        <v>12810</v>
      </c>
      <c r="BF122" s="17" t="s">
        <v>12811</v>
      </c>
      <c r="BG122" s="17" t="s">
        <v>2986</v>
      </c>
      <c r="BH122" s="17" t="s">
        <v>10</v>
      </c>
      <c r="BI122" s="17" t="s">
        <v>12812</v>
      </c>
      <c r="BJ122" s="54" t="s">
        <v>12813</v>
      </c>
      <c r="BK122" s="17" t="s">
        <v>12814</v>
      </c>
      <c r="BL122" s="17" t="s">
        <v>2986</v>
      </c>
      <c r="BM122" s="17" t="s">
        <v>8</v>
      </c>
      <c r="BN122" s="17" t="s">
        <v>1116</v>
      </c>
      <c r="BO122" s="54" t="s">
        <v>12815</v>
      </c>
      <c r="BP122" s="17" t="s">
        <v>12816</v>
      </c>
      <c r="BQ122" s="17" t="s">
        <v>2993</v>
      </c>
      <c r="BR122" s="17" t="s">
        <v>6591</v>
      </c>
      <c r="BS122" s="17" t="s">
        <v>251</v>
      </c>
      <c r="BT122" s="54" t="s">
        <v>12817</v>
      </c>
      <c r="BU122" s="17" t="s">
        <v>12818</v>
      </c>
      <c r="BV122" s="17" t="s">
        <v>2993</v>
      </c>
      <c r="BW122" s="17" t="s">
        <v>6593</v>
      </c>
      <c r="BX122" s="17" t="s">
        <v>12809</v>
      </c>
      <c r="BY122" s="54" t="s">
        <v>12819</v>
      </c>
      <c r="BZ122" s="17" t="s">
        <v>12820</v>
      </c>
      <c r="CA122" s="17" t="s">
        <v>2993</v>
      </c>
      <c r="CB122" s="17" t="s">
        <v>6591</v>
      </c>
      <c r="CC122" s="17" t="s">
        <v>12821</v>
      </c>
      <c r="CD122" s="54" t="s">
        <v>12822</v>
      </c>
      <c r="CE122" s="17" t="s">
        <v>12823</v>
      </c>
      <c r="CF122" s="17" t="s">
        <v>1416</v>
      </c>
      <c r="CG122" s="17" t="s">
        <v>8</v>
      </c>
      <c r="CH122" s="17" t="s">
        <v>2650</v>
      </c>
      <c r="CI122" s="54" t="s">
        <v>12824</v>
      </c>
      <c r="CJ122" s="17" t="s">
        <v>12825</v>
      </c>
      <c r="CK122" s="17" t="s">
        <v>1416</v>
      </c>
      <c r="CL122" s="17" t="s">
        <v>12268</v>
      </c>
      <c r="CM122" s="17" t="s">
        <v>2650</v>
      </c>
      <c r="CN122" s="54" t="s">
        <v>12826</v>
      </c>
      <c r="CO122" s="17" t="s">
        <v>12827</v>
      </c>
      <c r="CP122" s="17" t="s">
        <v>1416</v>
      </c>
      <c r="CQ122" s="17" t="s">
        <v>9</v>
      </c>
      <c r="CR122" s="17" t="s">
        <v>12828</v>
      </c>
      <c r="CS122" s="54" t="s">
        <v>12829</v>
      </c>
      <c r="CT122" s="17" t="s">
        <v>12830</v>
      </c>
      <c r="CU122" s="17" t="s">
        <v>1423</v>
      </c>
      <c r="CV122" s="17" t="s">
        <v>6591</v>
      </c>
      <c r="CW122" s="17" t="s">
        <v>2650</v>
      </c>
      <c r="CX122" s="54" t="s">
        <v>12832</v>
      </c>
      <c r="CY122" s="17" t="s">
        <v>12831</v>
      </c>
      <c r="CZ122" s="17" t="s">
        <v>1423</v>
      </c>
      <c r="DA122" s="17" t="s">
        <v>6591</v>
      </c>
      <c r="DB122" s="17" t="s">
        <v>12833</v>
      </c>
      <c r="DC122" s="54" t="s">
        <v>12834</v>
      </c>
      <c r="DD122" s="17" t="s">
        <v>12835</v>
      </c>
      <c r="DE122" s="17" t="s">
        <v>1426</v>
      </c>
      <c r="DF122" s="17" t="s">
        <v>6593</v>
      </c>
      <c r="DG122" s="17" t="s">
        <v>12836</v>
      </c>
      <c r="DH122" s="54" t="s">
        <v>12837</v>
      </c>
      <c r="DI122" s="17" t="s">
        <v>12838</v>
      </c>
      <c r="DJ122" s="17" t="s">
        <v>1432</v>
      </c>
      <c r="DK122" s="17" t="s">
        <v>6593</v>
      </c>
      <c r="DL122" s="17" t="s">
        <v>12839</v>
      </c>
      <c r="DM122" s="54" t="s">
        <v>12840</v>
      </c>
      <c r="DN122" s="17" t="s">
        <v>12841</v>
      </c>
      <c r="DO122" s="17" t="s">
        <v>1439</v>
      </c>
      <c r="DP122" s="17" t="s">
        <v>8</v>
      </c>
      <c r="DQ122" s="17" t="s">
        <v>3727</v>
      </c>
      <c r="DR122" s="54" t="s">
        <v>12843</v>
      </c>
      <c r="DS122" s="17" t="s">
        <v>12842</v>
      </c>
      <c r="DT122" s="17" t="s">
        <v>1439</v>
      </c>
      <c r="DU122" s="17" t="s">
        <v>8</v>
      </c>
      <c r="DV122" s="17" t="s">
        <v>11812</v>
      </c>
      <c r="DW122" s="54" t="s">
        <v>12844</v>
      </c>
      <c r="DX122" s="17" t="s">
        <v>12845</v>
      </c>
      <c r="DY122" s="17" t="s">
        <v>3043</v>
      </c>
    </row>
    <row r="123" spans="1:129" x14ac:dyDescent="0.3">
      <c r="A123" s="25" t="s">
        <v>12861</v>
      </c>
      <c r="B123" s="17" t="s">
        <v>11324</v>
      </c>
      <c r="C123" s="18">
        <v>42390</v>
      </c>
      <c r="D123" s="17">
        <v>2016</v>
      </c>
      <c r="E123" s="17" t="s">
        <v>12437</v>
      </c>
      <c r="F123" s="17">
        <f t="shared" si="143"/>
        <v>1682</v>
      </c>
      <c r="G123" s="17">
        <v>1</v>
      </c>
      <c r="H123" s="17">
        <v>1682</v>
      </c>
      <c r="I123" s="17" t="s">
        <v>12436</v>
      </c>
      <c r="J123" s="17" t="s">
        <v>23</v>
      </c>
      <c r="K123" s="17" t="s">
        <v>24</v>
      </c>
      <c r="L123" s="17">
        <f>COUNTIF(T123:KV123,L1)</f>
        <v>1</v>
      </c>
      <c r="M123" s="17">
        <f>COUNTIF(T123:KV123,M1)</f>
        <v>0</v>
      </c>
      <c r="N123" s="17">
        <f>COUNTIF(T123:KV123,N1)</f>
        <v>0</v>
      </c>
      <c r="O123" s="17">
        <f>COUNTIF(T123:KV123,O1)</f>
        <v>1</v>
      </c>
      <c r="P123" s="17">
        <f>COUNTIF(T123:KV123,P1)</f>
        <v>1</v>
      </c>
      <c r="Q123" s="17">
        <f t="shared" ref="Q123" si="212">SUM(L123:P123)</f>
        <v>3</v>
      </c>
      <c r="R123" s="17">
        <f t="shared" ref="R123" si="213">H123/Q123</f>
        <v>560.66666666666663</v>
      </c>
      <c r="S123" s="17">
        <f>4000-R123</f>
        <v>3439.3333333333335</v>
      </c>
      <c r="T123" s="17" t="s">
        <v>6593</v>
      </c>
      <c r="U123" s="17" t="s">
        <v>1237</v>
      </c>
      <c r="V123" s="54" t="s">
        <v>12438</v>
      </c>
      <c r="W123" s="17" t="s">
        <v>12439</v>
      </c>
      <c r="X123" s="17" t="s">
        <v>2017</v>
      </c>
      <c r="Y123" s="17" t="s">
        <v>10</v>
      </c>
      <c r="Z123" s="17" t="s">
        <v>12440</v>
      </c>
      <c r="AA123" s="54" t="s">
        <v>12441</v>
      </c>
      <c r="AB123" s="17" t="s">
        <v>12442</v>
      </c>
      <c r="AC123" s="17" t="s">
        <v>2030</v>
      </c>
      <c r="AD123" s="17" t="s">
        <v>6591</v>
      </c>
      <c r="AE123" s="17" t="s">
        <v>2522</v>
      </c>
      <c r="AF123" s="54" t="s">
        <v>12443</v>
      </c>
      <c r="AG123" s="17" t="s">
        <v>12444</v>
      </c>
      <c r="AH123" s="17" t="s">
        <v>2030</v>
      </c>
    </row>
    <row r="124" spans="1:129" x14ac:dyDescent="0.3">
      <c r="A124" s="25" t="s">
        <v>12861</v>
      </c>
      <c r="B124" s="17" t="s">
        <v>11324</v>
      </c>
      <c r="C124" s="18">
        <v>42404</v>
      </c>
      <c r="D124" s="17">
        <v>2016</v>
      </c>
      <c r="E124" s="17" t="s">
        <v>12878</v>
      </c>
      <c r="F124" s="17">
        <f>H124/G124</f>
        <v>382</v>
      </c>
      <c r="G124" s="17">
        <v>2</v>
      </c>
      <c r="H124" s="17">
        <v>764</v>
      </c>
      <c r="I124" s="17" t="s">
        <v>60</v>
      </c>
      <c r="J124" s="17" t="s">
        <v>56</v>
      </c>
      <c r="K124" s="17" t="s">
        <v>24</v>
      </c>
      <c r="L124" s="17">
        <f>COUNTIF(T124:KV124,L1)</f>
        <v>0</v>
      </c>
      <c r="M124" s="17">
        <f>COUNTIF(T124:KV124,M1)</f>
        <v>0</v>
      </c>
      <c r="N124" s="17">
        <f>COUNTIF(T124:KV124,N1)</f>
        <v>0</v>
      </c>
      <c r="O124" s="17">
        <f>COUNTIF(T124:KV124,O1)</f>
        <v>0</v>
      </c>
      <c r="P124" s="17">
        <f>COUNTIF(T124:KV124,P1)</f>
        <v>0</v>
      </c>
      <c r="Q124" s="17">
        <f>SUM(L124:P124)</f>
        <v>0</v>
      </c>
      <c r="R124" s="17">
        <v>0</v>
      </c>
      <c r="S124" s="17">
        <v>0</v>
      </c>
    </row>
    <row r="125" spans="1:129" x14ac:dyDescent="0.3">
      <c r="A125" s="25" t="s">
        <v>12861</v>
      </c>
      <c r="B125" s="17" t="s">
        <v>11324</v>
      </c>
      <c r="C125" s="18">
        <v>42419</v>
      </c>
      <c r="D125" s="17">
        <v>2016</v>
      </c>
      <c r="E125" s="17" t="s">
        <v>12629</v>
      </c>
      <c r="F125" s="17">
        <f t="shared" si="143"/>
        <v>1179</v>
      </c>
      <c r="G125" s="17">
        <v>1</v>
      </c>
      <c r="H125" s="17">
        <v>1179</v>
      </c>
      <c r="I125" s="17" t="s">
        <v>60</v>
      </c>
      <c r="J125" s="17" t="s">
        <v>56</v>
      </c>
      <c r="K125" s="17" t="s">
        <v>24</v>
      </c>
      <c r="L125" s="17">
        <f>COUNTIF(T125:KV125,L1)</f>
        <v>0</v>
      </c>
      <c r="M125" s="17">
        <f>COUNTIF(T125:KV125,M1)</f>
        <v>0</v>
      </c>
      <c r="N125" s="17">
        <f>COUNTIF(T125:KV125,N1)</f>
        <v>0</v>
      </c>
      <c r="O125" s="17">
        <f>COUNTIF(T125:KV125,O1)</f>
        <v>0</v>
      </c>
      <c r="P125" s="17">
        <f>COUNTIF(T125:KV125,P1)</f>
        <v>0</v>
      </c>
      <c r="Q125" s="17">
        <f>SUM(L125:P125)</f>
        <v>0</v>
      </c>
      <c r="R125" s="17">
        <v>0</v>
      </c>
      <c r="S125" s="17">
        <v>0</v>
      </c>
    </row>
    <row r="126" spans="1:129" x14ac:dyDescent="0.3">
      <c r="A126" s="25" t="s">
        <v>12861</v>
      </c>
      <c r="B126" s="17" t="s">
        <v>11324</v>
      </c>
      <c r="C126" s="18">
        <v>42433</v>
      </c>
      <c r="D126" s="17">
        <v>2016</v>
      </c>
      <c r="E126" s="17" t="s">
        <v>12738</v>
      </c>
      <c r="F126" s="17">
        <f>H126/G126</f>
        <v>3631</v>
      </c>
      <c r="G126" s="17">
        <v>1</v>
      </c>
      <c r="H126" s="17">
        <v>3631</v>
      </c>
      <c r="I126" s="17" t="s">
        <v>4152</v>
      </c>
      <c r="J126" s="17" t="s">
        <v>57</v>
      </c>
      <c r="K126" s="17" t="s">
        <v>24</v>
      </c>
      <c r="L126" s="17">
        <f>COUNTIF(T126:KV126,L1)</f>
        <v>0</v>
      </c>
      <c r="M126" s="17">
        <f>COUNTIF(T126:KV126,M1)</f>
        <v>0</v>
      </c>
      <c r="N126" s="17">
        <f>COUNTIF(T126:KV126,N1)</f>
        <v>0</v>
      </c>
      <c r="O126" s="17">
        <f>COUNTIF(T126:KV126,O1)</f>
        <v>1</v>
      </c>
      <c r="P126" s="17">
        <f>COUNTIF(T126:KV126,P1)</f>
        <v>0</v>
      </c>
      <c r="Q126" s="17">
        <f>SUM(L126:P126)</f>
        <v>1</v>
      </c>
      <c r="R126" s="17">
        <f t="shared" ref="R126" si="214">H126/Q126</f>
        <v>3631</v>
      </c>
      <c r="S126" s="17">
        <f>4000-R126</f>
        <v>369</v>
      </c>
      <c r="T126" s="17" t="s">
        <v>6591</v>
      </c>
      <c r="U126" s="17" t="s">
        <v>251</v>
      </c>
      <c r="V126" s="54" t="s">
        <v>12739</v>
      </c>
      <c r="W126" s="17" t="s">
        <v>4497</v>
      </c>
      <c r="X126" s="17" t="s">
        <v>3141</v>
      </c>
    </row>
    <row r="127" spans="1:129" x14ac:dyDescent="0.3">
      <c r="A127" s="25" t="s">
        <v>12861</v>
      </c>
      <c r="B127" s="17" t="s">
        <v>11324</v>
      </c>
      <c r="C127" s="18">
        <v>42479</v>
      </c>
      <c r="D127" s="17">
        <v>2016</v>
      </c>
      <c r="E127" s="17" t="s">
        <v>12625</v>
      </c>
      <c r="F127" s="17">
        <f t="shared" si="143"/>
        <v>928</v>
      </c>
      <c r="G127" s="17">
        <v>1</v>
      </c>
      <c r="H127" s="17">
        <v>928</v>
      </c>
      <c r="I127" s="17" t="s">
        <v>60</v>
      </c>
      <c r="J127" s="17" t="s">
        <v>57</v>
      </c>
      <c r="K127" s="17" t="s">
        <v>24</v>
      </c>
      <c r="L127" s="17">
        <f>COUNTIF(T127:KV127,L1)</f>
        <v>1</v>
      </c>
      <c r="M127" s="17">
        <f>COUNTIF(T127:KV127,M1)</f>
        <v>0</v>
      </c>
      <c r="N127" s="17">
        <f>COUNTIF(T127:KV127,N1)</f>
        <v>0</v>
      </c>
      <c r="O127" s="17">
        <f>COUNTIF(T127:KV127,O1)</f>
        <v>0</v>
      </c>
      <c r="P127" s="17">
        <f>COUNTIF(T127:KV127,P1)</f>
        <v>0</v>
      </c>
      <c r="Q127" s="17">
        <f>SUM(L127:P127)</f>
        <v>1</v>
      </c>
      <c r="R127" s="17">
        <f t="shared" ref="R127" si="215">H127/Q127</f>
        <v>928</v>
      </c>
      <c r="S127" s="17">
        <f>4000-R127</f>
        <v>3072</v>
      </c>
      <c r="T127" s="17" t="s">
        <v>6593</v>
      </c>
      <c r="U127" s="17" t="s">
        <v>12626</v>
      </c>
      <c r="V127" s="54" t="s">
        <v>12627</v>
      </c>
      <c r="W127" s="17" t="s">
        <v>12628</v>
      </c>
      <c r="X127" s="17" t="s">
        <v>3333</v>
      </c>
    </row>
    <row r="128" spans="1:129" x14ac:dyDescent="0.3">
      <c r="A128" s="25" t="s">
        <v>12861</v>
      </c>
      <c r="B128" s="17" t="s">
        <v>11324</v>
      </c>
      <c r="C128" s="18">
        <v>42482</v>
      </c>
      <c r="D128" s="17">
        <v>2016</v>
      </c>
      <c r="E128" s="17" t="s">
        <v>12690</v>
      </c>
      <c r="F128" s="17">
        <f t="shared" si="143"/>
        <v>213.5</v>
      </c>
      <c r="G128" s="17">
        <v>4</v>
      </c>
      <c r="H128" s="17">
        <v>854</v>
      </c>
      <c r="I128" s="17" t="s">
        <v>60</v>
      </c>
      <c r="J128" s="17" t="s">
        <v>57</v>
      </c>
      <c r="K128" s="17" t="s">
        <v>24</v>
      </c>
      <c r="L128" s="17">
        <f>COUNTIF(T128:KV128,L1)</f>
        <v>0</v>
      </c>
      <c r="M128" s="17">
        <f>COUNTIF(T128:KV128,M1)</f>
        <v>0</v>
      </c>
      <c r="N128" s="17">
        <f>COUNTIF(T128:KV128,N1)</f>
        <v>1</v>
      </c>
      <c r="O128" s="17">
        <f>COUNTIF(T128:KV128,O1)</f>
        <v>0</v>
      </c>
      <c r="P128" s="17">
        <f>COUNTIF(T128:KV128,P1)</f>
        <v>0</v>
      </c>
      <c r="Q128" s="17">
        <f>SUM(L128:P128)</f>
        <v>1</v>
      </c>
      <c r="R128" s="17">
        <f t="shared" ref="R128" si="216">H128/Q128</f>
        <v>854</v>
      </c>
      <c r="S128" s="17">
        <f>4000-R128</f>
        <v>3146</v>
      </c>
      <c r="T128" s="17" t="s">
        <v>9</v>
      </c>
      <c r="U128" s="17" t="s">
        <v>12691</v>
      </c>
      <c r="V128" s="54" t="s">
        <v>12692</v>
      </c>
      <c r="W128" s="17" t="s">
        <v>12693</v>
      </c>
      <c r="X128" s="17" t="s">
        <v>1606</v>
      </c>
    </row>
    <row r="129" spans="1:109" x14ac:dyDescent="0.3">
      <c r="A129" s="25" t="s">
        <v>12861</v>
      </c>
      <c r="B129" s="17" t="s">
        <v>11324</v>
      </c>
      <c r="C129" s="18">
        <v>42489</v>
      </c>
      <c r="D129" s="17">
        <v>2016</v>
      </c>
      <c r="E129" s="17" t="s">
        <v>12376</v>
      </c>
      <c r="F129" s="17">
        <f t="shared" si="143"/>
        <v>851</v>
      </c>
      <c r="G129" s="17">
        <v>1</v>
      </c>
      <c r="H129" s="17">
        <v>851</v>
      </c>
      <c r="I129" s="17" t="s">
        <v>7355</v>
      </c>
      <c r="J129" s="17" t="s">
        <v>56</v>
      </c>
      <c r="K129" s="17" t="s">
        <v>24</v>
      </c>
      <c r="L129" s="17">
        <f>COUNTIF(T129:KV129,L1)</f>
        <v>0</v>
      </c>
      <c r="M129" s="17">
        <f>COUNTIF(T129:KV129,M1)</f>
        <v>0</v>
      </c>
      <c r="N129" s="17">
        <f>COUNTIF(T129:KV129,N1)</f>
        <v>0</v>
      </c>
      <c r="O129" s="17">
        <f>COUNTIF(T129:KV129,O1)</f>
        <v>1</v>
      </c>
      <c r="P129" s="17">
        <f>COUNTIF(T129:KV129,P1)</f>
        <v>0</v>
      </c>
      <c r="Q129" s="17">
        <f t="shared" si="176"/>
        <v>1</v>
      </c>
      <c r="R129" s="17">
        <f t="shared" si="177"/>
        <v>851</v>
      </c>
      <c r="S129" s="17">
        <f t="shared" si="178"/>
        <v>3149</v>
      </c>
      <c r="T129" s="17" t="s">
        <v>6591</v>
      </c>
      <c r="U129" s="17" t="s">
        <v>11538</v>
      </c>
      <c r="V129" s="54" t="s">
        <v>12377</v>
      </c>
      <c r="W129" s="17" t="s">
        <v>12378</v>
      </c>
      <c r="X129" s="17" t="s">
        <v>3606</v>
      </c>
    </row>
    <row r="130" spans="1:109" x14ac:dyDescent="0.3">
      <c r="A130" s="25" t="s">
        <v>12861</v>
      </c>
      <c r="B130" s="17" t="s">
        <v>11324</v>
      </c>
      <c r="C130" s="18">
        <v>42507</v>
      </c>
      <c r="D130" s="17">
        <v>2016</v>
      </c>
      <c r="E130" s="17" t="s">
        <v>12601</v>
      </c>
      <c r="F130" s="17">
        <f t="shared" si="143"/>
        <v>3455</v>
      </c>
      <c r="G130" s="17">
        <v>1</v>
      </c>
      <c r="H130" s="17">
        <v>3455</v>
      </c>
      <c r="I130" s="17" t="s">
        <v>60</v>
      </c>
      <c r="J130" s="17" t="s">
        <v>57</v>
      </c>
      <c r="K130" s="17" t="s">
        <v>24</v>
      </c>
      <c r="L130" s="17">
        <f>COUNTIF(T130:KV130,L1)</f>
        <v>0</v>
      </c>
      <c r="M130" s="17">
        <f>COUNTIF(T130:KV130,M1)</f>
        <v>5</v>
      </c>
      <c r="N130" s="17">
        <f>COUNTIF(T130:KV130,N1)</f>
        <v>4</v>
      </c>
      <c r="O130" s="17">
        <f>COUNTIF(T130:KV130,O1)</f>
        <v>0</v>
      </c>
      <c r="P130" s="17">
        <f>COUNTIF(T130:KV130,P1)</f>
        <v>2</v>
      </c>
      <c r="Q130" s="17">
        <f t="shared" ref="Q130" si="217">SUM(L130:P130)</f>
        <v>11</v>
      </c>
      <c r="R130" s="17">
        <f t="shared" ref="R130" si="218">H130/Q130</f>
        <v>314.09090909090907</v>
      </c>
      <c r="S130" s="17">
        <f>4000-R130</f>
        <v>3685.909090909091</v>
      </c>
      <c r="T130" s="17" t="s">
        <v>10</v>
      </c>
      <c r="U130" s="17" t="s">
        <v>347</v>
      </c>
      <c r="V130" s="54" t="s">
        <v>12602</v>
      </c>
      <c r="W130" s="17" t="s">
        <v>12603</v>
      </c>
      <c r="X130" s="17" t="s">
        <v>3345</v>
      </c>
      <c r="Y130" s="17" t="s">
        <v>9</v>
      </c>
      <c r="Z130" s="17" t="s">
        <v>12604</v>
      </c>
      <c r="AA130" s="54" t="s">
        <v>12605</v>
      </c>
      <c r="AB130" s="17" t="s">
        <v>12606</v>
      </c>
      <c r="AC130" s="17" t="s">
        <v>4635</v>
      </c>
      <c r="AD130" s="17" t="s">
        <v>9</v>
      </c>
      <c r="AE130" s="17" t="s">
        <v>8068</v>
      </c>
      <c r="AF130" s="54" t="s">
        <v>12607</v>
      </c>
      <c r="AG130" s="17" t="s">
        <v>12608</v>
      </c>
      <c r="AH130" s="17" t="s">
        <v>3348</v>
      </c>
      <c r="AI130" s="17" t="s">
        <v>9</v>
      </c>
      <c r="AJ130" s="17" t="s">
        <v>2435</v>
      </c>
      <c r="AK130" s="54" t="s">
        <v>12609</v>
      </c>
      <c r="AL130" s="17" t="s">
        <v>12610</v>
      </c>
      <c r="AM130" s="17" t="s">
        <v>3348</v>
      </c>
      <c r="AN130" s="17" t="s">
        <v>9</v>
      </c>
      <c r="AO130" s="54" t="s">
        <v>11630</v>
      </c>
      <c r="AP130" s="54" t="s">
        <v>12611</v>
      </c>
      <c r="AQ130" s="17" t="s">
        <v>12612</v>
      </c>
      <c r="AR130" s="17" t="s">
        <v>3348</v>
      </c>
      <c r="AS130" s="17" t="s">
        <v>8</v>
      </c>
      <c r="AT130" s="17" t="s">
        <v>3727</v>
      </c>
      <c r="AU130" s="54" t="s">
        <v>12613</v>
      </c>
      <c r="AV130" s="17" t="s">
        <v>12614</v>
      </c>
      <c r="AW130" s="17" t="s">
        <v>4646</v>
      </c>
      <c r="AX130" s="17" t="s">
        <v>8</v>
      </c>
      <c r="AY130" s="17" t="s">
        <v>5644</v>
      </c>
      <c r="AZ130" s="56" t="s">
        <v>12615</v>
      </c>
      <c r="BA130" s="17" t="s">
        <v>12616</v>
      </c>
      <c r="BB130" s="17" t="s">
        <v>4653</v>
      </c>
      <c r="BC130" s="17" t="s">
        <v>8</v>
      </c>
      <c r="BD130" s="17" t="s">
        <v>392</v>
      </c>
      <c r="BE130" s="54" t="s">
        <v>12617</v>
      </c>
      <c r="BF130" s="17" t="s">
        <v>12618</v>
      </c>
      <c r="BG130" s="17" t="s">
        <v>4653</v>
      </c>
      <c r="BH130" s="17" t="s">
        <v>10</v>
      </c>
      <c r="BI130" s="17" t="s">
        <v>614</v>
      </c>
      <c r="BJ130" s="54" t="s">
        <v>12619</v>
      </c>
      <c r="BK130" s="17" t="s">
        <v>12620</v>
      </c>
      <c r="BL130" s="17" t="s">
        <v>4653</v>
      </c>
      <c r="BM130" s="17" t="s">
        <v>8</v>
      </c>
      <c r="BN130" s="17" t="s">
        <v>949</v>
      </c>
      <c r="BO130" s="54" t="s">
        <v>12621</v>
      </c>
      <c r="BP130" s="17" t="s">
        <v>12622</v>
      </c>
      <c r="BQ130" s="17" t="s">
        <v>10556</v>
      </c>
      <c r="BR130" s="17" t="s">
        <v>8</v>
      </c>
      <c r="BS130" s="17" t="s">
        <v>251</v>
      </c>
      <c r="BT130" s="54" t="s">
        <v>12623</v>
      </c>
      <c r="BU130" s="17" t="s">
        <v>12624</v>
      </c>
      <c r="BV130" s="17" t="s">
        <v>10556</v>
      </c>
      <c r="BY130" s="54"/>
    </row>
    <row r="131" spans="1:109" x14ac:dyDescent="0.3">
      <c r="A131" s="25" t="s">
        <v>12861</v>
      </c>
      <c r="B131" s="17" t="s">
        <v>11324</v>
      </c>
      <c r="C131" s="18">
        <v>42507</v>
      </c>
      <c r="D131" s="17">
        <v>2016</v>
      </c>
      <c r="E131" s="17" t="s">
        <v>12630</v>
      </c>
      <c r="F131" s="17">
        <f t="shared" si="143"/>
        <v>299.5</v>
      </c>
      <c r="G131" s="17">
        <v>4</v>
      </c>
      <c r="H131" s="17">
        <v>1198</v>
      </c>
      <c r="I131" s="17" t="s">
        <v>60</v>
      </c>
      <c r="J131" s="17" t="s">
        <v>56</v>
      </c>
      <c r="K131" s="17" t="s">
        <v>24</v>
      </c>
      <c r="L131" s="17">
        <f>COUNTIF(T131:KV131,L1)</f>
        <v>3</v>
      </c>
      <c r="M131" s="17">
        <f>COUNTIF(T131:KV131,M1)</f>
        <v>3</v>
      </c>
      <c r="N131" s="17">
        <f>COUNTIF(T131:KV131,N1)</f>
        <v>0</v>
      </c>
      <c r="O131" s="17">
        <f>COUNTIF(T131:KV131,O1)</f>
        <v>1</v>
      </c>
      <c r="P131" s="17">
        <f>COUNTIF(T131:KV131,P1)</f>
        <v>0</v>
      </c>
      <c r="Q131" s="17">
        <f>SUM(L131:P131)</f>
        <v>7</v>
      </c>
      <c r="R131" s="17">
        <f t="shared" ref="R131" si="219">H131/Q131</f>
        <v>171.14285714285714</v>
      </c>
      <c r="S131" s="17">
        <f>4000-R131</f>
        <v>3828.8571428571427</v>
      </c>
      <c r="T131" s="17" t="s">
        <v>8</v>
      </c>
      <c r="U131" s="17" t="s">
        <v>2632</v>
      </c>
      <c r="V131" s="54" t="s">
        <v>12631</v>
      </c>
      <c r="W131" s="17" t="s">
        <v>12632</v>
      </c>
      <c r="X131" s="17" t="s">
        <v>12633</v>
      </c>
      <c r="Y131" s="17" t="s">
        <v>8</v>
      </c>
      <c r="Z131" s="17" t="s">
        <v>2632</v>
      </c>
      <c r="AA131" s="54" t="s">
        <v>12634</v>
      </c>
      <c r="AB131" s="17" t="s">
        <v>12635</v>
      </c>
      <c r="AC131" s="17" t="s">
        <v>3314</v>
      </c>
      <c r="AD131" s="17" t="s">
        <v>6593</v>
      </c>
      <c r="AE131" s="17" t="s">
        <v>11375</v>
      </c>
      <c r="AF131" s="54" t="s">
        <v>12636</v>
      </c>
      <c r="AG131" s="17" t="s">
        <v>12637</v>
      </c>
      <c r="AH131" s="17" t="s">
        <v>3314</v>
      </c>
      <c r="AI131" s="17" t="s">
        <v>6591</v>
      </c>
      <c r="AJ131" s="17" t="s">
        <v>12638</v>
      </c>
      <c r="AK131" s="54" t="s">
        <v>12639</v>
      </c>
      <c r="AL131" s="17" t="s">
        <v>12640</v>
      </c>
      <c r="AM131" s="17" t="s">
        <v>3314</v>
      </c>
      <c r="AN131" s="17" t="s">
        <v>6593</v>
      </c>
      <c r="AO131" s="17" t="s">
        <v>11375</v>
      </c>
      <c r="AP131" s="54" t="s">
        <v>12641</v>
      </c>
      <c r="AQ131" s="17" t="s">
        <v>12642</v>
      </c>
      <c r="AR131" s="17" t="s">
        <v>1703</v>
      </c>
      <c r="AS131" s="17" t="s">
        <v>6593</v>
      </c>
      <c r="AT131" s="17" t="s">
        <v>12643</v>
      </c>
      <c r="AU131" s="54" t="s">
        <v>12644</v>
      </c>
      <c r="AV131" s="17" t="s">
        <v>12645</v>
      </c>
      <c r="AW131" s="17" t="s">
        <v>1703</v>
      </c>
      <c r="AX131" s="17" t="s">
        <v>8</v>
      </c>
      <c r="AY131" s="17" t="s">
        <v>949</v>
      </c>
      <c r="AZ131" s="54" t="s">
        <v>12646</v>
      </c>
      <c r="BA131" s="17" t="s">
        <v>12647</v>
      </c>
      <c r="BB131" s="17" t="s">
        <v>3321</v>
      </c>
    </row>
    <row r="132" spans="1:109" x14ac:dyDescent="0.3">
      <c r="A132" s="25" t="s">
        <v>12861</v>
      </c>
      <c r="B132" s="17" t="s">
        <v>11324</v>
      </c>
      <c r="C132" s="18">
        <v>42515</v>
      </c>
      <c r="D132" s="17">
        <v>2016</v>
      </c>
      <c r="E132" s="17" t="s">
        <v>12561</v>
      </c>
      <c r="F132" s="17">
        <f t="shared" si="143"/>
        <v>128</v>
      </c>
      <c r="G132" s="17">
        <v>5</v>
      </c>
      <c r="H132" s="17">
        <v>640</v>
      </c>
      <c r="I132" s="17" t="s">
        <v>60</v>
      </c>
      <c r="J132" s="17" t="s">
        <v>57</v>
      </c>
      <c r="K132" s="17" t="s">
        <v>24</v>
      </c>
      <c r="L132" s="17">
        <f>COUNTIF(T132:KV132,L1)</f>
        <v>0</v>
      </c>
      <c r="M132" s="17">
        <f>COUNTIF(T132:KV132,M1)</f>
        <v>0</v>
      </c>
      <c r="N132" s="17">
        <f>COUNTIF(T132:KV132,N1)</f>
        <v>0</v>
      </c>
      <c r="O132" s="17">
        <f>COUNTIF(T132:KV132,O1)</f>
        <v>0</v>
      </c>
      <c r="P132" s="17">
        <f>COUNTIF(T132:KV132,P1)</f>
        <v>0</v>
      </c>
      <c r="Q132" s="17">
        <f t="shared" ref="Q132" si="220">SUM(L132:P132)</f>
        <v>0</v>
      </c>
      <c r="R132" s="17">
        <v>0</v>
      </c>
      <c r="S132" s="17">
        <v>0</v>
      </c>
    </row>
    <row r="133" spans="1:109" x14ac:dyDescent="0.3">
      <c r="A133" s="25" t="s">
        <v>12861</v>
      </c>
      <c r="B133" s="17" t="s">
        <v>11324</v>
      </c>
      <c r="C133" s="18">
        <v>42520</v>
      </c>
      <c r="D133" s="17">
        <v>2016</v>
      </c>
      <c r="E133" s="17" t="s">
        <v>12723</v>
      </c>
      <c r="F133" s="17">
        <f t="shared" si="143"/>
        <v>3682</v>
      </c>
      <c r="G133" s="17">
        <v>1</v>
      </c>
      <c r="H133" s="17">
        <v>3682</v>
      </c>
      <c r="I133" s="17" t="s">
        <v>60</v>
      </c>
      <c r="J133" s="17" t="s">
        <v>57</v>
      </c>
      <c r="K133" s="17" t="s">
        <v>24</v>
      </c>
      <c r="L133" s="17">
        <f>COUNTIF(T133:KV133,L1)</f>
        <v>3</v>
      </c>
      <c r="M133" s="17">
        <f>COUNTIF(T133:KV133,M1)</f>
        <v>0</v>
      </c>
      <c r="N133" s="17">
        <f>COUNTIF(T133:KV133,N1)</f>
        <v>0</v>
      </c>
      <c r="O133" s="17">
        <f>COUNTIF(T133:KV133,O1)</f>
        <v>3</v>
      </c>
      <c r="P133" s="17">
        <f>COUNTIF(T133:KV133,P1)</f>
        <v>0</v>
      </c>
      <c r="Q133" s="17">
        <f>SUM(L133:P133)</f>
        <v>6</v>
      </c>
      <c r="R133" s="17">
        <f t="shared" ref="R133" si="221">H133/Q133</f>
        <v>613.66666666666663</v>
      </c>
      <c r="S133" s="17">
        <f>4000-R133</f>
        <v>3386.3333333333335</v>
      </c>
      <c r="T133" s="17" t="s">
        <v>6591</v>
      </c>
      <c r="U133" s="17" t="s">
        <v>4178</v>
      </c>
      <c r="V133" s="54" t="s">
        <v>12724</v>
      </c>
      <c r="W133" s="17" t="s">
        <v>12725</v>
      </c>
      <c r="X133" s="17" t="s">
        <v>3152</v>
      </c>
      <c r="Y133" s="17" t="s">
        <v>6593</v>
      </c>
      <c r="Z133" s="17" t="s">
        <v>1237</v>
      </c>
      <c r="AA133" s="54" t="s">
        <v>12726</v>
      </c>
      <c r="AB133" s="17" t="s">
        <v>12727</v>
      </c>
      <c r="AC133" s="17" t="s">
        <v>1512</v>
      </c>
      <c r="AD133" s="17" t="s">
        <v>6591</v>
      </c>
      <c r="AE133" s="17" t="s">
        <v>12728</v>
      </c>
      <c r="AF133" s="54" t="s">
        <v>12729</v>
      </c>
      <c r="AG133" s="17" t="s">
        <v>12730</v>
      </c>
      <c r="AH133" s="17" t="s">
        <v>1512</v>
      </c>
      <c r="AI133" s="17" t="s">
        <v>6593</v>
      </c>
      <c r="AJ133" s="17" t="s">
        <v>12731</v>
      </c>
      <c r="AK133" s="54" t="s">
        <v>12732</v>
      </c>
      <c r="AL133" s="17" t="s">
        <v>12733</v>
      </c>
      <c r="AM133" s="17" t="s">
        <v>1523</v>
      </c>
      <c r="AN133" s="17" t="s">
        <v>6591</v>
      </c>
      <c r="AO133" s="17" t="s">
        <v>644</v>
      </c>
      <c r="AP133" s="54" t="s">
        <v>12734</v>
      </c>
      <c r="AQ133" s="17" t="s">
        <v>12735</v>
      </c>
      <c r="AR133" s="17" t="s">
        <v>1523</v>
      </c>
      <c r="AS133" s="17" t="s">
        <v>6593</v>
      </c>
      <c r="AT133" s="17" t="s">
        <v>4178</v>
      </c>
      <c r="AU133" s="54" t="s">
        <v>12736</v>
      </c>
      <c r="AV133" s="17" t="s">
        <v>12737</v>
      </c>
      <c r="AW133" s="17" t="s">
        <v>4493</v>
      </c>
    </row>
    <row r="134" spans="1:109" x14ac:dyDescent="0.3">
      <c r="A134" s="25" t="s">
        <v>12861</v>
      </c>
      <c r="B134" s="17" t="s">
        <v>11324</v>
      </c>
      <c r="C134" s="18">
        <v>42546</v>
      </c>
      <c r="D134" s="17">
        <v>2016</v>
      </c>
      <c r="E134" s="17" t="s">
        <v>12431</v>
      </c>
      <c r="F134" s="17">
        <f t="shared" si="143"/>
        <v>1177</v>
      </c>
      <c r="G134" s="17">
        <v>1</v>
      </c>
      <c r="H134" s="17">
        <v>1177</v>
      </c>
      <c r="I134" s="17" t="s">
        <v>2995</v>
      </c>
      <c r="J134" s="17" t="s">
        <v>23</v>
      </c>
      <c r="K134" s="17" t="s">
        <v>61</v>
      </c>
      <c r="L134" s="17">
        <f>COUNTIF(T134:KV134,L1)</f>
        <v>0</v>
      </c>
      <c r="M134" s="17">
        <f>COUNTIF(T134:KV134,M1)</f>
        <v>0</v>
      </c>
      <c r="N134" s="17">
        <f>COUNTIF(T134:KV134,N1)</f>
        <v>0</v>
      </c>
      <c r="O134" s="17">
        <f>COUNTIF(T134:KV134,O1)</f>
        <v>2</v>
      </c>
      <c r="P134" s="17">
        <f>COUNTIF(T134:KV134,P1)</f>
        <v>0</v>
      </c>
      <c r="Q134" s="17">
        <f t="shared" ref="Q134" si="222">SUM(L134:P134)</f>
        <v>2</v>
      </c>
      <c r="R134" s="17">
        <f t="shared" ref="R134" si="223">H134/Q134</f>
        <v>588.5</v>
      </c>
      <c r="S134" s="17">
        <f>4000-R134</f>
        <v>3411.5</v>
      </c>
      <c r="T134" s="17" t="s">
        <v>6591</v>
      </c>
      <c r="U134" s="17" t="s">
        <v>2460</v>
      </c>
      <c r="V134" s="54" t="s">
        <v>12432</v>
      </c>
      <c r="W134" s="17" t="s">
        <v>12433</v>
      </c>
      <c r="X134" s="17" t="s">
        <v>2035</v>
      </c>
      <c r="Y134" s="17" t="s">
        <v>6591</v>
      </c>
      <c r="Z134" s="17" t="s">
        <v>1418</v>
      </c>
      <c r="AA134" s="54" t="s">
        <v>12434</v>
      </c>
      <c r="AB134" s="17" t="s">
        <v>12435</v>
      </c>
      <c r="AC134" s="17" t="s">
        <v>2050</v>
      </c>
    </row>
    <row r="135" spans="1:109" x14ac:dyDescent="0.3">
      <c r="A135" s="25" t="s">
        <v>12861</v>
      </c>
      <c r="B135" s="17" t="s">
        <v>11324</v>
      </c>
      <c r="C135" s="18">
        <v>42552</v>
      </c>
      <c r="D135" s="17">
        <v>2016</v>
      </c>
      <c r="E135" s="17" t="s">
        <v>13048</v>
      </c>
      <c r="F135" s="17">
        <f>H135/G135</f>
        <v>5129</v>
      </c>
      <c r="G135" s="17">
        <v>1</v>
      </c>
      <c r="H135" s="17">
        <v>5129</v>
      </c>
      <c r="I135" s="17" t="s">
        <v>60</v>
      </c>
      <c r="J135" s="17" t="s">
        <v>56</v>
      </c>
      <c r="K135" s="17" t="s">
        <v>61</v>
      </c>
      <c r="L135" s="17">
        <f>COUNTIF(T135:KV135,L1)</f>
        <v>4</v>
      </c>
      <c r="M135" s="17">
        <f>COUNTIF(T135:KV135,M1)</f>
        <v>6</v>
      </c>
      <c r="N135" s="17">
        <f>COUNTIF(T135:KV135,N1)</f>
        <v>1</v>
      </c>
      <c r="O135" s="17">
        <f>COUNTIF(T135:KV135,O1)</f>
        <v>5</v>
      </c>
      <c r="P135" s="17">
        <f>COUNTIF(T135:KV135,P1)</f>
        <v>0</v>
      </c>
      <c r="Q135" s="17">
        <f>SUM(L135:P135)</f>
        <v>16</v>
      </c>
      <c r="R135" s="17">
        <f t="shared" ref="R135" si="224">H135/Q135</f>
        <v>320.5625</v>
      </c>
      <c r="S135" s="17">
        <f t="shared" ref="S135" si="225">4000-R135</f>
        <v>3679.4375</v>
      </c>
      <c r="T135" s="17" t="s">
        <v>6593</v>
      </c>
      <c r="U135" s="17" t="s">
        <v>12678</v>
      </c>
      <c r="V135" s="54" t="s">
        <v>13049</v>
      </c>
      <c r="W135" s="17" t="s">
        <v>13050</v>
      </c>
      <c r="X135" s="17" t="s">
        <v>13051</v>
      </c>
      <c r="Y135" s="17" t="s">
        <v>6591</v>
      </c>
      <c r="Z135" s="17" t="s">
        <v>13052</v>
      </c>
      <c r="AA135" s="54" t="s">
        <v>13053</v>
      </c>
      <c r="AB135" s="17" t="s">
        <v>13054</v>
      </c>
      <c r="AC135" s="17" t="s">
        <v>13051</v>
      </c>
      <c r="AD135" s="17" t="s">
        <v>8</v>
      </c>
      <c r="AE135" s="17" t="s">
        <v>13055</v>
      </c>
      <c r="AF135" s="54" t="s">
        <v>13056</v>
      </c>
      <c r="AG135" s="17" t="s">
        <v>13057</v>
      </c>
      <c r="AH135" s="17" t="s">
        <v>13051</v>
      </c>
      <c r="AI135" s="17" t="s">
        <v>8</v>
      </c>
      <c r="AJ135" s="17" t="s">
        <v>2632</v>
      </c>
      <c r="AK135" s="54" t="s">
        <v>13058</v>
      </c>
      <c r="AL135" s="17" t="s">
        <v>13059</v>
      </c>
      <c r="AM135" s="17" t="s">
        <v>3684</v>
      </c>
      <c r="AN135" s="17" t="s">
        <v>8</v>
      </c>
      <c r="AO135" s="17" t="s">
        <v>1116</v>
      </c>
      <c r="AP135" s="54" t="s">
        <v>13060</v>
      </c>
      <c r="AQ135" s="17" t="s">
        <v>13061</v>
      </c>
      <c r="AR135" s="17" t="s">
        <v>3684</v>
      </c>
      <c r="AS135" s="17" t="s">
        <v>8</v>
      </c>
      <c r="AT135" s="17" t="s">
        <v>900</v>
      </c>
      <c r="AU135" s="54" t="s">
        <v>13062</v>
      </c>
      <c r="AV135" s="17" t="s">
        <v>13063</v>
      </c>
      <c r="AW135" s="17" t="s">
        <v>889</v>
      </c>
      <c r="AX135" s="17" t="s">
        <v>6593</v>
      </c>
      <c r="AY135" s="17" t="s">
        <v>13064</v>
      </c>
      <c r="AZ135" s="54" t="s">
        <v>13065</v>
      </c>
      <c r="BA135" s="17" t="s">
        <v>13066</v>
      </c>
      <c r="BB135" s="17" t="s">
        <v>889</v>
      </c>
      <c r="BC135" s="17" t="s">
        <v>8</v>
      </c>
      <c r="BD135" s="17" t="s">
        <v>13067</v>
      </c>
      <c r="BE135" s="54" t="s">
        <v>13068</v>
      </c>
      <c r="BF135" s="17" t="s">
        <v>13069</v>
      </c>
      <c r="BG135" s="17" t="s">
        <v>3688</v>
      </c>
      <c r="BH135" s="17" t="s">
        <v>8</v>
      </c>
      <c r="BI135" s="17" t="s">
        <v>392</v>
      </c>
      <c r="BJ135" s="54" t="s">
        <v>13070</v>
      </c>
      <c r="BK135" s="17" t="s">
        <v>13071</v>
      </c>
      <c r="BL135" s="17" t="s">
        <v>896</v>
      </c>
      <c r="BM135" s="17" t="s">
        <v>9</v>
      </c>
      <c r="BN135" s="17" t="s">
        <v>8068</v>
      </c>
      <c r="BO135" s="54" t="s">
        <v>13072</v>
      </c>
      <c r="BP135" s="17" t="s">
        <v>13073</v>
      </c>
      <c r="BQ135" s="17" t="s">
        <v>896</v>
      </c>
      <c r="BR135" s="17" t="s">
        <v>6591</v>
      </c>
      <c r="BS135" s="17" t="s">
        <v>1477</v>
      </c>
      <c r="BT135" s="54" t="s">
        <v>13074</v>
      </c>
      <c r="BU135" s="17" t="s">
        <v>13075</v>
      </c>
      <c r="BV135" s="17" t="s">
        <v>902</v>
      </c>
      <c r="BW135" s="17" t="s">
        <v>6591</v>
      </c>
      <c r="BX135" s="17" t="s">
        <v>251</v>
      </c>
      <c r="BY135" s="54" t="s">
        <v>13076</v>
      </c>
      <c r="BZ135" s="17" t="s">
        <v>13077</v>
      </c>
      <c r="CA135" s="17" t="s">
        <v>4227</v>
      </c>
      <c r="CB135" s="17" t="s">
        <v>6593</v>
      </c>
      <c r="CC135" s="17" t="s">
        <v>12706</v>
      </c>
      <c r="CD135" s="54" t="s">
        <v>13078</v>
      </c>
      <c r="CE135" s="17" t="s">
        <v>13079</v>
      </c>
      <c r="CF135" s="17" t="s">
        <v>2446</v>
      </c>
      <c r="CG135" s="17" t="s">
        <v>6593</v>
      </c>
      <c r="CH135" s="17" t="s">
        <v>13080</v>
      </c>
      <c r="CI135" s="54" t="s">
        <v>13081</v>
      </c>
      <c r="CJ135" s="17" t="s">
        <v>13082</v>
      </c>
      <c r="CK135" s="17" t="s">
        <v>906</v>
      </c>
      <c r="CL135" s="17" t="s">
        <v>12268</v>
      </c>
      <c r="CM135" s="17" t="s">
        <v>1418</v>
      </c>
      <c r="CN135" s="54" t="s">
        <v>13083</v>
      </c>
      <c r="CO135" s="17" t="s">
        <v>13084</v>
      </c>
      <c r="CP135" s="17" t="s">
        <v>914</v>
      </c>
      <c r="CQ135" s="17" t="s">
        <v>6591</v>
      </c>
      <c r="CR135" s="17" t="s">
        <v>1783</v>
      </c>
      <c r="CS135" s="54" t="s">
        <v>13085</v>
      </c>
      <c r="CT135" s="17" t="s">
        <v>13086</v>
      </c>
      <c r="CU135" s="17" t="s">
        <v>914</v>
      </c>
      <c r="CV135" s="17" t="s">
        <v>6591</v>
      </c>
      <c r="CW135" s="17" t="s">
        <v>4520</v>
      </c>
      <c r="CX135" s="54" t="s">
        <v>13087</v>
      </c>
      <c r="CY135" s="17" t="s">
        <v>13088</v>
      </c>
      <c r="CZ135" s="17" t="s">
        <v>914</v>
      </c>
    </row>
    <row r="136" spans="1:109" x14ac:dyDescent="0.3">
      <c r="A136" s="25" t="s">
        <v>12861</v>
      </c>
      <c r="B136" s="17" t="s">
        <v>11324</v>
      </c>
      <c r="C136" s="18">
        <v>42599</v>
      </c>
      <c r="D136" s="17">
        <v>2016</v>
      </c>
      <c r="E136" s="17" t="s">
        <v>12373</v>
      </c>
      <c r="F136" s="17">
        <f t="shared" si="143"/>
        <v>950</v>
      </c>
      <c r="G136" s="17">
        <v>1</v>
      </c>
      <c r="H136" s="17">
        <v>950</v>
      </c>
      <c r="I136" s="17" t="s">
        <v>60</v>
      </c>
      <c r="J136" s="17" t="s">
        <v>23</v>
      </c>
      <c r="K136" s="17" t="s">
        <v>24</v>
      </c>
      <c r="L136" s="17">
        <f>COUNTIF(T136:KV136,L1)</f>
        <v>0</v>
      </c>
      <c r="M136" s="17">
        <f>COUNTIF(T136:KV136,M1)</f>
        <v>0</v>
      </c>
      <c r="N136" s="17">
        <f>COUNTIF(T136:KV136,N1)</f>
        <v>0</v>
      </c>
      <c r="O136" s="17">
        <f>COUNTIF(T136:KV136,O1)</f>
        <v>1</v>
      </c>
      <c r="P136" s="17">
        <f>COUNTIF(T136:KV136,P1)</f>
        <v>0</v>
      </c>
      <c r="Q136" s="17">
        <f t="shared" si="176"/>
        <v>1</v>
      </c>
      <c r="R136" s="17">
        <f t="shared" si="177"/>
        <v>950</v>
      </c>
      <c r="S136" s="17">
        <f t="shared" si="178"/>
        <v>3050</v>
      </c>
      <c r="T136" s="17" t="s">
        <v>6591</v>
      </c>
      <c r="U136" s="17" t="s">
        <v>251</v>
      </c>
      <c r="V136" s="54" t="s">
        <v>12374</v>
      </c>
      <c r="W136" s="17" t="s">
        <v>4497</v>
      </c>
      <c r="X136" s="17" t="s">
        <v>12375</v>
      </c>
    </row>
    <row r="137" spans="1:109" x14ac:dyDescent="0.3">
      <c r="A137" s="25" t="s">
        <v>12861</v>
      </c>
      <c r="B137" s="17" t="s">
        <v>11324</v>
      </c>
      <c r="C137" s="18">
        <v>42601</v>
      </c>
      <c r="D137" s="17">
        <v>2016</v>
      </c>
      <c r="E137" s="17" t="s">
        <v>12557</v>
      </c>
      <c r="F137" s="17">
        <f t="shared" si="143"/>
        <v>1214</v>
      </c>
      <c r="G137" s="17">
        <v>1</v>
      </c>
      <c r="H137" s="17">
        <v>1214</v>
      </c>
      <c r="I137" s="17" t="s">
        <v>60</v>
      </c>
      <c r="J137" s="17" t="s">
        <v>57</v>
      </c>
      <c r="K137" s="17" t="s">
        <v>24</v>
      </c>
      <c r="L137" s="17">
        <f>COUNTIF(T137:KV137,L1)</f>
        <v>0</v>
      </c>
      <c r="M137" s="17">
        <f>COUNTIF(T137:KV137,M1)</f>
        <v>0</v>
      </c>
      <c r="N137" s="17">
        <f>COUNTIF(T137:KV137,N1)</f>
        <v>0</v>
      </c>
      <c r="O137" s="17">
        <f>COUNTIF(T137:KV137,O1)</f>
        <v>1</v>
      </c>
      <c r="P137" s="17">
        <f>COUNTIF(T137:KV137,P1)</f>
        <v>0</v>
      </c>
      <c r="Q137" s="17">
        <f t="shared" ref="Q137" si="226">SUM(L137:P137)</f>
        <v>1</v>
      </c>
      <c r="R137" s="17">
        <f t="shared" ref="R137" si="227">H137/Q137</f>
        <v>1214</v>
      </c>
      <c r="S137" s="17">
        <f>4000-R137</f>
        <v>2786</v>
      </c>
      <c r="T137" s="17" t="s">
        <v>6591</v>
      </c>
      <c r="U137" s="17" t="s">
        <v>12558</v>
      </c>
      <c r="V137" s="54" t="s">
        <v>12559</v>
      </c>
      <c r="W137" s="17" t="s">
        <v>12560</v>
      </c>
      <c r="X137" s="17" t="s">
        <v>1779</v>
      </c>
    </row>
    <row r="138" spans="1:109" x14ac:dyDescent="0.3">
      <c r="A138" s="25" t="s">
        <v>12861</v>
      </c>
      <c r="B138" s="17" t="s">
        <v>11324</v>
      </c>
      <c r="C138" s="18">
        <v>42617</v>
      </c>
      <c r="D138" s="17">
        <v>2016</v>
      </c>
      <c r="E138" s="17" t="s">
        <v>12429</v>
      </c>
      <c r="F138" s="17">
        <f t="shared" si="143"/>
        <v>1852</v>
      </c>
      <c r="G138" s="17">
        <v>1</v>
      </c>
      <c r="H138" s="17">
        <v>1852</v>
      </c>
      <c r="I138" s="17" t="s">
        <v>12430</v>
      </c>
      <c r="J138" s="17" t="s">
        <v>23</v>
      </c>
      <c r="K138" s="17" t="s">
        <v>24</v>
      </c>
      <c r="L138" s="17">
        <f>COUNTIF(T138:KV138,L1)</f>
        <v>0</v>
      </c>
      <c r="M138" s="17">
        <f>COUNTIF(T138:KV138,M1)</f>
        <v>0</v>
      </c>
      <c r="N138" s="17">
        <f>COUNTIF(T138:KV138,N1)</f>
        <v>0</v>
      </c>
      <c r="O138" s="17">
        <f>COUNTIF(T138:KV138,O1)</f>
        <v>0</v>
      </c>
      <c r="P138" s="17">
        <f>COUNTIF(T138:KV138,P1)</f>
        <v>0</v>
      </c>
      <c r="Q138" s="17">
        <f t="shared" ref="Q138" si="228">SUM(L138:P138)</f>
        <v>0</v>
      </c>
      <c r="R138" s="17">
        <v>0</v>
      </c>
      <c r="S138" s="17">
        <v>0</v>
      </c>
    </row>
    <row r="139" spans="1:109" x14ac:dyDescent="0.3">
      <c r="A139" s="25" t="s">
        <v>12861</v>
      </c>
      <c r="B139" s="17" t="s">
        <v>11324</v>
      </c>
      <c r="C139" s="18">
        <v>42640</v>
      </c>
      <c r="D139" s="17">
        <v>2016</v>
      </c>
      <c r="E139" s="17" t="s">
        <v>12453</v>
      </c>
      <c r="F139" s="17">
        <f t="shared" si="143"/>
        <v>985</v>
      </c>
      <c r="G139" s="17">
        <v>1</v>
      </c>
      <c r="H139" s="17">
        <v>985</v>
      </c>
      <c r="I139" s="17" t="s">
        <v>7355</v>
      </c>
      <c r="J139" s="17" t="s">
        <v>56</v>
      </c>
      <c r="K139" s="17" t="s">
        <v>24</v>
      </c>
      <c r="L139" s="17">
        <f>COUNTIF(T139:KV139,L1)</f>
        <v>0</v>
      </c>
      <c r="M139" s="17">
        <f>COUNTIF(T139:KV139,M1)</f>
        <v>0</v>
      </c>
      <c r="N139" s="17">
        <f>COUNTIF(T139:KV139,N1)</f>
        <v>0</v>
      </c>
      <c r="O139" s="17">
        <f>COUNTIF(T139:KV139,O1)</f>
        <v>1</v>
      </c>
      <c r="P139" s="17">
        <f>COUNTIF(T139:KV139,P1)</f>
        <v>1</v>
      </c>
      <c r="Q139" s="17">
        <f t="shared" ref="Q139" si="229">SUM(L139:P139)</f>
        <v>2</v>
      </c>
      <c r="R139" s="17">
        <f t="shared" ref="R139" si="230">H139/Q139</f>
        <v>492.5</v>
      </c>
      <c r="S139" s="17">
        <f>4000-R139</f>
        <v>3507.5</v>
      </c>
      <c r="T139" s="17" t="s">
        <v>6591</v>
      </c>
      <c r="U139" s="17" t="s">
        <v>368</v>
      </c>
      <c r="V139" s="54" t="s">
        <v>12454</v>
      </c>
      <c r="W139" s="17" t="s">
        <v>12455</v>
      </c>
      <c r="X139" s="17" t="s">
        <v>1970</v>
      </c>
      <c r="Y139" s="17" t="s">
        <v>10</v>
      </c>
      <c r="Z139" s="17" t="s">
        <v>4739</v>
      </c>
      <c r="AA139" s="54" t="s">
        <v>12456</v>
      </c>
      <c r="AB139" s="17" t="s">
        <v>12457</v>
      </c>
      <c r="AC139" s="17" t="s">
        <v>1976</v>
      </c>
    </row>
    <row r="140" spans="1:109" x14ac:dyDescent="0.3">
      <c r="A140" s="25" t="s">
        <v>12861</v>
      </c>
      <c r="B140" s="17" t="s">
        <v>11324</v>
      </c>
      <c r="C140" s="18">
        <v>42653</v>
      </c>
      <c r="D140" s="17">
        <v>2016</v>
      </c>
      <c r="E140" s="17" t="s">
        <v>12874</v>
      </c>
      <c r="F140" s="17">
        <f>H140/G140</f>
        <v>1343</v>
      </c>
      <c r="G140" s="17">
        <v>1</v>
      </c>
      <c r="H140" s="17">
        <v>1343</v>
      </c>
      <c r="I140" s="17" t="s">
        <v>60</v>
      </c>
      <c r="J140" s="17" t="s">
        <v>57</v>
      </c>
      <c r="K140" s="17" t="s">
        <v>24</v>
      </c>
      <c r="L140" s="17">
        <f>COUNTIF(T140:KV140,L1)</f>
        <v>0</v>
      </c>
      <c r="M140" s="17">
        <f>COUNTIF(T140:KV140,M1)</f>
        <v>0</v>
      </c>
      <c r="N140" s="17">
        <f>COUNTIF(T140:KV140,N1)</f>
        <v>0</v>
      </c>
      <c r="O140" s="17">
        <f>COUNTIF(T140:KV140,O1)</f>
        <v>1</v>
      </c>
      <c r="P140" s="17">
        <f>COUNTIF(T140:KV140,P1)</f>
        <v>0</v>
      </c>
      <c r="Q140" s="17">
        <f>SUM(L140:P140)</f>
        <v>1</v>
      </c>
      <c r="R140" s="17">
        <f t="shared" ref="R140" si="231">H140/Q140</f>
        <v>1343</v>
      </c>
      <c r="S140" s="17">
        <f t="shared" ref="S140" si="232">4000-R140</f>
        <v>2657</v>
      </c>
      <c r="T140" s="17" t="s">
        <v>6591</v>
      </c>
      <c r="U140" s="17" t="s">
        <v>12875</v>
      </c>
      <c r="V140" s="54" t="s">
        <v>12876</v>
      </c>
      <c r="W140" s="17" t="s">
        <v>12877</v>
      </c>
      <c r="X140" s="17" t="s">
        <v>3969</v>
      </c>
    </row>
    <row r="141" spans="1:109" x14ac:dyDescent="0.3">
      <c r="A141" s="25" t="s">
        <v>12861</v>
      </c>
      <c r="B141" s="17" t="s">
        <v>11324</v>
      </c>
      <c r="C141" s="18">
        <v>42664</v>
      </c>
      <c r="D141" s="17">
        <v>2016</v>
      </c>
      <c r="E141" s="17" t="s">
        <v>13007</v>
      </c>
      <c r="F141" s="17">
        <f>H141/G141</f>
        <v>4286</v>
      </c>
      <c r="G141" s="17">
        <v>1</v>
      </c>
      <c r="H141" s="17">
        <v>4286</v>
      </c>
      <c r="I141" s="17" t="s">
        <v>60</v>
      </c>
      <c r="J141" s="17" t="s">
        <v>57</v>
      </c>
      <c r="K141" s="17" t="s">
        <v>61</v>
      </c>
      <c r="L141" s="17">
        <f>COUNTIF(T141:KV141,L1)</f>
        <v>3</v>
      </c>
      <c r="M141" s="17">
        <f>COUNTIF(T141:KV141,M1)</f>
        <v>7</v>
      </c>
      <c r="N141" s="17">
        <f>COUNTIF(T141:KV141,N1)</f>
        <v>5</v>
      </c>
      <c r="O141" s="17">
        <f>COUNTIF(T141:KV141,O1)</f>
        <v>3</v>
      </c>
      <c r="P141" s="17">
        <f>COUNTIF(T141:KV141,P1)</f>
        <v>0</v>
      </c>
      <c r="Q141" s="17">
        <f>SUM(L141:P141)</f>
        <v>18</v>
      </c>
      <c r="R141" s="17">
        <f t="shared" ref="R141" si="233">H141/Q141</f>
        <v>238.11111111111111</v>
      </c>
      <c r="S141" s="17">
        <f t="shared" ref="S141" si="234">4000-R141</f>
        <v>3761.8888888888887</v>
      </c>
      <c r="T141" s="17" t="s">
        <v>9</v>
      </c>
      <c r="U141" s="17" t="s">
        <v>2149</v>
      </c>
      <c r="V141" s="54" t="s">
        <v>13008</v>
      </c>
      <c r="W141" s="17" t="s">
        <v>13009</v>
      </c>
      <c r="X141" s="17" t="s">
        <v>12016</v>
      </c>
      <c r="Y141" s="17" t="s">
        <v>9</v>
      </c>
      <c r="Z141" s="17" t="s">
        <v>2149</v>
      </c>
      <c r="AA141" s="54" t="s">
        <v>13010</v>
      </c>
      <c r="AB141" s="17" t="s">
        <v>13011</v>
      </c>
      <c r="AC141" s="17" t="s">
        <v>12021</v>
      </c>
      <c r="AD141" s="17" t="s">
        <v>8</v>
      </c>
      <c r="AE141" s="17" t="s">
        <v>392</v>
      </c>
      <c r="AF141" s="54" t="s">
        <v>13012</v>
      </c>
      <c r="AG141" s="17" t="s">
        <v>13013</v>
      </c>
      <c r="AH141" s="17" t="s">
        <v>12021</v>
      </c>
      <c r="AI141" s="17" t="s">
        <v>6591</v>
      </c>
      <c r="AJ141" s="17" t="s">
        <v>644</v>
      </c>
      <c r="AK141" s="54" t="s">
        <v>13014</v>
      </c>
      <c r="AL141" s="17" t="s">
        <v>4497</v>
      </c>
      <c r="AM141" s="17" t="s">
        <v>12021</v>
      </c>
      <c r="AN141" s="17" t="s">
        <v>6591</v>
      </c>
      <c r="AO141" s="17" t="s">
        <v>1477</v>
      </c>
      <c r="AP141" s="54" t="s">
        <v>13015</v>
      </c>
      <c r="AQ141" s="17" t="s">
        <v>13016</v>
      </c>
      <c r="AR141" s="17" t="s">
        <v>12021</v>
      </c>
      <c r="AS141" s="17" t="s">
        <v>6591</v>
      </c>
      <c r="AT141" s="17" t="s">
        <v>11658</v>
      </c>
      <c r="AU141" s="54" t="s">
        <v>13017</v>
      </c>
      <c r="AV141" s="17" t="s">
        <v>13018</v>
      </c>
      <c r="AW141" s="17" t="s">
        <v>12021</v>
      </c>
      <c r="AX141" s="17" t="s">
        <v>9</v>
      </c>
      <c r="AY141" s="17" t="s">
        <v>2149</v>
      </c>
      <c r="AZ141" s="54" t="s">
        <v>13019</v>
      </c>
      <c r="BA141" s="17" t="s">
        <v>13020</v>
      </c>
      <c r="BB141" s="17" t="s">
        <v>950</v>
      </c>
      <c r="BC141" s="17" t="s">
        <v>8</v>
      </c>
      <c r="BD141" s="17" t="s">
        <v>1477</v>
      </c>
      <c r="BE141" s="54" t="s">
        <v>13021</v>
      </c>
      <c r="BF141" s="17" t="s">
        <v>13022</v>
      </c>
      <c r="BG141" s="17" t="s">
        <v>950</v>
      </c>
      <c r="BH141" s="17" t="s">
        <v>6593</v>
      </c>
      <c r="BI141" s="17" t="s">
        <v>13023</v>
      </c>
      <c r="BJ141" s="54" t="s">
        <v>13024</v>
      </c>
      <c r="BK141" s="17" t="s">
        <v>13025</v>
      </c>
      <c r="BL141" s="17" t="s">
        <v>12415</v>
      </c>
      <c r="BM141" s="17" t="s">
        <v>8</v>
      </c>
      <c r="BN141" s="17" t="s">
        <v>739</v>
      </c>
      <c r="BO141" s="54" t="s">
        <v>13026</v>
      </c>
      <c r="BP141" s="17" t="s">
        <v>13027</v>
      </c>
      <c r="BQ141" s="17" t="s">
        <v>2493</v>
      </c>
      <c r="BR141" s="17" t="s">
        <v>8</v>
      </c>
      <c r="BS141" s="17" t="s">
        <v>13028</v>
      </c>
      <c r="BT141" s="54" t="s">
        <v>13029</v>
      </c>
      <c r="BU141" s="17" t="s">
        <v>13030</v>
      </c>
      <c r="BV141" s="17" t="s">
        <v>2493</v>
      </c>
      <c r="BW141" s="17" t="s">
        <v>8</v>
      </c>
      <c r="BX141" s="17" t="s">
        <v>13031</v>
      </c>
      <c r="BY141" s="54" t="s">
        <v>13032</v>
      </c>
      <c r="BZ141" s="17" t="s">
        <v>13033</v>
      </c>
      <c r="CA141" s="17" t="s">
        <v>2498</v>
      </c>
      <c r="CB141" s="17" t="s">
        <v>6593</v>
      </c>
      <c r="CC141" s="17" t="s">
        <v>13034</v>
      </c>
      <c r="CD141" s="54" t="s">
        <v>13035</v>
      </c>
      <c r="CE141" s="17" t="s">
        <v>13036</v>
      </c>
      <c r="CF141" s="17" t="s">
        <v>12003</v>
      </c>
      <c r="CG141" s="17" t="s">
        <v>9</v>
      </c>
      <c r="CH141" s="17" t="s">
        <v>2149</v>
      </c>
      <c r="CI141" s="54" t="s">
        <v>13037</v>
      </c>
      <c r="CJ141" s="17" t="s">
        <v>13038</v>
      </c>
      <c r="CK141" s="17" t="s">
        <v>2517</v>
      </c>
      <c r="CL141" s="17" t="s">
        <v>8</v>
      </c>
      <c r="CM141" s="17" t="s">
        <v>1010</v>
      </c>
      <c r="CN141" s="54" t="s">
        <v>13039</v>
      </c>
      <c r="CO141" s="17" t="s">
        <v>13040</v>
      </c>
      <c r="CP141" s="17" t="s">
        <v>934</v>
      </c>
      <c r="CQ141" s="17" t="s">
        <v>8</v>
      </c>
      <c r="CR141" s="17" t="s">
        <v>392</v>
      </c>
      <c r="CS141" s="54" t="s">
        <v>13041</v>
      </c>
      <c r="CT141" s="17" t="s">
        <v>13042</v>
      </c>
      <c r="CU141" s="17" t="s">
        <v>941</v>
      </c>
      <c r="CV141" s="17" t="s">
        <v>6593</v>
      </c>
      <c r="CW141" s="17" t="s">
        <v>13044</v>
      </c>
      <c r="CX141" s="54" t="s">
        <v>13043</v>
      </c>
      <c r="CY141" s="17" t="s">
        <v>13045</v>
      </c>
      <c r="CZ141" s="17" t="s">
        <v>941</v>
      </c>
      <c r="DA141" s="17" t="s">
        <v>9</v>
      </c>
      <c r="DB141" s="17" t="s">
        <v>7162</v>
      </c>
      <c r="DC141" s="54" t="s">
        <v>13046</v>
      </c>
      <c r="DD141" s="17" t="s">
        <v>13047</v>
      </c>
      <c r="DE141" s="17" t="s">
        <v>946</v>
      </c>
    </row>
    <row r="142" spans="1:109" x14ac:dyDescent="0.3">
      <c r="A142" s="25" t="s">
        <v>12861</v>
      </c>
      <c r="B142" s="17" t="s">
        <v>11324</v>
      </c>
      <c r="C142" s="18">
        <v>42670</v>
      </c>
      <c r="D142" s="17">
        <v>2016</v>
      </c>
      <c r="E142" s="17" t="s">
        <v>12554</v>
      </c>
      <c r="F142" s="17">
        <f t="shared" si="143"/>
        <v>376</v>
      </c>
      <c r="G142" s="17">
        <v>1</v>
      </c>
      <c r="H142" s="17">
        <v>376</v>
      </c>
      <c r="I142" s="17" t="s">
        <v>7355</v>
      </c>
      <c r="J142" s="17" t="s">
        <v>56</v>
      </c>
      <c r="K142" s="17" t="s">
        <v>24</v>
      </c>
      <c r="L142" s="17">
        <f>COUNTIF(T142:KV142,L1)</f>
        <v>0</v>
      </c>
      <c r="M142" s="17">
        <f>COUNTIF(T142:KV142,M1)</f>
        <v>1</v>
      </c>
      <c r="N142" s="17">
        <f>COUNTIF(T142:KV142,N1)</f>
        <v>0</v>
      </c>
      <c r="O142" s="17">
        <f>COUNTIF(T142:KV142,O1)</f>
        <v>0</v>
      </c>
      <c r="P142" s="17">
        <f>COUNTIF(T142:KV142,P1)</f>
        <v>0</v>
      </c>
      <c r="Q142" s="17">
        <f t="shared" ref="Q142" si="235">SUM(L142:P142)</f>
        <v>1</v>
      </c>
      <c r="R142" s="17">
        <f t="shared" ref="R142" si="236">H142/Q142</f>
        <v>376</v>
      </c>
      <c r="S142" s="17">
        <f>4000-R142</f>
        <v>3624</v>
      </c>
      <c r="T142" s="17" t="s">
        <v>8</v>
      </c>
      <c r="U142" s="17" t="s">
        <v>392</v>
      </c>
      <c r="V142" s="54" t="s">
        <v>12555</v>
      </c>
      <c r="W142" s="17" t="s">
        <v>12556</v>
      </c>
      <c r="X142" s="17" t="s">
        <v>1794</v>
      </c>
    </row>
    <row r="143" spans="1:109" x14ac:dyDescent="0.3">
      <c r="A143" s="25" t="s">
        <v>12861</v>
      </c>
      <c r="B143" s="17" t="s">
        <v>11324</v>
      </c>
      <c r="C143" s="18">
        <v>42670</v>
      </c>
      <c r="D143" s="17">
        <v>2016</v>
      </c>
      <c r="E143" s="17" t="s">
        <v>12862</v>
      </c>
      <c r="F143" s="17">
        <f>H143/G143</f>
        <v>1130</v>
      </c>
      <c r="G143" s="17">
        <v>1</v>
      </c>
      <c r="H143" s="17">
        <v>1130</v>
      </c>
      <c r="I143" s="17" t="s">
        <v>7355</v>
      </c>
      <c r="J143" s="17" t="s">
        <v>56</v>
      </c>
      <c r="K143" s="17" t="s">
        <v>24</v>
      </c>
      <c r="L143" s="17">
        <f>COUNTIF(T143:KV143,L1)</f>
        <v>0</v>
      </c>
      <c r="M143" s="17">
        <f>COUNTIF(T143:KV143,M1)</f>
        <v>1</v>
      </c>
      <c r="N143" s="17">
        <f>COUNTIF(T143:KV143,N1)</f>
        <v>0</v>
      </c>
      <c r="O143" s="17">
        <f>COUNTIF(T143:KV143,O1)</f>
        <v>0</v>
      </c>
      <c r="P143" s="17">
        <f>COUNTIF(T143:KV143,P1)</f>
        <v>0</v>
      </c>
      <c r="Q143" s="17">
        <f>SUM(L143:P143)</f>
        <v>1</v>
      </c>
      <c r="R143" s="17">
        <f t="shared" ref="R143" si="237">H143/Q143</f>
        <v>1130</v>
      </c>
      <c r="S143" s="17">
        <f t="shared" ref="S143" si="238">4000-R143</f>
        <v>2870</v>
      </c>
      <c r="T143" s="17" t="s">
        <v>8</v>
      </c>
      <c r="U143" s="17" t="s">
        <v>392</v>
      </c>
      <c r="V143" s="54" t="s">
        <v>12863</v>
      </c>
      <c r="W143" s="17" t="s">
        <v>12864</v>
      </c>
      <c r="X143" s="17" t="s">
        <v>1393</v>
      </c>
    </row>
    <row r="144" spans="1:109" x14ac:dyDescent="0.3">
      <c r="A144" s="25" t="s">
        <v>12861</v>
      </c>
      <c r="B144" s="17" t="s">
        <v>11324</v>
      </c>
      <c r="C144" s="18">
        <v>42670</v>
      </c>
      <c r="D144" s="17">
        <v>2016</v>
      </c>
      <c r="E144" s="17" t="s">
        <v>12865</v>
      </c>
      <c r="F144" s="17">
        <f>H144/G144</f>
        <v>1684</v>
      </c>
      <c r="G144" s="17">
        <v>1</v>
      </c>
      <c r="H144" s="17">
        <v>1684</v>
      </c>
      <c r="I144" s="17" t="s">
        <v>7355</v>
      </c>
      <c r="J144" s="17" t="s">
        <v>56</v>
      </c>
      <c r="K144" s="17" t="s">
        <v>24</v>
      </c>
      <c r="L144" s="17">
        <f>COUNTIF(T144:KV144,L1)</f>
        <v>2</v>
      </c>
      <c r="M144" s="17">
        <f>COUNTIF(T144:KV144,M1)</f>
        <v>1</v>
      </c>
      <c r="N144" s="17">
        <f>COUNTIF(T144:KV144,N1)</f>
        <v>0</v>
      </c>
      <c r="O144" s="17">
        <f>COUNTIF(T144:KV144,O1)</f>
        <v>0</v>
      </c>
      <c r="P144" s="17">
        <f>COUNTIF(T144:KV144,P1)</f>
        <v>0</v>
      </c>
      <c r="Q144" s="17">
        <f>SUM(L144:P144)</f>
        <v>3</v>
      </c>
      <c r="R144" s="17">
        <f t="shared" ref="R144" si="239">H144/Q144</f>
        <v>561.33333333333337</v>
      </c>
      <c r="S144" s="17">
        <f t="shared" ref="S144" si="240">4000-R144</f>
        <v>3438.6666666666665</v>
      </c>
      <c r="T144" s="17" t="s">
        <v>6593</v>
      </c>
      <c r="U144" s="17" t="s">
        <v>12866</v>
      </c>
      <c r="V144" s="54" t="s">
        <v>12867</v>
      </c>
      <c r="W144" s="17" t="s">
        <v>12868</v>
      </c>
      <c r="X144" s="17" t="s">
        <v>3996</v>
      </c>
      <c r="Y144" s="17" t="s">
        <v>8</v>
      </c>
      <c r="Z144" s="17" t="s">
        <v>392</v>
      </c>
      <c r="AA144" s="54" t="s">
        <v>12869</v>
      </c>
      <c r="AB144" s="17" t="s">
        <v>12870</v>
      </c>
      <c r="AC144" s="17" t="s">
        <v>3996</v>
      </c>
      <c r="AD144" s="17" t="s">
        <v>6593</v>
      </c>
      <c r="AE144" s="17" t="s">
        <v>12871</v>
      </c>
      <c r="AF144" s="54" t="s">
        <v>12872</v>
      </c>
      <c r="AG144" s="17" t="s">
        <v>12873</v>
      </c>
      <c r="AH144" s="17" t="s">
        <v>4009</v>
      </c>
    </row>
    <row r="145" spans="1:144" x14ac:dyDescent="0.3">
      <c r="A145" s="25" t="s">
        <v>12861</v>
      </c>
      <c r="B145" s="17" t="s">
        <v>11324</v>
      </c>
      <c r="C145" s="18">
        <v>42704</v>
      </c>
      <c r="D145" s="17">
        <v>2016</v>
      </c>
      <c r="E145" s="17" t="s">
        <v>12585</v>
      </c>
      <c r="F145" s="17">
        <f t="shared" si="143"/>
        <v>1301</v>
      </c>
      <c r="G145" s="17">
        <v>1</v>
      </c>
      <c r="H145" s="17">
        <v>1301</v>
      </c>
      <c r="I145" s="17" t="s">
        <v>60</v>
      </c>
      <c r="J145" s="17" t="s">
        <v>57</v>
      </c>
      <c r="K145" s="17" t="s">
        <v>24</v>
      </c>
      <c r="L145" s="17">
        <f>COUNTIF(T145:KV145,L1)</f>
        <v>2</v>
      </c>
      <c r="M145" s="17">
        <f>COUNTIF(T145:KV145,M1)</f>
        <v>0</v>
      </c>
      <c r="N145" s="17">
        <f>COUNTIF(T145:KV145,N1)</f>
        <v>3</v>
      </c>
      <c r="O145" s="17">
        <f>COUNTIF(T145:KV145,O1)</f>
        <v>0</v>
      </c>
      <c r="P145" s="17">
        <f>COUNTIF(T145:KV145,P1)</f>
        <v>2</v>
      </c>
      <c r="Q145" s="17">
        <f t="shared" ref="Q145" si="241">SUM(L145:P145)</f>
        <v>7</v>
      </c>
      <c r="R145" s="17">
        <f t="shared" ref="R145" si="242">H145/Q145</f>
        <v>185.85714285714286</v>
      </c>
      <c r="S145" s="17">
        <f>4000-R145</f>
        <v>3814.1428571428573</v>
      </c>
      <c r="T145" s="17" t="s">
        <v>9</v>
      </c>
      <c r="U145" s="17" t="s">
        <v>8068</v>
      </c>
      <c r="V145" s="54" t="s">
        <v>12586</v>
      </c>
      <c r="W145" s="17" t="s">
        <v>12587</v>
      </c>
      <c r="X145" s="17" t="s">
        <v>1733</v>
      </c>
      <c r="Y145" s="17" t="s">
        <v>9</v>
      </c>
      <c r="Z145" s="17" t="s">
        <v>2435</v>
      </c>
      <c r="AA145" s="54" t="s">
        <v>12589</v>
      </c>
      <c r="AB145" s="17" t="s">
        <v>12588</v>
      </c>
      <c r="AC145" s="17" t="s">
        <v>1733</v>
      </c>
      <c r="AD145" s="17" t="s">
        <v>10</v>
      </c>
      <c r="AE145" s="17" t="s">
        <v>4664</v>
      </c>
      <c r="AF145" s="54" t="s">
        <v>12590</v>
      </c>
      <c r="AG145" s="17" t="s">
        <v>12591</v>
      </c>
      <c r="AH145" s="17" t="s">
        <v>10571</v>
      </c>
      <c r="AI145" s="17" t="s">
        <v>10</v>
      </c>
      <c r="AJ145" s="17" t="s">
        <v>4664</v>
      </c>
      <c r="AK145" s="54" t="s">
        <v>12592</v>
      </c>
      <c r="AL145" s="17" t="s">
        <v>12593</v>
      </c>
      <c r="AM145" s="17" t="s">
        <v>10571</v>
      </c>
      <c r="AN145" s="17" t="s">
        <v>9</v>
      </c>
      <c r="AO145" s="17" t="s">
        <v>4664</v>
      </c>
      <c r="AP145" s="54" t="s">
        <v>12594</v>
      </c>
      <c r="AQ145" s="17" t="s">
        <v>12595</v>
      </c>
      <c r="AR145" s="17" t="s">
        <v>12596</v>
      </c>
      <c r="AS145" s="17" t="s">
        <v>6593</v>
      </c>
      <c r="AT145" s="17" t="s">
        <v>12249</v>
      </c>
      <c r="AU145" s="54" t="s">
        <v>12597</v>
      </c>
      <c r="AV145" s="17" t="s">
        <v>12598</v>
      </c>
      <c r="AW145" s="17" t="s">
        <v>12596</v>
      </c>
      <c r="AX145" s="17" t="s">
        <v>6593</v>
      </c>
      <c r="AY145" s="17" t="s">
        <v>4664</v>
      </c>
      <c r="AZ145" s="54" t="s">
        <v>12599</v>
      </c>
      <c r="BA145" s="17" t="s">
        <v>12600</v>
      </c>
      <c r="BB145" s="17" t="s">
        <v>10574</v>
      </c>
    </row>
    <row r="146" spans="1:144" x14ac:dyDescent="0.3">
      <c r="A146" s="25" t="s">
        <v>12861</v>
      </c>
      <c r="B146" s="17" t="s">
        <v>11324</v>
      </c>
      <c r="C146" s="18">
        <v>42711</v>
      </c>
      <c r="D146" s="17">
        <v>2016</v>
      </c>
      <c r="E146" s="17" t="s">
        <v>12553</v>
      </c>
      <c r="F146" s="17">
        <f t="shared" si="143"/>
        <v>1442</v>
      </c>
      <c r="G146" s="17">
        <v>1</v>
      </c>
      <c r="H146" s="17">
        <v>1442</v>
      </c>
      <c r="I146" s="17" t="s">
        <v>60</v>
      </c>
      <c r="J146" s="17" t="s">
        <v>57</v>
      </c>
      <c r="K146" s="17" t="s">
        <v>24</v>
      </c>
      <c r="L146" s="17">
        <f>COUNTIF(T146:KV146,L1)</f>
        <v>0</v>
      </c>
      <c r="M146" s="17">
        <f>COUNTIF(T146:KV146,M1)</f>
        <v>0</v>
      </c>
      <c r="N146" s="17">
        <f>COUNTIF(T146:KV146,N1)</f>
        <v>0</v>
      </c>
      <c r="O146" s="17">
        <f>COUNTIF(T146:KV146,O1)</f>
        <v>0</v>
      </c>
      <c r="P146" s="17">
        <f>COUNTIF(T146:KV146,P1)</f>
        <v>0</v>
      </c>
      <c r="Q146" s="17">
        <f t="shared" ref="Q146" si="243">SUM(L146:P146)</f>
        <v>0</v>
      </c>
      <c r="R146" s="17">
        <v>0</v>
      </c>
      <c r="S146" s="17">
        <v>0</v>
      </c>
    </row>
    <row r="147" spans="1:144" x14ac:dyDescent="0.3">
      <c r="A147" s="25" t="s">
        <v>12861</v>
      </c>
      <c r="B147" s="17" t="s">
        <v>11324</v>
      </c>
      <c r="C147" s="18">
        <v>42713</v>
      </c>
      <c r="D147" s="17">
        <v>2016</v>
      </c>
      <c r="E147" s="17" t="s">
        <v>12925</v>
      </c>
      <c r="F147" s="17">
        <f>H147/G147</f>
        <v>1043</v>
      </c>
      <c r="G147" s="17">
        <v>1</v>
      </c>
      <c r="H147" s="17">
        <v>1043</v>
      </c>
      <c r="I147" s="17" t="s">
        <v>7355</v>
      </c>
      <c r="J147" s="17" t="s">
        <v>56</v>
      </c>
      <c r="K147" s="17" t="s">
        <v>24</v>
      </c>
      <c r="L147" s="17">
        <f>COUNTIF(T147:KV147,L1)</f>
        <v>0</v>
      </c>
      <c r="M147" s="17">
        <f>COUNTIF(T147:KV147,M1)</f>
        <v>0</v>
      </c>
      <c r="N147" s="17">
        <f>COUNTIF(T147:KV147,N1)</f>
        <v>0</v>
      </c>
      <c r="O147" s="17">
        <f>COUNTIF(T147:KV147,O1)</f>
        <v>1</v>
      </c>
      <c r="P147" s="17">
        <f>COUNTIF(T147:KV147,P1)</f>
        <v>0</v>
      </c>
      <c r="Q147" s="17">
        <f>SUM(L147:P147)</f>
        <v>1</v>
      </c>
      <c r="R147" s="17">
        <f t="shared" ref="R147" si="244">H147/Q147</f>
        <v>1043</v>
      </c>
      <c r="S147" s="17">
        <f t="shared" ref="S147" si="245">4000-R147</f>
        <v>2957</v>
      </c>
      <c r="T147" s="17" t="s">
        <v>6591</v>
      </c>
      <c r="U147" s="17" t="s">
        <v>251</v>
      </c>
      <c r="V147" s="54" t="s">
        <v>12926</v>
      </c>
      <c r="W147" s="17" t="s">
        <v>12927</v>
      </c>
      <c r="X147" s="17" t="s">
        <v>12928</v>
      </c>
    </row>
    <row r="148" spans="1:144" x14ac:dyDescent="0.3">
      <c r="A148" s="25" t="s">
        <v>12861</v>
      </c>
      <c r="B148" s="17" t="s">
        <v>11324</v>
      </c>
      <c r="C148" s="18">
        <v>42716</v>
      </c>
      <c r="D148" s="17">
        <v>2016</v>
      </c>
      <c r="E148" s="17" t="s">
        <v>12563</v>
      </c>
      <c r="F148" s="17">
        <f t="shared" si="143"/>
        <v>1453</v>
      </c>
      <c r="G148" s="17">
        <v>1</v>
      </c>
      <c r="H148" s="17">
        <v>1453</v>
      </c>
      <c r="I148" s="17" t="s">
        <v>60</v>
      </c>
      <c r="J148" s="17" t="s">
        <v>57</v>
      </c>
      <c r="K148" s="17" t="s">
        <v>24</v>
      </c>
      <c r="L148" s="17">
        <f>COUNTIF(T148:KV148,L1)</f>
        <v>5</v>
      </c>
      <c r="M148" s="17">
        <f>COUNTIF(T148:KV148,M1)</f>
        <v>1</v>
      </c>
      <c r="N148" s="17">
        <f>COUNTIF(T148:KV148,N1)</f>
        <v>1</v>
      </c>
      <c r="O148" s="17">
        <f>COUNTIF(T148:KV148,O1)</f>
        <v>1</v>
      </c>
      <c r="P148" s="17">
        <f>COUNTIF(T148:KV148,P1)</f>
        <v>1</v>
      </c>
      <c r="Q148" s="17">
        <f t="shared" ref="Q148" si="246">SUM(L148:P148)</f>
        <v>9</v>
      </c>
      <c r="R148" s="17">
        <f t="shared" ref="R148" si="247">H148/Q148</f>
        <v>161.44444444444446</v>
      </c>
      <c r="S148" s="17">
        <f>4000-R148</f>
        <v>3838.5555555555557</v>
      </c>
      <c r="T148" s="17" t="s">
        <v>6593</v>
      </c>
      <c r="U148" s="17" t="s">
        <v>8403</v>
      </c>
      <c r="V148" s="54" t="s">
        <v>12564</v>
      </c>
      <c r="W148" s="17" t="s">
        <v>12565</v>
      </c>
      <c r="X148" s="17" t="s">
        <v>1741</v>
      </c>
      <c r="Y148" s="17" t="s">
        <v>6591</v>
      </c>
      <c r="Z148" s="17" t="s">
        <v>251</v>
      </c>
      <c r="AA148" s="54" t="s">
        <v>12566</v>
      </c>
      <c r="AB148" s="17" t="s">
        <v>12567</v>
      </c>
      <c r="AC148" s="17" t="s">
        <v>1741</v>
      </c>
      <c r="AD148" s="17" t="s">
        <v>10</v>
      </c>
      <c r="AE148" s="17" t="s">
        <v>8403</v>
      </c>
      <c r="AF148" s="54" t="s">
        <v>12568</v>
      </c>
      <c r="AG148" s="17" t="s">
        <v>12569</v>
      </c>
      <c r="AH148" s="17" t="s">
        <v>1746</v>
      </c>
      <c r="AI148" s="17" t="s">
        <v>9</v>
      </c>
      <c r="AJ148" s="17" t="s">
        <v>12570</v>
      </c>
      <c r="AK148" s="54" t="s">
        <v>12571</v>
      </c>
      <c r="AL148" s="17" t="s">
        <v>12572</v>
      </c>
      <c r="AM148" s="17" t="s">
        <v>1746</v>
      </c>
      <c r="AN148" s="17" t="s">
        <v>6593</v>
      </c>
      <c r="AO148" s="17" t="s">
        <v>1710</v>
      </c>
      <c r="AP148" s="54" t="s">
        <v>12573</v>
      </c>
      <c r="AQ148" s="17" t="s">
        <v>12574</v>
      </c>
      <c r="AR148" s="17" t="s">
        <v>3360</v>
      </c>
      <c r="AS148" s="17" t="s">
        <v>6593</v>
      </c>
      <c r="AT148" s="17" t="s">
        <v>12575</v>
      </c>
      <c r="AU148" s="54" t="s">
        <v>12576</v>
      </c>
      <c r="AV148" s="17" t="s">
        <v>12577</v>
      </c>
      <c r="AW148" s="17" t="s">
        <v>3360</v>
      </c>
      <c r="AX148" s="17" t="s">
        <v>6593</v>
      </c>
      <c r="AY148" s="17" t="s">
        <v>8403</v>
      </c>
      <c r="AZ148" s="54" t="s">
        <v>12578</v>
      </c>
      <c r="BA148" s="17" t="s">
        <v>12579</v>
      </c>
      <c r="BB148" s="17" t="s">
        <v>11429</v>
      </c>
      <c r="BC148" s="17" t="s">
        <v>8</v>
      </c>
      <c r="BD148" s="17" t="s">
        <v>832</v>
      </c>
      <c r="BE148" s="54" t="s">
        <v>12580</v>
      </c>
      <c r="BF148" s="17" t="s">
        <v>12581</v>
      </c>
      <c r="BG148" s="17" t="s">
        <v>11429</v>
      </c>
      <c r="BH148" s="17" t="s">
        <v>6593</v>
      </c>
      <c r="BI148" s="17" t="s">
        <v>12582</v>
      </c>
      <c r="BJ148" s="54" t="s">
        <v>12583</v>
      </c>
      <c r="BK148" s="17" t="s">
        <v>12584</v>
      </c>
      <c r="BL148" s="17" t="s">
        <v>11429</v>
      </c>
    </row>
    <row r="149" spans="1:144" x14ac:dyDescent="0.3">
      <c r="A149" s="25" t="s">
        <v>12861</v>
      </c>
      <c r="B149" s="17" t="s">
        <v>11324</v>
      </c>
      <c r="C149" s="18">
        <v>42731</v>
      </c>
      <c r="D149" s="17">
        <v>2016</v>
      </c>
      <c r="E149" s="17" t="s">
        <v>12855</v>
      </c>
      <c r="F149" s="17">
        <f>H149/G149</f>
        <v>1004</v>
      </c>
      <c r="G149" s="17">
        <v>1</v>
      </c>
      <c r="H149" s="17">
        <v>1004</v>
      </c>
      <c r="I149" s="17" t="s">
        <v>7355</v>
      </c>
      <c r="J149" s="17" t="s">
        <v>56</v>
      </c>
      <c r="K149" s="17" t="s">
        <v>24</v>
      </c>
      <c r="L149" s="17">
        <f>COUNTIF(T149:KV149,L1)</f>
        <v>0</v>
      </c>
      <c r="M149" s="17">
        <f>COUNTIF(T149:KV149,M1)</f>
        <v>2</v>
      </c>
      <c r="N149" s="17">
        <f>COUNTIF(T149:KV149,N1)</f>
        <v>0</v>
      </c>
      <c r="O149" s="17">
        <f>COUNTIF(T149:KV149,O1)</f>
        <v>0</v>
      </c>
      <c r="P149" s="17">
        <f>COUNTIF(T149:KV149,P1)</f>
        <v>0</v>
      </c>
      <c r="Q149" s="17">
        <f>SUM(L149:P149)</f>
        <v>2</v>
      </c>
      <c r="R149" s="17">
        <f t="shared" ref="R149" si="248">H149/Q149</f>
        <v>502</v>
      </c>
      <c r="S149" s="17">
        <f t="shared" ref="S149" si="249">4000-R149</f>
        <v>3498</v>
      </c>
      <c r="T149" s="17" t="s">
        <v>8</v>
      </c>
      <c r="U149" s="17" t="s">
        <v>175</v>
      </c>
      <c r="V149" s="54" t="s">
        <v>12856</v>
      </c>
      <c r="W149" s="17" t="s">
        <v>12857</v>
      </c>
      <c r="X149" s="17" t="s">
        <v>1397</v>
      </c>
      <c r="Y149" s="17" t="s">
        <v>8</v>
      </c>
      <c r="Z149" s="17" t="s">
        <v>1974</v>
      </c>
      <c r="AA149" s="54" t="s">
        <v>12858</v>
      </c>
      <c r="AB149" s="17" t="s">
        <v>12859</v>
      </c>
      <c r="AC149" s="17" t="s">
        <v>1402</v>
      </c>
    </row>
    <row r="150" spans="1:144" x14ac:dyDescent="0.3">
      <c r="A150" s="25" t="s">
        <v>12861</v>
      </c>
      <c r="B150" s="17" t="s">
        <v>11324</v>
      </c>
      <c r="C150" s="18">
        <v>42735</v>
      </c>
      <c r="D150" s="17">
        <v>2016</v>
      </c>
      <c r="E150" s="17" t="s">
        <v>12562</v>
      </c>
      <c r="F150" s="17">
        <f t="shared" si="143"/>
        <v>156.57142857142858</v>
      </c>
      <c r="G150" s="17">
        <v>7</v>
      </c>
      <c r="H150" s="17">
        <v>1096</v>
      </c>
      <c r="I150" s="17" t="s">
        <v>60</v>
      </c>
      <c r="J150" s="17" t="s">
        <v>57</v>
      </c>
      <c r="K150" s="17" t="s">
        <v>24</v>
      </c>
      <c r="L150" s="17">
        <f>COUNTIF(T150:KV150,L1)</f>
        <v>0</v>
      </c>
      <c r="M150" s="17">
        <f>COUNTIF(T150:KV150,M1)</f>
        <v>0</v>
      </c>
      <c r="N150" s="17">
        <f>COUNTIF(T150:KV150,N1)</f>
        <v>0</v>
      </c>
      <c r="O150" s="17">
        <f>COUNTIF(T150:KV150,O1)</f>
        <v>0</v>
      </c>
      <c r="P150" s="17">
        <f>COUNTIF(T150:KV150,P1)</f>
        <v>0</v>
      </c>
      <c r="Q150" s="17">
        <f t="shared" ref="Q150" si="250">SUM(L150:P150)</f>
        <v>0</v>
      </c>
      <c r="R150" s="17">
        <v>0</v>
      </c>
      <c r="S150" s="17">
        <v>0</v>
      </c>
    </row>
    <row r="151" spans="1:144" x14ac:dyDescent="0.3">
      <c r="A151" s="25" t="s">
        <v>12861</v>
      </c>
      <c r="B151" s="17" t="s">
        <v>11324</v>
      </c>
      <c r="C151" s="18">
        <v>42752</v>
      </c>
      <c r="D151" s="17">
        <v>2017</v>
      </c>
      <c r="E151" s="17" t="s">
        <v>12396</v>
      </c>
      <c r="F151" s="17">
        <f t="shared" si="143"/>
        <v>4288</v>
      </c>
      <c r="G151" s="17">
        <v>1</v>
      </c>
      <c r="H151" s="17">
        <v>4288</v>
      </c>
      <c r="I151" s="17" t="s">
        <v>12395</v>
      </c>
      <c r="J151" s="17" t="s">
        <v>23</v>
      </c>
      <c r="K151" s="17" t="s">
        <v>24</v>
      </c>
      <c r="L151" s="17">
        <f>COUNTIF(T151:KV151,L1)</f>
        <v>1</v>
      </c>
      <c r="M151" s="17">
        <f>COUNTIF(T151:KV151,M1)</f>
        <v>0</v>
      </c>
      <c r="N151" s="17">
        <f>COUNTIF(T151:KV151,N1)</f>
        <v>1</v>
      </c>
      <c r="O151" s="17">
        <f>COUNTIF(T151:KV151,O1)</f>
        <v>10</v>
      </c>
      <c r="P151" s="17">
        <f>COUNTIF(T151:KV151,P1)</f>
        <v>0</v>
      </c>
      <c r="Q151" s="17">
        <f t="shared" ref="Q151" si="251">SUM(L151:P151)</f>
        <v>12</v>
      </c>
      <c r="R151" s="17">
        <f t="shared" ref="R151" si="252">H151/Q151</f>
        <v>357.33333333333331</v>
      </c>
      <c r="S151" s="17">
        <f>4000-R151</f>
        <v>3642.6666666666665</v>
      </c>
      <c r="T151" s="17" t="s">
        <v>6591</v>
      </c>
      <c r="U151" s="17" t="s">
        <v>2522</v>
      </c>
      <c r="V151" s="54" t="s">
        <v>12397</v>
      </c>
      <c r="W151" s="17" t="s">
        <v>12398</v>
      </c>
      <c r="X151" s="17" t="s">
        <v>10130</v>
      </c>
      <c r="Y151" s="17" t="s">
        <v>6591</v>
      </c>
      <c r="Z151" s="17" t="s">
        <v>2650</v>
      </c>
      <c r="AA151" s="54" t="s">
        <v>12399</v>
      </c>
      <c r="AB151" s="17" t="s">
        <v>12400</v>
      </c>
      <c r="AC151" s="17" t="s">
        <v>12401</v>
      </c>
      <c r="AD151" s="17" t="s">
        <v>6593</v>
      </c>
      <c r="AE151" s="17" t="s">
        <v>5883</v>
      </c>
      <c r="AF151" s="54" t="s">
        <v>12402</v>
      </c>
      <c r="AG151" s="17" t="s">
        <v>12403</v>
      </c>
      <c r="AH151" s="17" t="s">
        <v>12404</v>
      </c>
      <c r="AI151" s="17" t="s">
        <v>6591</v>
      </c>
      <c r="AJ151" s="17" t="s">
        <v>12244</v>
      </c>
      <c r="AK151" s="54" t="s">
        <v>12405</v>
      </c>
      <c r="AL151" s="17" t="s">
        <v>12406</v>
      </c>
      <c r="AM151" s="17" t="s">
        <v>3588</v>
      </c>
      <c r="AN151" s="17" t="s">
        <v>6591</v>
      </c>
      <c r="AO151" s="17" t="s">
        <v>12408</v>
      </c>
      <c r="AP151" s="54" t="s">
        <v>12407</v>
      </c>
      <c r="AQ151" s="17" t="s">
        <v>12409</v>
      </c>
      <c r="AR151" s="17" t="s">
        <v>2083</v>
      </c>
      <c r="AS151" s="17" t="s">
        <v>6591</v>
      </c>
      <c r="AT151" s="17" t="s">
        <v>2522</v>
      </c>
      <c r="AU151" s="54" t="s">
        <v>12410</v>
      </c>
      <c r="AV151" s="17" t="s">
        <v>12411</v>
      </c>
      <c r="AW151" s="17" t="s">
        <v>2085</v>
      </c>
      <c r="AX151" s="17" t="s">
        <v>6591</v>
      </c>
      <c r="AY151" s="17" t="s">
        <v>251</v>
      </c>
      <c r="AZ151" s="54" t="s">
        <v>12412</v>
      </c>
      <c r="BA151" s="17" t="s">
        <v>4497</v>
      </c>
      <c r="BB151" s="17" t="s">
        <v>2085</v>
      </c>
      <c r="BC151" s="17" t="s">
        <v>6591</v>
      </c>
      <c r="BD151" s="17" t="s">
        <v>987</v>
      </c>
      <c r="BE151" s="54" t="s">
        <v>12413</v>
      </c>
      <c r="BF151" s="17" t="s">
        <v>12414</v>
      </c>
      <c r="BG151" s="17" t="s">
        <v>12415</v>
      </c>
      <c r="BH151" s="17" t="s">
        <v>6591</v>
      </c>
      <c r="BI151" s="17" t="s">
        <v>251</v>
      </c>
      <c r="BJ151" s="54" t="s">
        <v>12416</v>
      </c>
      <c r="BK151" s="17" t="s">
        <v>12417</v>
      </c>
      <c r="BL151" s="17" t="s">
        <v>12415</v>
      </c>
      <c r="BM151" s="17" t="s">
        <v>9</v>
      </c>
      <c r="BN151" s="17" t="s">
        <v>12418</v>
      </c>
      <c r="BO151" s="54" t="s">
        <v>12419</v>
      </c>
      <c r="BP151" s="17" t="s">
        <v>12420</v>
      </c>
      <c r="BQ151" s="17" t="s">
        <v>12415</v>
      </c>
      <c r="BR151" s="17" t="s">
        <v>6591</v>
      </c>
      <c r="BS151" s="17" t="s">
        <v>12421</v>
      </c>
      <c r="BT151" s="54" t="s">
        <v>12422</v>
      </c>
      <c r="BU151" s="17" t="s">
        <v>12423</v>
      </c>
      <c r="BV151" s="17" t="s">
        <v>12424</v>
      </c>
      <c r="BW151" s="17" t="s">
        <v>6591</v>
      </c>
      <c r="BX151" s="17" t="s">
        <v>12425</v>
      </c>
      <c r="BY151" s="54" t="s">
        <v>12426</v>
      </c>
      <c r="BZ151" s="17" t="s">
        <v>12427</v>
      </c>
      <c r="CA151" s="17" t="s">
        <v>12428</v>
      </c>
    </row>
    <row r="152" spans="1:144" x14ac:dyDescent="0.3">
      <c r="A152" s="25" t="s">
        <v>12861</v>
      </c>
      <c r="B152" s="17" t="s">
        <v>11324</v>
      </c>
      <c r="C152" s="18">
        <v>42753</v>
      </c>
      <c r="D152" s="17">
        <v>2017</v>
      </c>
      <c r="E152" s="17" t="s">
        <v>12225</v>
      </c>
      <c r="F152" s="17">
        <f t="shared" si="57"/>
        <v>4210</v>
      </c>
      <c r="G152" s="17">
        <v>1</v>
      </c>
      <c r="H152" s="17">
        <v>4210</v>
      </c>
      <c r="I152" s="17" t="s">
        <v>12224</v>
      </c>
      <c r="J152" s="17" t="s">
        <v>23</v>
      </c>
      <c r="K152" s="17" t="s">
        <v>24</v>
      </c>
      <c r="L152" s="17">
        <f>COUNTIF(T152:KV152,L1)</f>
        <v>6</v>
      </c>
      <c r="M152" s="17">
        <f>COUNTIF(T152:KV152,M1)</f>
        <v>0</v>
      </c>
      <c r="N152" s="17">
        <f>COUNTIF(T152:KV152,N1)</f>
        <v>0</v>
      </c>
      <c r="O152" s="17">
        <f>COUNTIF(T152:KV152,O1)</f>
        <v>17</v>
      </c>
      <c r="P152" s="17">
        <f>COUNTIF(T152:KV152,P1)</f>
        <v>1</v>
      </c>
      <c r="Q152" s="17">
        <f t="shared" si="176"/>
        <v>24</v>
      </c>
      <c r="R152" s="17">
        <f t="shared" si="177"/>
        <v>175.41666666666666</v>
      </c>
      <c r="S152" s="17">
        <f t="shared" si="178"/>
        <v>3824.5833333333335</v>
      </c>
      <c r="T152" s="17" t="s">
        <v>6591</v>
      </c>
      <c r="U152" s="17" t="s">
        <v>638</v>
      </c>
      <c r="V152" s="54" t="s">
        <v>12226</v>
      </c>
      <c r="W152" s="17" t="s">
        <v>12227</v>
      </c>
      <c r="X152" s="17" t="s">
        <v>12228</v>
      </c>
      <c r="Y152" s="17" t="s">
        <v>6591</v>
      </c>
      <c r="Z152" s="17" t="s">
        <v>1418</v>
      </c>
      <c r="AA152" s="54" t="s">
        <v>12229</v>
      </c>
      <c r="AB152" s="17" t="s">
        <v>12230</v>
      </c>
      <c r="AC152" s="17" t="s">
        <v>2254</v>
      </c>
      <c r="AD152" s="17" t="s">
        <v>6591</v>
      </c>
      <c r="AE152" s="17" t="s">
        <v>930</v>
      </c>
      <c r="AF152" s="54" t="s">
        <v>12231</v>
      </c>
      <c r="AG152" s="17" t="s">
        <v>12232</v>
      </c>
      <c r="AH152" s="17" t="s">
        <v>2254</v>
      </c>
      <c r="AI152" s="17" t="s">
        <v>6591</v>
      </c>
      <c r="AJ152" s="17" t="s">
        <v>12233</v>
      </c>
      <c r="AK152" s="54" t="s">
        <v>12234</v>
      </c>
      <c r="AL152" s="17" t="s">
        <v>12235</v>
      </c>
      <c r="AM152" s="17" t="s">
        <v>12236</v>
      </c>
      <c r="AN152" s="17" t="s">
        <v>6591</v>
      </c>
      <c r="AO152" s="17" t="s">
        <v>1434</v>
      </c>
      <c r="AP152" s="54" t="s">
        <v>12237</v>
      </c>
      <c r="AQ152" s="17" t="s">
        <v>12238</v>
      </c>
      <c r="AR152" s="17" t="s">
        <v>12236</v>
      </c>
      <c r="AS152" s="17" t="s">
        <v>6593</v>
      </c>
      <c r="AT152" s="17" t="s">
        <v>12239</v>
      </c>
      <c r="AU152" s="54" t="s">
        <v>12240</v>
      </c>
      <c r="AV152" s="17" t="s">
        <v>12241</v>
      </c>
      <c r="AW152" s="17" t="s">
        <v>12242</v>
      </c>
      <c r="AX152" s="17" t="s">
        <v>6591</v>
      </c>
      <c r="AY152" s="17" t="s">
        <v>2916</v>
      </c>
      <c r="AZ152" s="54" t="s">
        <v>12243</v>
      </c>
      <c r="BA152" s="17" t="s">
        <v>12251</v>
      </c>
      <c r="BB152" s="17" t="s">
        <v>12242</v>
      </c>
      <c r="BC152" s="17" t="s">
        <v>6591</v>
      </c>
      <c r="BD152" s="17" t="s">
        <v>12244</v>
      </c>
      <c r="BE152" s="54" t="s">
        <v>12245</v>
      </c>
      <c r="BF152" s="17" t="s">
        <v>12246</v>
      </c>
      <c r="BG152" s="17" t="s">
        <v>12247</v>
      </c>
      <c r="BH152" s="17" t="s">
        <v>6593</v>
      </c>
      <c r="BI152" s="17" t="s">
        <v>12249</v>
      </c>
      <c r="BJ152" s="54" t="s">
        <v>12248</v>
      </c>
      <c r="BK152" s="17" t="s">
        <v>12250</v>
      </c>
      <c r="BL152" s="17" t="s">
        <v>12252</v>
      </c>
      <c r="BM152" s="17" t="s">
        <v>6591</v>
      </c>
      <c r="BN152" s="17" t="s">
        <v>1874</v>
      </c>
      <c r="BO152" s="54" t="s">
        <v>12253</v>
      </c>
      <c r="BP152" s="17" t="s">
        <v>12254</v>
      </c>
      <c r="BQ152" s="17" t="s">
        <v>12252</v>
      </c>
      <c r="BR152" s="17" t="s">
        <v>6593</v>
      </c>
      <c r="BS152" s="17" t="s">
        <v>12257</v>
      </c>
      <c r="BT152" s="54" t="s">
        <v>12258</v>
      </c>
      <c r="BU152" s="17" t="s">
        <v>12259</v>
      </c>
      <c r="BV152" s="17" t="s">
        <v>12252</v>
      </c>
      <c r="BW152" s="17" t="s">
        <v>6591</v>
      </c>
      <c r="BX152" s="17" t="s">
        <v>12255</v>
      </c>
      <c r="BY152" s="54" t="s">
        <v>12256</v>
      </c>
      <c r="BZ152" s="17" t="s">
        <v>12261</v>
      </c>
      <c r="CA152" s="17" t="s">
        <v>12260</v>
      </c>
      <c r="CB152" s="17" t="s">
        <v>6591</v>
      </c>
      <c r="CC152" s="17" t="s">
        <v>2650</v>
      </c>
      <c r="CD152" s="54" t="s">
        <v>12262</v>
      </c>
      <c r="CE152" s="17" t="s">
        <v>12263</v>
      </c>
      <c r="CF152" s="17" t="s">
        <v>12264</v>
      </c>
      <c r="CG152" s="17" t="s">
        <v>6591</v>
      </c>
      <c r="CH152" s="17" t="s">
        <v>5291</v>
      </c>
      <c r="CI152" s="54" t="s">
        <v>12265</v>
      </c>
      <c r="CJ152" s="17" t="s">
        <v>12266</v>
      </c>
      <c r="CK152" s="17" t="s">
        <v>12267</v>
      </c>
      <c r="CL152" s="17" t="s">
        <v>12268</v>
      </c>
      <c r="CM152" s="17" t="s">
        <v>4207</v>
      </c>
      <c r="CN152" s="54" t="s">
        <v>12270</v>
      </c>
      <c r="CO152" s="17" t="s">
        <v>12269</v>
      </c>
      <c r="CP152" s="17" t="s">
        <v>12267</v>
      </c>
      <c r="CQ152" s="17" t="s">
        <v>6591</v>
      </c>
      <c r="CR152" s="17" t="s">
        <v>12271</v>
      </c>
      <c r="CS152" s="54" t="s">
        <v>12272</v>
      </c>
      <c r="CT152" s="17" t="s">
        <v>12273</v>
      </c>
      <c r="CU152" s="17" t="s">
        <v>12274</v>
      </c>
      <c r="CV152" s="17" t="s">
        <v>6593</v>
      </c>
      <c r="CW152" s="17" t="s">
        <v>4902</v>
      </c>
      <c r="CX152" s="54" t="s">
        <v>12275</v>
      </c>
      <c r="CY152" s="17" t="s">
        <v>12276</v>
      </c>
      <c r="CZ152" s="17" t="s">
        <v>12277</v>
      </c>
      <c r="DA152" s="17" t="s">
        <v>11902</v>
      </c>
      <c r="DB152" s="17" t="s">
        <v>12278</v>
      </c>
      <c r="DC152" s="54" t="s">
        <v>12279</v>
      </c>
      <c r="DD152" s="17" t="s">
        <v>12280</v>
      </c>
      <c r="DE152" s="17" t="s">
        <v>12277</v>
      </c>
      <c r="DF152" s="17" t="s">
        <v>6591</v>
      </c>
      <c r="DG152" s="17" t="s">
        <v>12281</v>
      </c>
      <c r="DH152" s="54" t="s">
        <v>12282</v>
      </c>
      <c r="DI152" s="17" t="s">
        <v>12283</v>
      </c>
      <c r="DJ152" s="17" t="s">
        <v>12277</v>
      </c>
      <c r="DK152" s="17" t="s">
        <v>6591</v>
      </c>
      <c r="DL152" s="17" t="s">
        <v>12284</v>
      </c>
      <c r="DM152" s="54" t="s">
        <v>12285</v>
      </c>
      <c r="DN152" s="17" t="s">
        <v>12286</v>
      </c>
      <c r="DO152" s="17" t="s">
        <v>12287</v>
      </c>
      <c r="DP152" s="17" t="s">
        <v>6591</v>
      </c>
      <c r="DQ152" s="17" t="s">
        <v>12288</v>
      </c>
      <c r="DR152" s="54" t="s">
        <v>12289</v>
      </c>
      <c r="DS152" s="17" t="s">
        <v>12290</v>
      </c>
      <c r="DT152" s="17" t="s">
        <v>12287</v>
      </c>
      <c r="DU152" s="17" t="s">
        <v>6591</v>
      </c>
      <c r="DV152" s="17" t="s">
        <v>4520</v>
      </c>
      <c r="DW152" s="54" t="s">
        <v>12291</v>
      </c>
      <c r="DX152" s="17" t="s">
        <v>12292</v>
      </c>
      <c r="DY152" s="17" t="s">
        <v>12287</v>
      </c>
      <c r="DZ152" s="17" t="s">
        <v>6591</v>
      </c>
      <c r="EA152" s="17" t="s">
        <v>788</v>
      </c>
      <c r="EB152" s="54" t="s">
        <v>12293</v>
      </c>
      <c r="EC152" s="17" t="s">
        <v>12294</v>
      </c>
      <c r="ED152" s="17" t="s">
        <v>2263</v>
      </c>
      <c r="EE152" s="17" t="s">
        <v>10</v>
      </c>
      <c r="EF152" s="17" t="s">
        <v>12296</v>
      </c>
      <c r="EG152" s="54" t="s">
        <v>12295</v>
      </c>
      <c r="EH152" s="17" t="s">
        <v>12297</v>
      </c>
      <c r="EI152" s="17" t="s">
        <v>2267</v>
      </c>
      <c r="EJ152" s="17" t="s">
        <v>6593</v>
      </c>
      <c r="EK152" s="17" t="s">
        <v>11375</v>
      </c>
      <c r="EL152" s="54" t="s">
        <v>12298</v>
      </c>
      <c r="EM152" s="17" t="s">
        <v>12299</v>
      </c>
      <c r="EN152" s="17" t="s">
        <v>2267</v>
      </c>
    </row>
    <row r="153" spans="1:144" x14ac:dyDescent="0.3">
      <c r="A153" s="25" t="s">
        <v>12861</v>
      </c>
      <c r="B153" s="17" t="s">
        <v>11324</v>
      </c>
      <c r="C153" s="18">
        <v>42783</v>
      </c>
      <c r="D153" s="17">
        <v>2017</v>
      </c>
      <c r="E153" s="17" t="s">
        <v>12551</v>
      </c>
      <c r="F153" s="17">
        <f>H153/G153</f>
        <v>599</v>
      </c>
      <c r="G153" s="17">
        <v>1</v>
      </c>
      <c r="H153" s="17">
        <v>599</v>
      </c>
      <c r="I153" s="17" t="s">
        <v>60</v>
      </c>
      <c r="J153" s="17" t="s">
        <v>56</v>
      </c>
      <c r="K153" s="17" t="s">
        <v>24</v>
      </c>
      <c r="L153" s="17">
        <f>COUNTIF(T153:KV153,L1)</f>
        <v>0</v>
      </c>
      <c r="M153" s="17">
        <f>COUNTIF(T153:KV153,M1)</f>
        <v>0</v>
      </c>
      <c r="N153" s="17">
        <f>COUNTIF(T153:KV153,N1)</f>
        <v>0</v>
      </c>
      <c r="O153" s="17">
        <f>COUNTIF(T153:KV153,O1)</f>
        <v>1</v>
      </c>
      <c r="P153" s="17">
        <f>COUNTIF(T153:KV153,P1)</f>
        <v>0</v>
      </c>
      <c r="Q153" s="17">
        <f t="shared" ref="Q153" si="253">SUM(L153:P153)</f>
        <v>1</v>
      </c>
      <c r="R153" s="17">
        <f t="shared" ref="R153" si="254">H153/Q153</f>
        <v>599</v>
      </c>
      <c r="S153" s="17">
        <f>4000-R153</f>
        <v>3401</v>
      </c>
      <c r="T153" s="17" t="s">
        <v>6591</v>
      </c>
      <c r="U153" s="17" t="s">
        <v>2778</v>
      </c>
      <c r="V153" s="54" t="s">
        <v>12552</v>
      </c>
      <c r="W153" s="17" t="s">
        <v>930</v>
      </c>
      <c r="X153" s="17" t="s">
        <v>1820</v>
      </c>
    </row>
    <row r="154" spans="1:144" x14ac:dyDescent="0.3">
      <c r="A154" s="25" t="s">
        <v>12861</v>
      </c>
      <c r="B154" s="17" t="s">
        <v>11324</v>
      </c>
      <c r="C154" s="18">
        <v>42789</v>
      </c>
      <c r="D154" s="17">
        <v>2017</v>
      </c>
      <c r="E154" s="17" t="s">
        <v>12770</v>
      </c>
      <c r="F154" s="17">
        <f>H154/G154</f>
        <v>235.66666666666666</v>
      </c>
      <c r="G154" s="17">
        <v>3</v>
      </c>
      <c r="H154" s="17">
        <v>707</v>
      </c>
      <c r="I154" s="17" t="s">
        <v>60</v>
      </c>
      <c r="J154" s="17" t="s">
        <v>57</v>
      </c>
      <c r="K154" s="17" t="s">
        <v>24</v>
      </c>
      <c r="L154" s="17">
        <f>COUNTIF(T154:KV154,L1)</f>
        <v>0</v>
      </c>
      <c r="M154" s="17">
        <f>COUNTIF(T154:KV154,M1)</f>
        <v>0</v>
      </c>
      <c r="N154" s="17">
        <f>COUNTIF(T154:KV154,N1)</f>
        <v>0</v>
      </c>
      <c r="O154" s="17">
        <f>COUNTIF(T154:KV154,O1)</f>
        <v>0</v>
      </c>
      <c r="P154" s="17">
        <f>COUNTIF(T154:KV154,P1)</f>
        <v>0</v>
      </c>
      <c r="Q154" s="17">
        <f>SUM(L154:P154)</f>
        <v>0</v>
      </c>
      <c r="R154" s="17">
        <v>0</v>
      </c>
      <c r="S154" s="17">
        <v>0</v>
      </c>
    </row>
    <row r="155" spans="1:144" x14ac:dyDescent="0.3">
      <c r="A155" s="25" t="s">
        <v>12861</v>
      </c>
      <c r="B155" s="17" t="s">
        <v>11324</v>
      </c>
      <c r="C155" s="18">
        <v>42831</v>
      </c>
      <c r="D155" s="17">
        <v>2017</v>
      </c>
      <c r="E155" s="17" t="s">
        <v>12393</v>
      </c>
      <c r="F155" s="17">
        <f>H155/G155</f>
        <v>417</v>
      </c>
      <c r="G155" s="17">
        <v>1</v>
      </c>
      <c r="H155" s="17">
        <v>417</v>
      </c>
      <c r="I155" s="17" t="s">
        <v>839</v>
      </c>
      <c r="J155" s="17" t="s">
        <v>23</v>
      </c>
      <c r="K155" s="17" t="s">
        <v>24</v>
      </c>
      <c r="L155" s="17">
        <f>COUNTIF(T155:KV155,L1)</f>
        <v>0</v>
      </c>
      <c r="M155" s="17">
        <f>COUNTIF(T155:KV155,M1)</f>
        <v>0</v>
      </c>
      <c r="N155" s="17">
        <f>COUNTIF(T155:KV155,N1)</f>
        <v>0</v>
      </c>
      <c r="O155" s="17">
        <f>COUNTIF(T155:KV155,O1)</f>
        <v>0</v>
      </c>
      <c r="P155" s="17">
        <f>COUNTIF(T155:KV155,P1)</f>
        <v>1</v>
      </c>
      <c r="Q155" s="17">
        <f t="shared" ref="Q155" si="255">SUM(L155:P155)</f>
        <v>1</v>
      </c>
      <c r="R155" s="17">
        <f t="shared" ref="R155" si="256">H155/Q155</f>
        <v>417</v>
      </c>
      <c r="S155" s="17">
        <f>4000-R155</f>
        <v>3583</v>
      </c>
      <c r="T155" s="17" t="s">
        <v>10</v>
      </c>
      <c r="U155" s="17" t="s">
        <v>2487</v>
      </c>
      <c r="V155" s="54" t="s">
        <v>12392</v>
      </c>
      <c r="W155" s="17" t="s">
        <v>12394</v>
      </c>
      <c r="X155" s="17" t="s">
        <v>3592</v>
      </c>
    </row>
    <row r="156" spans="1:144" x14ac:dyDescent="0.3">
      <c r="A156" s="25" t="s">
        <v>12861</v>
      </c>
      <c r="B156" s="17" t="s">
        <v>11324</v>
      </c>
      <c r="C156" s="18">
        <v>42869</v>
      </c>
      <c r="D156" s="17">
        <v>2017</v>
      </c>
      <c r="E156" s="17" t="s">
        <v>12348</v>
      </c>
      <c r="F156" s="17">
        <f t="shared" si="57"/>
        <v>4091</v>
      </c>
      <c r="G156" s="17">
        <v>1</v>
      </c>
      <c r="H156" s="17">
        <v>4091</v>
      </c>
      <c r="I156" s="17" t="s">
        <v>60</v>
      </c>
      <c r="J156" s="17" t="s">
        <v>23</v>
      </c>
      <c r="K156" s="17" t="s">
        <v>24</v>
      </c>
      <c r="L156" s="17">
        <f>COUNTIF(T156:KV156,L1)</f>
        <v>2</v>
      </c>
      <c r="M156" s="17">
        <f>COUNTIF(T156:KV156,M1)</f>
        <v>0</v>
      </c>
      <c r="N156" s="17">
        <f>COUNTIF(T156:KV156,N1)</f>
        <v>1</v>
      </c>
      <c r="O156" s="17">
        <f>COUNTIF(T156:KV156,O1)</f>
        <v>7</v>
      </c>
      <c r="P156" s="17">
        <f>COUNTIF(T156:KV156,P1)</f>
        <v>0</v>
      </c>
      <c r="Q156" s="17">
        <f t="shared" si="176"/>
        <v>10</v>
      </c>
      <c r="R156" s="17">
        <f t="shared" si="177"/>
        <v>409.1</v>
      </c>
      <c r="S156" s="17">
        <f t="shared" si="178"/>
        <v>3590.9</v>
      </c>
      <c r="T156" s="17" t="s">
        <v>9</v>
      </c>
      <c r="U156" s="17" t="s">
        <v>11538</v>
      </c>
      <c r="V156" s="54" t="s">
        <v>12349</v>
      </c>
      <c r="W156" s="17" t="s">
        <v>11540</v>
      </c>
      <c r="X156" s="17" t="s">
        <v>12350</v>
      </c>
      <c r="Y156" s="17" t="s">
        <v>6591</v>
      </c>
      <c r="Z156" s="17" t="s">
        <v>12352</v>
      </c>
      <c r="AA156" s="54" t="s">
        <v>12351</v>
      </c>
      <c r="AB156" s="17" t="s">
        <v>12353</v>
      </c>
      <c r="AC156" s="17" t="s">
        <v>3622</v>
      </c>
      <c r="AD156" s="17" t="s">
        <v>6591</v>
      </c>
      <c r="AE156" s="17" t="s">
        <v>12355</v>
      </c>
      <c r="AF156" s="54" t="s">
        <v>12354</v>
      </c>
      <c r="AG156" s="17" t="s">
        <v>12356</v>
      </c>
      <c r="AH156" s="17" t="s">
        <v>3622</v>
      </c>
      <c r="AI156" s="17" t="s">
        <v>6591</v>
      </c>
      <c r="AJ156" s="17" t="s">
        <v>11550</v>
      </c>
      <c r="AK156" s="54" t="s">
        <v>12357</v>
      </c>
      <c r="AL156" s="17" t="s">
        <v>12358</v>
      </c>
      <c r="AM156" s="17" t="s">
        <v>10281</v>
      </c>
      <c r="AN156" s="17" t="s">
        <v>6591</v>
      </c>
      <c r="AO156" s="17" t="s">
        <v>12360</v>
      </c>
      <c r="AP156" s="54" t="s">
        <v>12359</v>
      </c>
      <c r="AQ156" s="17" t="s">
        <v>12361</v>
      </c>
      <c r="AR156" s="17" t="s">
        <v>10281</v>
      </c>
      <c r="AS156" s="17" t="s">
        <v>6591</v>
      </c>
      <c r="AT156" s="17" t="s">
        <v>2522</v>
      </c>
      <c r="AU156" s="54" t="s">
        <v>12362</v>
      </c>
      <c r="AV156" s="17" t="s">
        <v>12363</v>
      </c>
      <c r="AW156" s="17" t="s">
        <v>10665</v>
      </c>
      <c r="AX156" s="17" t="s">
        <v>6593</v>
      </c>
      <c r="AY156" s="17" t="s">
        <v>8233</v>
      </c>
      <c r="AZ156" s="54" t="s">
        <v>12364</v>
      </c>
      <c r="BA156" s="17" t="s">
        <v>12365</v>
      </c>
      <c r="BB156" s="17" t="s">
        <v>10665</v>
      </c>
      <c r="BC156" s="17" t="s">
        <v>6591</v>
      </c>
      <c r="BD156" s="17" t="s">
        <v>12366</v>
      </c>
      <c r="BE156" s="54" t="s">
        <v>12367</v>
      </c>
      <c r="BF156" s="17" t="s">
        <v>12368</v>
      </c>
      <c r="BG156" s="17" t="s">
        <v>3628</v>
      </c>
      <c r="BH156" s="17" t="s">
        <v>6591</v>
      </c>
      <c r="BI156" s="17" t="s">
        <v>12255</v>
      </c>
      <c r="BJ156" s="54" t="s">
        <v>12369</v>
      </c>
      <c r="BK156" s="17" t="s">
        <v>12370</v>
      </c>
      <c r="BL156" s="17" t="s">
        <v>3628</v>
      </c>
      <c r="BM156" s="17" t="s">
        <v>6593</v>
      </c>
      <c r="BN156" s="17" t="s">
        <v>11375</v>
      </c>
      <c r="BO156" s="54" t="s">
        <v>12371</v>
      </c>
      <c r="BP156" s="17" t="s">
        <v>12372</v>
      </c>
      <c r="BQ156" s="17" t="s">
        <v>2124</v>
      </c>
    </row>
    <row r="157" spans="1:144" x14ac:dyDescent="0.3">
      <c r="A157" s="25" t="s">
        <v>12861</v>
      </c>
      <c r="B157" s="17" t="s">
        <v>11324</v>
      </c>
      <c r="C157" s="18">
        <v>42881</v>
      </c>
      <c r="D157" s="17">
        <v>2017</v>
      </c>
      <c r="E157" s="17" t="s">
        <v>12545</v>
      </c>
      <c r="F157" s="17">
        <f t="shared" ref="F157:F164" si="257">H157/G157</f>
        <v>1095</v>
      </c>
      <c r="G157" s="17">
        <v>1</v>
      </c>
      <c r="H157" s="17">
        <v>1095</v>
      </c>
      <c r="I157" s="17" t="s">
        <v>7355</v>
      </c>
      <c r="J157" s="17" t="s">
        <v>56</v>
      </c>
      <c r="K157" s="17" t="s">
        <v>24</v>
      </c>
      <c r="L157" s="17">
        <f>COUNTIF(T157:KV157,L1)</f>
        <v>0</v>
      </c>
      <c r="M157" s="17">
        <f>COUNTIF(T157:KV157,M1)</f>
        <v>0</v>
      </c>
      <c r="N157" s="17">
        <f>COUNTIF(T157:KV157,N1)</f>
        <v>0</v>
      </c>
      <c r="O157" s="17">
        <f>COUNTIF(T157:KV157,O1)</f>
        <v>1</v>
      </c>
      <c r="P157" s="17">
        <f>COUNTIF(T157:KV157,P1)</f>
        <v>0</v>
      </c>
      <c r="Q157" s="17">
        <f t="shared" ref="Q157" si="258">SUM(L157:P157)</f>
        <v>1</v>
      </c>
      <c r="R157" s="17">
        <f t="shared" ref="R157" si="259">H157/Q157</f>
        <v>1095</v>
      </c>
      <c r="S157" s="17">
        <f>4000-R157</f>
        <v>2905</v>
      </c>
      <c r="T157" s="17" t="s">
        <v>6591</v>
      </c>
      <c r="U157" s="17" t="s">
        <v>251</v>
      </c>
      <c r="V157" s="54" t="s">
        <v>12546</v>
      </c>
      <c r="W157" s="17" t="s">
        <v>12547</v>
      </c>
      <c r="X157" s="17" t="s">
        <v>12548</v>
      </c>
    </row>
    <row r="158" spans="1:144" x14ac:dyDescent="0.3">
      <c r="A158" s="25" t="s">
        <v>12861</v>
      </c>
      <c r="B158" s="17" t="s">
        <v>11324</v>
      </c>
      <c r="C158" s="18">
        <v>42906</v>
      </c>
      <c r="D158" s="17">
        <v>2017</v>
      </c>
      <c r="E158" s="17" t="s">
        <v>12526</v>
      </c>
      <c r="F158" s="17">
        <f t="shared" si="257"/>
        <v>914</v>
      </c>
      <c r="G158" s="17">
        <v>1</v>
      </c>
      <c r="H158" s="17">
        <v>914</v>
      </c>
      <c r="I158" s="17" t="s">
        <v>60</v>
      </c>
      <c r="J158" s="17" t="s">
        <v>56</v>
      </c>
      <c r="K158" s="17" t="s">
        <v>24</v>
      </c>
      <c r="L158" s="17">
        <f>COUNTIF(T158:KV158,L1)</f>
        <v>0</v>
      </c>
      <c r="M158" s="17">
        <f>COUNTIF(T158:KV158,M1)</f>
        <v>0</v>
      </c>
      <c r="N158" s="17">
        <f>COUNTIF(T158:KV158,N1)</f>
        <v>0</v>
      </c>
      <c r="O158" s="17">
        <f>COUNTIF(T158:KV158,O1)</f>
        <v>0</v>
      </c>
      <c r="P158" s="17">
        <f>COUNTIF(T158:KV158,P1)</f>
        <v>0</v>
      </c>
      <c r="Q158" s="17">
        <f t="shared" ref="Q158" si="260">SUM(L158:P158)</f>
        <v>0</v>
      </c>
      <c r="R158" s="17">
        <v>0</v>
      </c>
      <c r="S158" s="17">
        <v>0</v>
      </c>
    </row>
    <row r="159" spans="1:144" x14ac:dyDescent="0.3">
      <c r="A159" s="25" t="s">
        <v>12861</v>
      </c>
      <c r="B159" s="17" t="s">
        <v>11324</v>
      </c>
      <c r="C159" s="18">
        <v>42909</v>
      </c>
      <c r="D159" s="17">
        <v>2017</v>
      </c>
      <c r="E159" s="17" t="s">
        <v>12963</v>
      </c>
      <c r="F159" s="17">
        <f>H159/G159</f>
        <v>2395</v>
      </c>
      <c r="G159" s="17">
        <v>1</v>
      </c>
      <c r="H159" s="17">
        <v>2395</v>
      </c>
      <c r="I159" s="17" t="s">
        <v>60</v>
      </c>
      <c r="J159" s="17" t="s">
        <v>57</v>
      </c>
      <c r="K159" s="17" t="s">
        <v>24</v>
      </c>
      <c r="L159" s="17">
        <f>COUNTIF(T159:KV159,L1)</f>
        <v>2</v>
      </c>
      <c r="M159" s="17">
        <f>COUNTIF(T159:KV159,M1)</f>
        <v>0</v>
      </c>
      <c r="N159" s="17">
        <f>COUNTIF(T159:KV159,N1)</f>
        <v>0</v>
      </c>
      <c r="O159" s="17">
        <f>COUNTIF(T159:KV159,O1)</f>
        <v>0</v>
      </c>
      <c r="P159" s="17">
        <f>COUNTIF(T159:KV159,P1)</f>
        <v>0</v>
      </c>
      <c r="Q159" s="17">
        <f>SUM(L159:P159)</f>
        <v>2</v>
      </c>
      <c r="R159" s="17">
        <f t="shared" ref="R159" si="261">H159/Q159</f>
        <v>1197.5</v>
      </c>
      <c r="S159" s="17">
        <f t="shared" ref="S159" si="262">4000-R159</f>
        <v>2802.5</v>
      </c>
      <c r="T159" s="17" t="s">
        <v>6593</v>
      </c>
      <c r="U159" s="17" t="s">
        <v>12964</v>
      </c>
      <c r="V159" s="54" t="s">
        <v>12965</v>
      </c>
      <c r="W159" s="17" t="s">
        <v>12966</v>
      </c>
      <c r="X159" s="17" t="s">
        <v>2624</v>
      </c>
      <c r="Y159" s="17" t="s">
        <v>6593</v>
      </c>
      <c r="Z159" s="17" t="s">
        <v>12967</v>
      </c>
      <c r="AA159" s="54" t="s">
        <v>12968</v>
      </c>
      <c r="AB159" s="17" t="s">
        <v>12969</v>
      </c>
      <c r="AC159" s="17" t="s">
        <v>1087</v>
      </c>
    </row>
    <row r="160" spans="1:144" x14ac:dyDescent="0.3">
      <c r="A160" s="25" t="s">
        <v>12861</v>
      </c>
      <c r="B160" s="17" t="s">
        <v>11324</v>
      </c>
      <c r="C160" s="18">
        <v>42917</v>
      </c>
      <c r="D160" s="17">
        <v>2017</v>
      </c>
      <c r="E160" s="17" t="s">
        <v>12489</v>
      </c>
      <c r="F160" s="17">
        <f t="shared" si="257"/>
        <v>1798</v>
      </c>
      <c r="G160" s="17">
        <v>1</v>
      </c>
      <c r="H160" s="17">
        <v>1798</v>
      </c>
      <c r="I160" s="17" t="s">
        <v>2361</v>
      </c>
      <c r="J160" s="17" t="s">
        <v>57</v>
      </c>
      <c r="K160" s="17" t="s">
        <v>61</v>
      </c>
      <c r="L160" s="17">
        <f>COUNTIF(T160:KV160,L1)</f>
        <v>1</v>
      </c>
      <c r="M160" s="17">
        <f>COUNTIF(T160:KV160,M1)</f>
        <v>0</v>
      </c>
      <c r="N160" s="17">
        <f>COUNTIF(T160:KV160,N1)</f>
        <v>1</v>
      </c>
      <c r="O160" s="17">
        <f>COUNTIF(T160:KV160,O1)</f>
        <v>0</v>
      </c>
      <c r="P160" s="17">
        <f>COUNTIF(T160:KV160,P1)</f>
        <v>1</v>
      </c>
      <c r="Q160" s="17">
        <f t="shared" ref="Q160" si="263">SUM(L160:P160)</f>
        <v>3</v>
      </c>
      <c r="R160" s="17">
        <f t="shared" ref="R160" si="264">H160/Q160</f>
        <v>599.33333333333337</v>
      </c>
      <c r="S160" s="17">
        <f>4000-R160</f>
        <v>3400.6666666666665</v>
      </c>
      <c r="T160" s="17" t="s">
        <v>10</v>
      </c>
      <c r="U160" s="17" t="s">
        <v>2361</v>
      </c>
      <c r="V160" s="54" t="s">
        <v>12490</v>
      </c>
      <c r="W160" s="17" t="s">
        <v>12491</v>
      </c>
      <c r="X160" s="17" t="s">
        <v>1933</v>
      </c>
      <c r="Y160" s="17" t="s">
        <v>9</v>
      </c>
      <c r="Z160" s="17" t="s">
        <v>520</v>
      </c>
      <c r="AA160" s="54" t="s">
        <v>12492</v>
      </c>
      <c r="AB160" s="17" t="s">
        <v>12493</v>
      </c>
      <c r="AC160" s="17" t="s">
        <v>1933</v>
      </c>
      <c r="AD160" s="17" t="s">
        <v>6593</v>
      </c>
      <c r="AE160" s="17" t="s">
        <v>4902</v>
      </c>
      <c r="AF160" s="54" t="s">
        <v>12494</v>
      </c>
      <c r="AG160" s="17" t="s">
        <v>12495</v>
      </c>
      <c r="AH160" s="17" t="s">
        <v>12496</v>
      </c>
    </row>
    <row r="161" spans="1:238" x14ac:dyDescent="0.3">
      <c r="A161" s="25" t="s">
        <v>12861</v>
      </c>
      <c r="B161" s="17" t="s">
        <v>11324</v>
      </c>
      <c r="C161" s="18">
        <v>42930</v>
      </c>
      <c r="D161" s="17">
        <v>2017</v>
      </c>
      <c r="E161" s="17" t="s">
        <v>12722</v>
      </c>
      <c r="F161" s="17">
        <f t="shared" si="257"/>
        <v>1275</v>
      </c>
      <c r="G161" s="17">
        <v>1</v>
      </c>
      <c r="H161" s="17">
        <v>1275</v>
      </c>
      <c r="I161" s="17" t="s">
        <v>60</v>
      </c>
      <c r="J161" s="17" t="s">
        <v>57</v>
      </c>
      <c r="K161" s="17" t="s">
        <v>24</v>
      </c>
      <c r="L161" s="17">
        <f>COUNTIF(T161:KV161,L1)</f>
        <v>0</v>
      </c>
      <c r="M161" s="17">
        <f>COUNTIF(T161:KV161,M1)</f>
        <v>0</v>
      </c>
      <c r="N161" s="17">
        <f>COUNTIF(T161:KV161,N1)</f>
        <v>0</v>
      </c>
      <c r="O161" s="17">
        <f>COUNTIF(T161:KV161,O1)</f>
        <v>0</v>
      </c>
      <c r="P161" s="17">
        <f>COUNTIF(T161:KV161,P1)</f>
        <v>0</v>
      </c>
      <c r="Q161" s="17">
        <f>SUM(L161:P161)</f>
        <v>0</v>
      </c>
      <c r="R161" s="17">
        <v>0</v>
      </c>
      <c r="S161" s="17">
        <v>0</v>
      </c>
    </row>
    <row r="162" spans="1:238" x14ac:dyDescent="0.3">
      <c r="A162" s="25" t="s">
        <v>12861</v>
      </c>
      <c r="B162" s="17" t="s">
        <v>11324</v>
      </c>
      <c r="C162" s="18">
        <v>42942</v>
      </c>
      <c r="D162" s="17">
        <v>2017</v>
      </c>
      <c r="E162" s="17" t="s">
        <v>13002</v>
      </c>
      <c r="F162" s="17">
        <f>H162/G162</f>
        <v>1713</v>
      </c>
      <c r="G162" s="17">
        <v>1</v>
      </c>
      <c r="H162" s="17">
        <v>1713</v>
      </c>
      <c r="I162" s="17" t="s">
        <v>60</v>
      </c>
      <c r="J162" s="17" t="s">
        <v>57</v>
      </c>
      <c r="K162" s="17" t="s">
        <v>24</v>
      </c>
      <c r="L162" s="17">
        <f>COUNTIF(T162:KV162,L1)</f>
        <v>0</v>
      </c>
      <c r="M162" s="17">
        <f>COUNTIF(T162:KV162,M1)</f>
        <v>1</v>
      </c>
      <c r="N162" s="17">
        <f>COUNTIF(T162:KV162,N1)</f>
        <v>1</v>
      </c>
      <c r="O162" s="17">
        <f>COUNTIF(T162:KV162,O1)</f>
        <v>0</v>
      </c>
      <c r="P162" s="17">
        <f>COUNTIF(T162:KV162,P1)</f>
        <v>0</v>
      </c>
      <c r="Q162" s="17">
        <f>SUM(L162:P162)</f>
        <v>2</v>
      </c>
      <c r="R162" s="17">
        <f t="shared" ref="R162" si="265">H162/Q162</f>
        <v>856.5</v>
      </c>
      <c r="S162" s="17">
        <f t="shared" ref="S162" si="266">4000-R162</f>
        <v>3143.5</v>
      </c>
      <c r="T162" s="17" t="s">
        <v>8</v>
      </c>
      <c r="U162" s="17" t="s">
        <v>251</v>
      </c>
      <c r="V162" s="54" t="s">
        <v>13003</v>
      </c>
      <c r="W162" s="17" t="s">
        <v>13004</v>
      </c>
      <c r="X162" s="17" t="s">
        <v>2571</v>
      </c>
      <c r="Y162" s="17" t="s">
        <v>9</v>
      </c>
      <c r="Z162" s="17" t="s">
        <v>12716</v>
      </c>
      <c r="AA162" s="54" t="s">
        <v>13005</v>
      </c>
      <c r="AB162" s="17" t="s">
        <v>13006</v>
      </c>
      <c r="AC162" s="17" t="s">
        <v>967</v>
      </c>
    </row>
    <row r="163" spans="1:238" x14ac:dyDescent="0.3">
      <c r="A163" s="25" t="s">
        <v>12861</v>
      </c>
      <c r="B163" s="17" t="s">
        <v>11324</v>
      </c>
      <c r="C163" s="18">
        <v>42948</v>
      </c>
      <c r="D163" s="17">
        <v>2017</v>
      </c>
      <c r="E163" s="17" t="s">
        <v>12521</v>
      </c>
      <c r="F163" s="17">
        <f t="shared" si="257"/>
        <v>1619</v>
      </c>
      <c r="G163" s="17">
        <v>1</v>
      </c>
      <c r="H163" s="17">
        <v>1619</v>
      </c>
      <c r="I163" s="17" t="s">
        <v>1221</v>
      </c>
      <c r="J163" s="17" t="s">
        <v>57</v>
      </c>
      <c r="K163" s="17" t="s">
        <v>61</v>
      </c>
      <c r="L163" s="17">
        <f>COUNTIF(T163:KV163,L1)</f>
        <v>0</v>
      </c>
      <c r="M163" s="17">
        <f>COUNTIF(T163:KV163,M1)</f>
        <v>0</v>
      </c>
      <c r="N163" s="17">
        <f>COUNTIF(T163:KV163,N1)</f>
        <v>2</v>
      </c>
      <c r="O163" s="17">
        <f>COUNTIF(T163:KV163,O1)</f>
        <v>0</v>
      </c>
      <c r="P163" s="17">
        <f>COUNTIF(T163:KV163,P1)</f>
        <v>0</v>
      </c>
      <c r="Q163" s="17">
        <f t="shared" ref="Q163" si="267">SUM(L163:P163)</f>
        <v>2</v>
      </c>
      <c r="R163" s="17">
        <f t="shared" ref="R163" si="268">H163/Q163</f>
        <v>809.5</v>
      </c>
      <c r="S163" s="17">
        <f>4000-R163</f>
        <v>3190.5</v>
      </c>
      <c r="T163" s="17" t="s">
        <v>9</v>
      </c>
      <c r="U163" s="17" t="s">
        <v>1010</v>
      </c>
      <c r="V163" s="54" t="s">
        <v>12522</v>
      </c>
      <c r="W163" s="17" t="s">
        <v>12523</v>
      </c>
      <c r="X163" s="17" t="s">
        <v>3478</v>
      </c>
      <c r="Y163" s="17" t="s">
        <v>9</v>
      </c>
      <c r="Z163" s="17" t="s">
        <v>4490</v>
      </c>
      <c r="AA163" s="54" t="s">
        <v>12524</v>
      </c>
      <c r="AB163" s="17" t="s">
        <v>12525</v>
      </c>
      <c r="AC163" s="17" t="s">
        <v>10617</v>
      </c>
    </row>
    <row r="164" spans="1:238" x14ac:dyDescent="0.3">
      <c r="A164" s="25" t="s">
        <v>12861</v>
      </c>
      <c r="B164" s="17" t="s">
        <v>11324</v>
      </c>
      <c r="C164" s="18">
        <v>42960</v>
      </c>
      <c r="D164" s="17">
        <v>2017</v>
      </c>
      <c r="E164" s="17" t="s">
        <v>12850</v>
      </c>
      <c r="F164" s="17">
        <f t="shared" si="257"/>
        <v>426</v>
      </c>
      <c r="G164" s="17">
        <v>1</v>
      </c>
      <c r="H164" s="17">
        <v>426</v>
      </c>
      <c r="I164" s="17" t="s">
        <v>60</v>
      </c>
      <c r="J164" s="17" t="s">
        <v>56</v>
      </c>
      <c r="K164" s="17" t="s">
        <v>24</v>
      </c>
      <c r="L164" s="17">
        <f>COUNTIF(T164:KV164,L1)</f>
        <v>1</v>
      </c>
      <c r="M164" s="17">
        <f>COUNTIF(T164:KV164,M1)</f>
        <v>1</v>
      </c>
      <c r="N164" s="17">
        <f>COUNTIF(T164:KV164,N1)</f>
        <v>0</v>
      </c>
      <c r="O164" s="17">
        <f>COUNTIF(T164:KV164,O1)</f>
        <v>0</v>
      </c>
      <c r="P164" s="17">
        <f>COUNTIF(T164:KV164,P1)</f>
        <v>0</v>
      </c>
      <c r="Q164" s="17">
        <f>SUM(L164:P164)</f>
        <v>2</v>
      </c>
      <c r="R164" s="17">
        <f t="shared" ref="R164" si="269">H164/Q164</f>
        <v>213</v>
      </c>
      <c r="S164" s="17">
        <f t="shared" ref="S164" si="270">4000-R164</f>
        <v>3787</v>
      </c>
      <c r="T164" s="17" t="s">
        <v>8</v>
      </c>
      <c r="U164" s="17" t="s">
        <v>175</v>
      </c>
      <c r="V164" s="54" t="s">
        <v>12851</v>
      </c>
      <c r="W164" s="17" t="s">
        <v>12852</v>
      </c>
      <c r="X164" s="17" t="s">
        <v>2938</v>
      </c>
      <c r="Y164" s="17" t="s">
        <v>6593</v>
      </c>
      <c r="Z164" s="17" t="s">
        <v>4817</v>
      </c>
      <c r="AA164" s="54" t="s">
        <v>12853</v>
      </c>
      <c r="AB164" s="17" t="s">
        <v>12854</v>
      </c>
      <c r="AC164" s="17" t="s">
        <v>1409</v>
      </c>
    </row>
    <row r="165" spans="1:238" x14ac:dyDescent="0.3">
      <c r="A165" s="25" t="s">
        <v>12861</v>
      </c>
      <c r="B165" s="17" t="s">
        <v>11324</v>
      </c>
      <c r="C165" s="18">
        <v>42982</v>
      </c>
      <c r="D165" s="17">
        <v>2017</v>
      </c>
      <c r="E165" s="17" t="s">
        <v>12381</v>
      </c>
      <c r="F165" s="17">
        <f t="shared" si="57"/>
        <v>1212</v>
      </c>
      <c r="G165" s="17">
        <v>1</v>
      </c>
      <c r="H165" s="17">
        <v>1212</v>
      </c>
      <c r="I165" s="17" t="s">
        <v>12380</v>
      </c>
      <c r="J165" s="17" t="s">
        <v>23</v>
      </c>
      <c r="K165" s="17" t="s">
        <v>24</v>
      </c>
      <c r="L165" s="17">
        <f>COUNTIF(T165:KV165,L1)</f>
        <v>1</v>
      </c>
      <c r="M165" s="17">
        <f>COUNTIF(T165:KV165,M1)</f>
        <v>0</v>
      </c>
      <c r="N165" s="17">
        <f>COUNTIF(T165:KV165,N1)</f>
        <v>0</v>
      </c>
      <c r="O165" s="17">
        <f>COUNTIF(T165:KV165,O1)</f>
        <v>2</v>
      </c>
      <c r="P165" s="17">
        <f>COUNTIF(T165:KV165,P1)</f>
        <v>0</v>
      </c>
      <c r="Q165" s="17">
        <f t="shared" si="176"/>
        <v>3</v>
      </c>
      <c r="R165" s="17">
        <f t="shared" si="177"/>
        <v>404</v>
      </c>
      <c r="S165" s="17">
        <f t="shared" si="178"/>
        <v>3596</v>
      </c>
      <c r="T165" s="17" t="s">
        <v>6593</v>
      </c>
      <c r="U165" s="17" t="s">
        <v>12382</v>
      </c>
      <c r="V165" s="54" t="s">
        <v>12383</v>
      </c>
      <c r="W165" s="17" t="s">
        <v>12384</v>
      </c>
      <c r="X165" s="17" t="s">
        <v>3595</v>
      </c>
      <c r="Y165" s="17" t="s">
        <v>6591</v>
      </c>
      <c r="Z165" s="17" t="s">
        <v>12385</v>
      </c>
      <c r="AA165" s="54" t="s">
        <v>12386</v>
      </c>
      <c r="AB165" s="17" t="s">
        <v>12387</v>
      </c>
      <c r="AC165" s="17" t="s">
        <v>3595</v>
      </c>
      <c r="AD165" s="17" t="s">
        <v>6591</v>
      </c>
      <c r="AE165" s="17" t="s">
        <v>12388</v>
      </c>
      <c r="AF165" s="54" t="s">
        <v>12389</v>
      </c>
      <c r="AG165" s="17" t="s">
        <v>12390</v>
      </c>
      <c r="AH165" s="17" t="s">
        <v>12391</v>
      </c>
    </row>
    <row r="166" spans="1:238" x14ac:dyDescent="0.3">
      <c r="A166" s="25" t="s">
        <v>12861</v>
      </c>
      <c r="B166" s="17" t="s">
        <v>11324</v>
      </c>
      <c r="C166" s="18">
        <v>42997</v>
      </c>
      <c r="D166" s="17">
        <v>2017</v>
      </c>
      <c r="E166" s="17" t="s">
        <v>12550</v>
      </c>
      <c r="F166" s="17">
        <f t="shared" si="57"/>
        <v>946</v>
      </c>
      <c r="G166" s="17">
        <v>1</v>
      </c>
      <c r="H166" s="17">
        <v>946</v>
      </c>
      <c r="I166" s="17" t="s">
        <v>60</v>
      </c>
      <c r="J166" s="17" t="s">
        <v>57</v>
      </c>
      <c r="K166" s="17" t="s">
        <v>24</v>
      </c>
      <c r="L166" s="17">
        <f>COUNTIF(T166:KV166,L1)</f>
        <v>0</v>
      </c>
      <c r="M166" s="17">
        <f>COUNTIF(T166:KV166,M1)</f>
        <v>0</v>
      </c>
      <c r="N166" s="17">
        <f>COUNTIF(T166:KV166,N1)</f>
        <v>0</v>
      </c>
      <c r="O166" s="17">
        <f>COUNTIF(T166:KV166,O1)</f>
        <v>0</v>
      </c>
      <c r="P166" s="17">
        <f>COUNTIF(T166:KV166,P1)</f>
        <v>0</v>
      </c>
      <c r="Q166" s="17">
        <f t="shared" ref="Q166" si="271">SUM(L166:P166)</f>
        <v>0</v>
      </c>
      <c r="R166" s="17">
        <v>0</v>
      </c>
      <c r="S166" s="17">
        <v>0</v>
      </c>
    </row>
    <row r="167" spans="1:238" x14ac:dyDescent="0.3">
      <c r="A167" s="25" t="s">
        <v>12861</v>
      </c>
      <c r="B167" s="17" t="s">
        <v>11324</v>
      </c>
      <c r="C167" s="18">
        <v>43007</v>
      </c>
      <c r="D167" s="17">
        <v>2017</v>
      </c>
      <c r="E167" s="17" t="s">
        <v>12991</v>
      </c>
      <c r="F167" s="17">
        <f t="shared" ref="F167:F342" si="272">H167/G167</f>
        <v>937</v>
      </c>
      <c r="G167" s="17">
        <v>1</v>
      </c>
      <c r="H167" s="17">
        <v>937</v>
      </c>
      <c r="I167" s="17" t="s">
        <v>7355</v>
      </c>
      <c r="J167" s="17" t="s">
        <v>56</v>
      </c>
      <c r="K167" s="17" t="s">
        <v>24</v>
      </c>
      <c r="L167" s="17">
        <f>COUNTIF(T167:KV167,L1)</f>
        <v>0</v>
      </c>
      <c r="M167" s="17">
        <f>COUNTIF(T167:KV167,M1)</f>
        <v>4</v>
      </c>
      <c r="N167" s="17">
        <f>COUNTIF(T167:KV167,N1)</f>
        <v>0</v>
      </c>
      <c r="O167" s="17">
        <f>COUNTIF(T167:KV167,O1)</f>
        <v>1</v>
      </c>
      <c r="P167" s="17">
        <f>COUNTIF(T167:KV167,P1)</f>
        <v>0</v>
      </c>
      <c r="Q167" s="17">
        <f t="shared" ref="Q167:Q253" si="273">SUM(L167:P167)</f>
        <v>5</v>
      </c>
      <c r="R167" s="17">
        <f t="shared" ref="R167" si="274">H167/Q167</f>
        <v>187.4</v>
      </c>
      <c r="S167" s="17">
        <f t="shared" ref="S167" si="275">4000-R167</f>
        <v>3812.6</v>
      </c>
      <c r="T167" s="17" t="s">
        <v>8</v>
      </c>
      <c r="U167" s="17" t="s">
        <v>2632</v>
      </c>
      <c r="V167" s="54" t="s">
        <v>12992</v>
      </c>
      <c r="W167" s="17" t="s">
        <v>12993</v>
      </c>
      <c r="X167" s="17" t="s">
        <v>985</v>
      </c>
      <c r="Y167" s="17" t="s">
        <v>8</v>
      </c>
      <c r="Z167" s="17" t="s">
        <v>2632</v>
      </c>
      <c r="AA167" s="54" t="s">
        <v>12994</v>
      </c>
      <c r="AB167" s="17" t="s">
        <v>12995</v>
      </c>
      <c r="AC167" s="17" t="s">
        <v>985</v>
      </c>
      <c r="AD167" s="17" t="s">
        <v>8</v>
      </c>
      <c r="AE167" s="17" t="s">
        <v>2632</v>
      </c>
      <c r="AF167" s="54" t="s">
        <v>12996</v>
      </c>
      <c r="AG167" s="17" t="s">
        <v>12997</v>
      </c>
      <c r="AH167" s="17" t="s">
        <v>991</v>
      </c>
      <c r="AI167" s="17" t="s">
        <v>6591</v>
      </c>
      <c r="AJ167" s="17" t="s">
        <v>12052</v>
      </c>
      <c r="AK167" s="54" t="s">
        <v>12998</v>
      </c>
      <c r="AL167" s="17" t="s">
        <v>12999</v>
      </c>
      <c r="AM167" s="17" t="s">
        <v>991</v>
      </c>
      <c r="AN167" s="17" t="s">
        <v>8</v>
      </c>
      <c r="AO167" s="17" t="s">
        <v>7162</v>
      </c>
      <c r="AP167" s="54" t="s">
        <v>13000</v>
      </c>
      <c r="AQ167" s="17" t="s">
        <v>13001</v>
      </c>
      <c r="AR167" s="17" t="s">
        <v>3759</v>
      </c>
    </row>
    <row r="168" spans="1:238" x14ac:dyDescent="0.3">
      <c r="A168" s="25" t="s">
        <v>13140</v>
      </c>
      <c r="B168" s="17" t="s">
        <v>11324</v>
      </c>
      <c r="C168" s="18">
        <v>43026</v>
      </c>
      <c r="D168" s="17">
        <v>2017</v>
      </c>
      <c r="E168" s="17" t="s">
        <v>13939</v>
      </c>
      <c r="F168" s="17">
        <f t="shared" ref="F168:F173" si="276">H168/G168</f>
        <v>1873.4615384615386</v>
      </c>
      <c r="G168" s="17">
        <v>13</v>
      </c>
      <c r="H168" s="17">
        <v>24355</v>
      </c>
      <c r="I168" s="17" t="s">
        <v>13938</v>
      </c>
      <c r="J168" s="17" t="s">
        <v>56</v>
      </c>
      <c r="K168" s="17" t="s">
        <v>24</v>
      </c>
      <c r="L168" s="17">
        <f>COUNTIF(T168:KV168,L1)</f>
        <v>1</v>
      </c>
      <c r="M168" s="17">
        <f>COUNTIF(T168:KV168,M1)</f>
        <v>16</v>
      </c>
      <c r="N168" s="17">
        <f>COUNTIF(T168:KV168,N1)</f>
        <v>16</v>
      </c>
      <c r="O168" s="17">
        <f>COUNTIF(T168:KV168,O1)</f>
        <v>8</v>
      </c>
      <c r="P168" s="17">
        <f>COUNTIF(T168:KV168,P1)</f>
        <v>3</v>
      </c>
      <c r="Q168" s="17">
        <f t="shared" ref="Q168" si="277">SUM(L168:P168)</f>
        <v>44</v>
      </c>
      <c r="R168" s="17">
        <f t="shared" ref="R168" si="278">H168/Q168</f>
        <v>553.52272727272725</v>
      </c>
      <c r="S168" s="17">
        <f t="shared" ref="S168" si="279">4000-R168</f>
        <v>3446.477272727273</v>
      </c>
      <c r="T168" s="17" t="s">
        <v>8</v>
      </c>
      <c r="U168" s="17" t="s">
        <v>13941</v>
      </c>
      <c r="V168" s="54" t="s">
        <v>13940</v>
      </c>
      <c r="W168" s="17" t="s">
        <v>13942</v>
      </c>
      <c r="X168" s="17" t="s">
        <v>259</v>
      </c>
      <c r="Y168" s="17" t="s">
        <v>10</v>
      </c>
      <c r="Z168" s="17" t="s">
        <v>12482</v>
      </c>
      <c r="AA168" s="54" t="s">
        <v>13943</v>
      </c>
      <c r="AB168" s="17" t="s">
        <v>13944</v>
      </c>
      <c r="AC168" s="17" t="s">
        <v>149</v>
      </c>
      <c r="AD168" s="17" t="s">
        <v>6591</v>
      </c>
      <c r="AE168" s="17" t="s">
        <v>251</v>
      </c>
      <c r="AF168" s="54" t="s">
        <v>13945</v>
      </c>
      <c r="AG168" s="17" t="s">
        <v>13946</v>
      </c>
      <c r="AH168" s="17" t="s">
        <v>286</v>
      </c>
      <c r="AI168" s="17" t="s">
        <v>9</v>
      </c>
      <c r="AJ168" s="17" t="s">
        <v>35</v>
      </c>
      <c r="AK168" s="54" t="s">
        <v>13947</v>
      </c>
      <c r="AL168" s="17" t="s">
        <v>13948</v>
      </c>
      <c r="AM168" s="17" t="s">
        <v>223</v>
      </c>
      <c r="AN168" s="17" t="s">
        <v>8</v>
      </c>
      <c r="AO168" s="17" t="s">
        <v>880</v>
      </c>
      <c r="AP168" s="54" t="s">
        <v>13949</v>
      </c>
      <c r="AQ168" s="17" t="s">
        <v>13950</v>
      </c>
      <c r="AR168" s="17" t="s">
        <v>291</v>
      </c>
      <c r="AS168" s="17" t="s">
        <v>9</v>
      </c>
      <c r="AT168" s="17" t="s">
        <v>12716</v>
      </c>
      <c r="AU168" s="54" t="s">
        <v>13951</v>
      </c>
      <c r="AV168" s="17" t="s">
        <v>13952</v>
      </c>
      <c r="AW168" s="17" t="s">
        <v>298</v>
      </c>
      <c r="AX168" s="17" t="s">
        <v>8</v>
      </c>
      <c r="AY168" s="17" t="s">
        <v>6671</v>
      </c>
      <c r="AZ168" s="54" t="s">
        <v>13953</v>
      </c>
      <c r="BA168" s="17" t="s">
        <v>13954</v>
      </c>
      <c r="BB168" s="17" t="s">
        <v>298</v>
      </c>
      <c r="BC168" s="17" t="s">
        <v>9</v>
      </c>
      <c r="BD168" s="17" t="s">
        <v>11974</v>
      </c>
      <c r="BE168" s="54" t="s">
        <v>13955</v>
      </c>
      <c r="BF168" s="17" t="s">
        <v>13956</v>
      </c>
      <c r="BG168" s="17" t="s">
        <v>9</v>
      </c>
      <c r="BH168" s="17" t="s">
        <v>35</v>
      </c>
      <c r="BI168" s="54" t="s">
        <v>13957</v>
      </c>
      <c r="BJ168" s="17" t="s">
        <v>13958</v>
      </c>
      <c r="BK168" s="17" t="s">
        <v>298</v>
      </c>
      <c r="BL168" s="17" t="s">
        <v>9</v>
      </c>
      <c r="BM168" s="17" t="s">
        <v>13959</v>
      </c>
      <c r="BN168" s="54" t="s">
        <v>15616</v>
      </c>
      <c r="BO168" s="17" t="s">
        <v>13960</v>
      </c>
      <c r="BP168" s="17" t="s">
        <v>2430</v>
      </c>
      <c r="BQ168" s="17" t="s">
        <v>8</v>
      </c>
      <c r="BR168" s="17" t="s">
        <v>730</v>
      </c>
      <c r="BS168" s="54" t="s">
        <v>13961</v>
      </c>
      <c r="BT168" s="17" t="s">
        <v>13962</v>
      </c>
      <c r="BU168" s="17" t="s">
        <v>2430</v>
      </c>
      <c r="BV168" s="17" t="s">
        <v>8</v>
      </c>
      <c r="BW168" s="17" t="s">
        <v>13963</v>
      </c>
      <c r="BX168" s="54" t="s">
        <v>13964</v>
      </c>
      <c r="BY168" s="17" t="s">
        <v>13965</v>
      </c>
      <c r="BZ168" s="17" t="s">
        <v>2430</v>
      </c>
      <c r="CA168" s="17" t="s">
        <v>8</v>
      </c>
      <c r="CB168" s="17" t="s">
        <v>1130</v>
      </c>
      <c r="CC168" s="54" t="s">
        <v>13966</v>
      </c>
      <c r="CD168" s="17" t="s">
        <v>13967</v>
      </c>
      <c r="CE168" s="17" t="s">
        <v>2430</v>
      </c>
      <c r="CF168" s="17" t="s">
        <v>8</v>
      </c>
      <c r="CG168" s="17" t="s">
        <v>251</v>
      </c>
      <c r="CH168" s="54" t="s">
        <v>13968</v>
      </c>
      <c r="CI168" s="17" t="s">
        <v>13969</v>
      </c>
      <c r="CJ168" s="17" t="s">
        <v>231</v>
      </c>
      <c r="CK168" s="17" t="s">
        <v>8</v>
      </c>
      <c r="CL168" s="17" t="s">
        <v>730</v>
      </c>
      <c r="CM168" s="54" t="s">
        <v>13970</v>
      </c>
      <c r="CN168" s="17" t="s">
        <v>13971</v>
      </c>
      <c r="CO168" s="17" t="s">
        <v>231</v>
      </c>
      <c r="CP168" s="17" t="s">
        <v>8</v>
      </c>
      <c r="CQ168" s="17" t="s">
        <v>6763</v>
      </c>
      <c r="CR168" s="54" t="s">
        <v>13972</v>
      </c>
      <c r="CS168" s="17" t="s">
        <v>13973</v>
      </c>
      <c r="CT168" s="17" t="s">
        <v>247</v>
      </c>
      <c r="CU168" s="17" t="s">
        <v>8</v>
      </c>
      <c r="CV168" s="17" t="s">
        <v>12716</v>
      </c>
      <c r="CW168" s="54" t="s">
        <v>13974</v>
      </c>
      <c r="CX168" s="17" t="s">
        <v>13975</v>
      </c>
      <c r="CY168" s="17" t="s">
        <v>13976</v>
      </c>
      <c r="CZ168" s="17" t="s">
        <v>8</v>
      </c>
      <c r="DA168" s="17" t="s">
        <v>13977</v>
      </c>
      <c r="DB168" s="54" t="s">
        <v>13978</v>
      </c>
      <c r="DC168" s="17" t="s">
        <v>13979</v>
      </c>
      <c r="DD168" s="17" t="s">
        <v>13980</v>
      </c>
      <c r="DE168" s="17" t="s">
        <v>8</v>
      </c>
      <c r="DF168" s="17" t="s">
        <v>13981</v>
      </c>
      <c r="DG168" s="54" t="s">
        <v>13982</v>
      </c>
      <c r="DH168" s="17" t="s">
        <v>12221</v>
      </c>
      <c r="DI168" s="17" t="s">
        <v>13983</v>
      </c>
      <c r="DJ168" s="17" t="s">
        <v>6591</v>
      </c>
      <c r="DK168" s="17" t="s">
        <v>251</v>
      </c>
      <c r="DL168" s="54" t="s">
        <v>13984</v>
      </c>
      <c r="DM168" s="17" t="s">
        <v>13985</v>
      </c>
      <c r="DN168" s="17" t="s">
        <v>3669</v>
      </c>
      <c r="DO168" s="17" t="s">
        <v>6591</v>
      </c>
      <c r="DP168" s="17" t="s">
        <v>12355</v>
      </c>
      <c r="DQ168" s="54" t="s">
        <v>13986</v>
      </c>
      <c r="DR168" s="17" t="s">
        <v>13987</v>
      </c>
      <c r="DS168" s="17" t="s">
        <v>896</v>
      </c>
      <c r="DT168" s="17" t="s">
        <v>8</v>
      </c>
      <c r="DU168" s="17" t="s">
        <v>12716</v>
      </c>
      <c r="DV168" s="54" t="s">
        <v>13988</v>
      </c>
      <c r="DW168" s="17" t="s">
        <v>13989</v>
      </c>
      <c r="DX168" s="17" t="s">
        <v>4225</v>
      </c>
      <c r="DY168" s="17" t="s">
        <v>9</v>
      </c>
      <c r="DZ168" s="17" t="s">
        <v>8068</v>
      </c>
      <c r="EA168" s="54" t="s">
        <v>13990</v>
      </c>
      <c r="EB168" s="17" t="s">
        <v>13991</v>
      </c>
      <c r="EC168" s="17" t="s">
        <v>917</v>
      </c>
      <c r="ED168" s="17" t="s">
        <v>9</v>
      </c>
      <c r="EE168" s="17" t="s">
        <v>608</v>
      </c>
      <c r="EF168" s="54" t="s">
        <v>13992</v>
      </c>
      <c r="EG168" s="17" t="s">
        <v>13993</v>
      </c>
      <c r="EH168" s="17" t="s">
        <v>917</v>
      </c>
      <c r="EI168" s="17" t="s">
        <v>8</v>
      </c>
      <c r="EJ168" s="17" t="s">
        <v>7162</v>
      </c>
      <c r="EK168" s="54" t="s">
        <v>13994</v>
      </c>
      <c r="EL168" s="17" t="s">
        <v>13995</v>
      </c>
      <c r="EM168" s="17" t="s">
        <v>12006</v>
      </c>
      <c r="EN168" s="17" t="s">
        <v>10</v>
      </c>
      <c r="EO168" s="17" t="s">
        <v>13996</v>
      </c>
      <c r="EP168" s="54" t="s">
        <v>13997</v>
      </c>
      <c r="EQ168" s="17" t="s">
        <v>13998</v>
      </c>
      <c r="ER168" s="17" t="s">
        <v>934</v>
      </c>
      <c r="ES168" s="17" t="s">
        <v>9</v>
      </c>
      <c r="ET168" s="17" t="s">
        <v>13999</v>
      </c>
      <c r="EU168" s="54" t="s">
        <v>14000</v>
      </c>
      <c r="EV168" s="17" t="s">
        <v>14001</v>
      </c>
      <c r="EW168" s="17" t="s">
        <v>941</v>
      </c>
      <c r="EX168" s="17" t="s">
        <v>9</v>
      </c>
      <c r="EY168" s="17" t="s">
        <v>14002</v>
      </c>
      <c r="EZ168" s="54" t="s">
        <v>14003</v>
      </c>
      <c r="FA168" s="17" t="s">
        <v>14004</v>
      </c>
      <c r="FB168" s="17" t="s">
        <v>946</v>
      </c>
      <c r="FC168" s="17" t="s">
        <v>9</v>
      </c>
      <c r="FD168" s="17" t="s">
        <v>14005</v>
      </c>
      <c r="FE168" s="54" t="s">
        <v>14006</v>
      </c>
      <c r="FF168" s="17" t="s">
        <v>14007</v>
      </c>
      <c r="FG168" s="17" t="s">
        <v>946</v>
      </c>
      <c r="FH168" s="17" t="s">
        <v>9</v>
      </c>
      <c r="FI168" s="17" t="s">
        <v>387</v>
      </c>
      <c r="FJ168" s="54" t="s">
        <v>14008</v>
      </c>
      <c r="FK168" s="17" t="s">
        <v>11781</v>
      </c>
      <c r="FL168" s="17" t="s">
        <v>955</v>
      </c>
      <c r="FM168" s="17" t="s">
        <v>9</v>
      </c>
      <c r="FN168" s="17" t="s">
        <v>14009</v>
      </c>
      <c r="FO168" s="54" t="s">
        <v>14010</v>
      </c>
      <c r="FP168" s="17" t="s">
        <v>14011</v>
      </c>
      <c r="FQ168" s="17" t="s">
        <v>955</v>
      </c>
      <c r="FR168" s="17" t="s">
        <v>9</v>
      </c>
      <c r="FS168" s="17" t="s">
        <v>387</v>
      </c>
      <c r="FT168" s="54" t="s">
        <v>14012</v>
      </c>
      <c r="FU168" s="17" t="s">
        <v>14013</v>
      </c>
      <c r="FV168" s="17" t="s">
        <v>955</v>
      </c>
      <c r="FW168" s="17" t="s">
        <v>6591</v>
      </c>
      <c r="FX168" s="17" t="s">
        <v>4520</v>
      </c>
      <c r="FY168" s="54" t="s">
        <v>14014</v>
      </c>
      <c r="FZ168" s="17" t="s">
        <v>14015</v>
      </c>
      <c r="GA168" s="17" t="s">
        <v>2571</v>
      </c>
      <c r="GB168" s="17" t="s">
        <v>6591</v>
      </c>
      <c r="GC168" s="17" t="s">
        <v>930</v>
      </c>
      <c r="GD168" s="54" t="s">
        <v>14016</v>
      </c>
      <c r="GE168" s="17" t="s">
        <v>14017</v>
      </c>
      <c r="GF168" s="17" t="s">
        <v>2571</v>
      </c>
      <c r="GG168" s="17" t="s">
        <v>6591</v>
      </c>
      <c r="GH168" s="17" t="s">
        <v>14018</v>
      </c>
      <c r="GI168" s="54" t="s">
        <v>14019</v>
      </c>
      <c r="GJ168" s="17" t="s">
        <v>14020</v>
      </c>
      <c r="GK168" s="17" t="s">
        <v>2588</v>
      </c>
      <c r="GL168" s="17" t="s">
        <v>6591</v>
      </c>
      <c r="GM168" s="17" t="s">
        <v>14022</v>
      </c>
      <c r="GN168" s="54" t="s">
        <v>14021</v>
      </c>
      <c r="GO168" s="17" t="s">
        <v>14023</v>
      </c>
      <c r="GP168" s="17" t="s">
        <v>961</v>
      </c>
      <c r="GQ168" s="17" t="s">
        <v>6591</v>
      </c>
      <c r="GR168" s="17" t="s">
        <v>13414</v>
      </c>
      <c r="GS168" s="54" t="s">
        <v>14024</v>
      </c>
      <c r="GT168" s="17" t="s">
        <v>14025</v>
      </c>
      <c r="GU168" s="17" t="s">
        <v>967</v>
      </c>
      <c r="GV168" s="17" t="s">
        <v>8</v>
      </c>
      <c r="GW168" s="17" t="s">
        <v>2618</v>
      </c>
      <c r="GX168" s="54" t="s">
        <v>14026</v>
      </c>
      <c r="GY168" s="17" t="s">
        <v>14027</v>
      </c>
      <c r="GZ168" s="17" t="s">
        <v>985</v>
      </c>
      <c r="HA168" s="17" t="s">
        <v>8</v>
      </c>
      <c r="HB168" s="17" t="s">
        <v>730</v>
      </c>
      <c r="HC168" s="54" t="s">
        <v>14028</v>
      </c>
      <c r="HD168" s="17" t="s">
        <v>14029</v>
      </c>
      <c r="HE168" s="17" t="s">
        <v>3762</v>
      </c>
      <c r="HF168" s="17" t="s">
        <v>6593</v>
      </c>
      <c r="HG168" s="54" t="s">
        <v>4712</v>
      </c>
      <c r="HH168" s="54" t="s">
        <v>14030</v>
      </c>
      <c r="HI168" s="17" t="s">
        <v>14031</v>
      </c>
      <c r="HJ168" s="17" t="s">
        <v>1000</v>
      </c>
      <c r="HK168" s="17" t="s">
        <v>9</v>
      </c>
      <c r="HL168" s="17" t="s">
        <v>14032</v>
      </c>
      <c r="HM168" s="54" t="s">
        <v>14033</v>
      </c>
      <c r="HN168" s="17" t="s">
        <v>14034</v>
      </c>
      <c r="HO168" s="17" t="s">
        <v>1008</v>
      </c>
      <c r="HP168" s="17" t="s">
        <v>10</v>
      </c>
      <c r="HQ168" s="17" t="s">
        <v>8129</v>
      </c>
      <c r="HR168" s="54" t="s">
        <v>14035</v>
      </c>
      <c r="HS168" s="17" t="s">
        <v>14036</v>
      </c>
      <c r="HT168" s="17" t="s">
        <v>1008</v>
      </c>
      <c r="HU168" s="17" t="s">
        <v>9</v>
      </c>
      <c r="HV168" s="17" t="s">
        <v>11479</v>
      </c>
      <c r="HW168" s="54" t="s">
        <v>14037</v>
      </c>
      <c r="HX168" s="17" t="s">
        <v>14038</v>
      </c>
      <c r="HY168" s="17" t="s">
        <v>1008</v>
      </c>
      <c r="HZ168" s="17" t="s">
        <v>9</v>
      </c>
      <c r="IA168" s="17" t="s">
        <v>11974</v>
      </c>
      <c r="IB168" s="54" t="s">
        <v>14039</v>
      </c>
      <c r="IC168" s="17" t="s">
        <v>14040</v>
      </c>
      <c r="ID168" s="17" t="s">
        <v>1012</v>
      </c>
    </row>
    <row r="169" spans="1:238" x14ac:dyDescent="0.3">
      <c r="A169" s="25" t="s">
        <v>13140</v>
      </c>
      <c r="B169" s="17" t="s">
        <v>11324</v>
      </c>
      <c r="C169" s="18">
        <v>43033</v>
      </c>
      <c r="D169" s="17">
        <v>2017</v>
      </c>
      <c r="E169" s="17" t="s">
        <v>13786</v>
      </c>
      <c r="F169" s="17">
        <f t="shared" si="276"/>
        <v>271</v>
      </c>
      <c r="G169" s="17">
        <v>1</v>
      </c>
      <c r="H169" s="17">
        <v>271</v>
      </c>
      <c r="I169" s="17" t="s">
        <v>7355</v>
      </c>
      <c r="J169" s="17" t="s">
        <v>56</v>
      </c>
      <c r="K169" s="17" t="s">
        <v>24</v>
      </c>
      <c r="L169" s="17">
        <f>COUNTIF(T169:KV169,L1)</f>
        <v>0</v>
      </c>
      <c r="M169" s="17">
        <f>COUNTIF(T169:KV169,M1)</f>
        <v>0</v>
      </c>
      <c r="N169" s="17">
        <f>COUNTIF(T169:KV169,N1)</f>
        <v>0</v>
      </c>
      <c r="O169" s="17">
        <f>COUNTIF(T169:KV169,O1)</f>
        <v>0</v>
      </c>
      <c r="P169" s="17">
        <f>COUNTIF(T169:KV169,P1)</f>
        <v>0</v>
      </c>
      <c r="Q169" s="17">
        <f t="shared" ref="Q169" si="280">SUM(L169:P169)</f>
        <v>0</v>
      </c>
      <c r="R169" s="17">
        <v>0</v>
      </c>
      <c r="S169" s="17">
        <v>0</v>
      </c>
    </row>
    <row r="170" spans="1:238" x14ac:dyDescent="0.3">
      <c r="A170" s="25" t="s">
        <v>13140</v>
      </c>
      <c r="B170" s="17" t="s">
        <v>11324</v>
      </c>
      <c r="C170" s="18">
        <v>43033</v>
      </c>
      <c r="D170" s="17">
        <v>2017</v>
      </c>
      <c r="E170" s="17" t="s">
        <v>13931</v>
      </c>
      <c r="F170" s="17">
        <f t="shared" si="276"/>
        <v>254</v>
      </c>
      <c r="G170" s="17">
        <v>1</v>
      </c>
      <c r="H170" s="17">
        <v>254</v>
      </c>
      <c r="I170" s="17" t="s">
        <v>7355</v>
      </c>
      <c r="J170" s="17" t="s">
        <v>56</v>
      </c>
      <c r="K170" s="17" t="s">
        <v>24</v>
      </c>
      <c r="L170" s="17">
        <f>COUNTIF(T170:KV170,L1)</f>
        <v>0</v>
      </c>
      <c r="M170" s="17">
        <f>COUNTIF(T170:KV170,M1)</f>
        <v>0</v>
      </c>
      <c r="N170" s="17">
        <f>COUNTIF(T170:KV170,N1)</f>
        <v>0</v>
      </c>
      <c r="O170" s="17">
        <f>COUNTIF(T170:KV170,O1)</f>
        <v>0</v>
      </c>
      <c r="P170" s="17">
        <f>COUNTIF(T170:KV170,P1)</f>
        <v>0</v>
      </c>
      <c r="Q170" s="17">
        <f t="shared" ref="Q170" si="281">SUM(L170:P170)</f>
        <v>0</v>
      </c>
      <c r="R170" s="17">
        <v>0</v>
      </c>
      <c r="S170" s="17">
        <v>0</v>
      </c>
    </row>
    <row r="171" spans="1:238" x14ac:dyDescent="0.3">
      <c r="A171" s="25" t="s">
        <v>13140</v>
      </c>
      <c r="B171" s="17" t="s">
        <v>11324</v>
      </c>
      <c r="C171" s="18">
        <v>43033</v>
      </c>
      <c r="D171" s="17">
        <v>2017</v>
      </c>
      <c r="E171" s="17" t="s">
        <v>13921</v>
      </c>
      <c r="F171" s="17">
        <f t="shared" si="276"/>
        <v>1031</v>
      </c>
      <c r="G171" s="17">
        <v>1</v>
      </c>
      <c r="H171" s="17">
        <v>1031</v>
      </c>
      <c r="I171" s="17" t="s">
        <v>7355</v>
      </c>
      <c r="J171" s="17" t="s">
        <v>56</v>
      </c>
      <c r="K171" s="17" t="s">
        <v>24</v>
      </c>
      <c r="L171" s="17">
        <f>COUNTIF(T171:KV171,L1)</f>
        <v>0</v>
      </c>
      <c r="M171" s="17">
        <f>COUNTIF(T171:KV171,M1)</f>
        <v>2</v>
      </c>
      <c r="N171" s="17">
        <f>COUNTIF(T171:KV171,N1)</f>
        <v>0</v>
      </c>
      <c r="O171" s="17">
        <f>COUNTIF(T171:KV171,O1)</f>
        <v>2</v>
      </c>
      <c r="P171" s="17">
        <f>COUNTIF(T171:KV171,P1)</f>
        <v>0</v>
      </c>
      <c r="Q171" s="17">
        <f t="shared" ref="Q171" si="282">SUM(L171:P171)</f>
        <v>4</v>
      </c>
      <c r="R171" s="17">
        <f t="shared" ref="R171" si="283">H171/Q171</f>
        <v>257.75</v>
      </c>
      <c r="S171" s="17">
        <f t="shared" ref="S171" si="284">4000-R171</f>
        <v>3742.25</v>
      </c>
      <c r="T171" s="17" t="s">
        <v>6591</v>
      </c>
      <c r="U171" s="17" t="s">
        <v>251</v>
      </c>
      <c r="V171" s="54" t="s">
        <v>13922</v>
      </c>
      <c r="W171" s="17" t="s">
        <v>13923</v>
      </c>
      <c r="X171" s="17" t="s">
        <v>12972</v>
      </c>
      <c r="Y171" s="17" t="s">
        <v>8</v>
      </c>
      <c r="Z171" s="17" t="s">
        <v>730</v>
      </c>
      <c r="AA171" s="54" t="s">
        <v>13924</v>
      </c>
      <c r="AB171" s="17" t="s">
        <v>13925</v>
      </c>
      <c r="AC171" s="17" t="s">
        <v>1064</v>
      </c>
      <c r="AD171" s="17" t="s">
        <v>6591</v>
      </c>
      <c r="AE171" s="17" t="s">
        <v>4490</v>
      </c>
      <c r="AF171" s="54" t="s">
        <v>13926</v>
      </c>
      <c r="AG171" s="17" t="s">
        <v>13927</v>
      </c>
      <c r="AH171" s="17" t="s">
        <v>1064</v>
      </c>
      <c r="AI171" s="17" t="s">
        <v>8</v>
      </c>
      <c r="AJ171" s="17" t="s">
        <v>12221</v>
      </c>
      <c r="AK171" s="54" t="s">
        <v>13928</v>
      </c>
      <c r="AL171" s="17" t="s">
        <v>13929</v>
      </c>
      <c r="AM171" s="17" t="s">
        <v>1064</v>
      </c>
    </row>
    <row r="172" spans="1:238" x14ac:dyDescent="0.3">
      <c r="A172" s="25" t="s">
        <v>13140</v>
      </c>
      <c r="B172" s="17" t="s">
        <v>11324</v>
      </c>
      <c r="C172" s="18">
        <v>43033</v>
      </c>
      <c r="D172" s="17">
        <v>2017</v>
      </c>
      <c r="E172" s="17" t="s">
        <v>13930</v>
      </c>
      <c r="F172" s="17">
        <f t="shared" si="276"/>
        <v>292</v>
      </c>
      <c r="G172" s="17">
        <v>1</v>
      </c>
      <c r="H172" s="17">
        <v>292</v>
      </c>
      <c r="I172" s="17" t="s">
        <v>7355</v>
      </c>
      <c r="J172" s="17" t="s">
        <v>56</v>
      </c>
      <c r="K172" s="17" t="s">
        <v>24</v>
      </c>
      <c r="L172" s="17">
        <f>COUNTIF(T172:KV172,L1)</f>
        <v>0</v>
      </c>
      <c r="M172" s="17">
        <f>COUNTIF(T172:KV172,M1)</f>
        <v>1</v>
      </c>
      <c r="N172" s="17">
        <f>COUNTIF(T172:KV172,N1)</f>
        <v>0</v>
      </c>
      <c r="O172" s="17">
        <f>COUNTIF(T172:KV172,O1)</f>
        <v>0</v>
      </c>
      <c r="P172" s="17">
        <f>COUNTIF(T172:KV172,P1)</f>
        <v>0</v>
      </c>
      <c r="Q172" s="17">
        <f t="shared" ref="Q172" si="285">SUM(L172:P172)</f>
        <v>1</v>
      </c>
      <c r="R172" s="17">
        <f t="shared" ref="R172" si="286">H172/Q172</f>
        <v>292</v>
      </c>
      <c r="S172" s="17">
        <f t="shared" ref="S172" si="287">4000-R172</f>
        <v>3708</v>
      </c>
      <c r="T172" s="17" t="s">
        <v>8</v>
      </c>
      <c r="U172" s="17" t="s">
        <v>13932</v>
      </c>
      <c r="V172" s="54" t="s">
        <v>13933</v>
      </c>
      <c r="W172" s="17" t="s">
        <v>13934</v>
      </c>
      <c r="X172" s="17" t="s">
        <v>1049</v>
      </c>
    </row>
    <row r="173" spans="1:238" x14ac:dyDescent="0.3">
      <c r="A173" s="25" t="s">
        <v>13140</v>
      </c>
      <c r="B173" s="17" t="s">
        <v>11324</v>
      </c>
      <c r="C173" s="18">
        <v>43033</v>
      </c>
      <c r="D173" s="17">
        <v>2017</v>
      </c>
      <c r="E173" s="17" t="s">
        <v>13935</v>
      </c>
      <c r="F173" s="17">
        <f t="shared" si="276"/>
        <v>266</v>
      </c>
      <c r="G173" s="17">
        <v>1</v>
      </c>
      <c r="H173" s="17">
        <v>266</v>
      </c>
      <c r="I173" s="17" t="s">
        <v>7355</v>
      </c>
      <c r="J173" s="17" t="s">
        <v>56</v>
      </c>
      <c r="K173" s="17" t="s">
        <v>24</v>
      </c>
      <c r="L173" s="17">
        <f>COUNTIF(T173:KV173,L1)</f>
        <v>0</v>
      </c>
      <c r="M173" s="17">
        <f>COUNTIF(T173:KV173,M1)</f>
        <v>1</v>
      </c>
      <c r="N173" s="17">
        <f>COUNTIF(T173:KV173,N1)</f>
        <v>0</v>
      </c>
      <c r="O173" s="17">
        <f>COUNTIF(T173:KV173,O1)</f>
        <v>0</v>
      </c>
      <c r="P173" s="17">
        <f>COUNTIF(T173:KV173,P1)</f>
        <v>0</v>
      </c>
      <c r="Q173" s="17">
        <f t="shared" ref="Q173" si="288">SUM(L173:P173)</f>
        <v>1</v>
      </c>
      <c r="R173" s="17">
        <f t="shared" ref="R173" si="289">H173/Q173</f>
        <v>266</v>
      </c>
      <c r="S173" s="17">
        <f t="shared" ref="S173" si="290">4000-R173</f>
        <v>3734</v>
      </c>
      <c r="T173" s="17" t="s">
        <v>8</v>
      </c>
      <c r="U173" s="17" t="s">
        <v>13932</v>
      </c>
      <c r="V173" s="54" t="s">
        <v>13936</v>
      </c>
      <c r="W173" s="17" t="s">
        <v>13937</v>
      </c>
      <c r="X173" s="17" t="s">
        <v>1049</v>
      </c>
    </row>
    <row r="174" spans="1:238" x14ac:dyDescent="0.3">
      <c r="A174" s="25" t="s">
        <v>13140</v>
      </c>
      <c r="B174" s="17" t="s">
        <v>11324</v>
      </c>
      <c r="C174" s="18">
        <v>43039</v>
      </c>
      <c r="D174" s="17">
        <v>2017</v>
      </c>
      <c r="E174" s="17" t="s">
        <v>13253</v>
      </c>
      <c r="F174" s="17">
        <f t="shared" si="272"/>
        <v>626</v>
      </c>
      <c r="G174" s="17">
        <v>1</v>
      </c>
      <c r="H174" s="17">
        <v>626</v>
      </c>
      <c r="I174" s="17" t="s">
        <v>7152</v>
      </c>
      <c r="J174" s="17" t="s">
        <v>57</v>
      </c>
      <c r="K174" s="17" t="s">
        <v>24</v>
      </c>
      <c r="L174" s="17">
        <f>COUNTIF(T174:KV174,L1)</f>
        <v>0</v>
      </c>
      <c r="M174" s="17">
        <f>COUNTIF(T174:KV174,M1)</f>
        <v>6</v>
      </c>
      <c r="N174" s="17">
        <f>COUNTIF(T174:KV174,N1)</f>
        <v>0</v>
      </c>
      <c r="O174" s="17">
        <f>COUNTIF(T174:KV174,O1)</f>
        <v>0</v>
      </c>
      <c r="P174" s="17">
        <f>COUNTIF(T174:KV174,P1)</f>
        <v>0</v>
      </c>
      <c r="Q174" s="17">
        <f t="shared" si="273"/>
        <v>6</v>
      </c>
      <c r="R174" s="17">
        <f t="shared" ref="R174" si="291">H174/Q174</f>
        <v>104.33333333333333</v>
      </c>
      <c r="S174" s="17">
        <f t="shared" ref="S174" si="292">4000-R174</f>
        <v>3895.6666666666665</v>
      </c>
      <c r="T174" s="17" t="s">
        <v>8</v>
      </c>
      <c r="U174" s="17" t="s">
        <v>392</v>
      </c>
      <c r="V174" s="54" t="s">
        <v>13254</v>
      </c>
      <c r="W174" s="17" t="s">
        <v>13255</v>
      </c>
      <c r="X174" s="17" t="s">
        <v>2185</v>
      </c>
      <c r="Y174" s="17" t="s">
        <v>8</v>
      </c>
      <c r="Z174" s="17" t="s">
        <v>13256</v>
      </c>
      <c r="AA174" s="54" t="s">
        <v>13257</v>
      </c>
      <c r="AB174" s="17" t="s">
        <v>13258</v>
      </c>
      <c r="AC174" s="17" t="s">
        <v>2185</v>
      </c>
      <c r="AD174" s="17" t="s">
        <v>8</v>
      </c>
      <c r="AE174" s="17" t="s">
        <v>13259</v>
      </c>
      <c r="AF174" s="54" t="s">
        <v>13260</v>
      </c>
      <c r="AG174" s="17" t="s">
        <v>13261</v>
      </c>
      <c r="AH174" s="17" t="s">
        <v>2185</v>
      </c>
      <c r="AI174" s="17" t="s">
        <v>8</v>
      </c>
      <c r="AJ174" s="17" t="s">
        <v>12663</v>
      </c>
      <c r="AK174" s="54" t="s">
        <v>13262</v>
      </c>
      <c r="AL174" s="17" t="s">
        <v>13263</v>
      </c>
      <c r="AM174" s="17" t="s">
        <v>2190</v>
      </c>
      <c r="AN174" s="17" t="s">
        <v>8</v>
      </c>
      <c r="AO174" s="17" t="s">
        <v>13264</v>
      </c>
      <c r="AP174" s="54" t="s">
        <v>13265</v>
      </c>
      <c r="AQ174" s="17" t="s">
        <v>13266</v>
      </c>
      <c r="AR174" s="17" t="s">
        <v>2190</v>
      </c>
      <c r="AS174" s="17" t="s">
        <v>8</v>
      </c>
      <c r="AT174" s="17" t="s">
        <v>175</v>
      </c>
      <c r="AU174" s="54" t="s">
        <v>13267</v>
      </c>
      <c r="AV174" s="17" t="s">
        <v>13268</v>
      </c>
      <c r="AW174" s="17" t="s">
        <v>2190</v>
      </c>
    </row>
    <row r="175" spans="1:238" x14ac:dyDescent="0.3">
      <c r="A175" s="25" t="s">
        <v>13140</v>
      </c>
      <c r="B175" s="17" t="s">
        <v>11324</v>
      </c>
      <c r="C175" s="18">
        <v>43069</v>
      </c>
      <c r="D175" s="17">
        <v>2017</v>
      </c>
      <c r="E175" s="17" t="s">
        <v>13803</v>
      </c>
      <c r="F175" s="17">
        <f>H175/G175</f>
        <v>338</v>
      </c>
      <c r="G175" s="17">
        <v>1</v>
      </c>
      <c r="H175" s="17">
        <v>338</v>
      </c>
      <c r="I175" s="17" t="s">
        <v>60</v>
      </c>
      <c r="J175" s="17" t="s">
        <v>23</v>
      </c>
      <c r="K175" s="17" t="s">
        <v>24</v>
      </c>
      <c r="L175" s="17">
        <f>COUNTIF(T175:KV175,L1)</f>
        <v>0</v>
      </c>
      <c r="M175" s="17">
        <f>COUNTIF(T175:KV175,M1)</f>
        <v>0</v>
      </c>
      <c r="N175" s="17">
        <f>COUNTIF(T175:KV175,N1)</f>
        <v>0</v>
      </c>
      <c r="O175" s="17">
        <f>COUNTIF(T175:KV175,O1)</f>
        <v>1</v>
      </c>
      <c r="P175" s="17">
        <f>COUNTIF(T175:KV175,P1)</f>
        <v>0</v>
      </c>
      <c r="Q175" s="17">
        <f t="shared" ref="Q175" si="293">SUM(L175:P175)</f>
        <v>1</v>
      </c>
      <c r="R175" s="17">
        <f t="shared" ref="R175" si="294">H175/Q175</f>
        <v>338</v>
      </c>
      <c r="S175" s="17">
        <f t="shared" ref="S175" si="295">4000-R175</f>
        <v>3662</v>
      </c>
      <c r="T175" s="17" t="s">
        <v>6591</v>
      </c>
      <c r="U175" s="17" t="s">
        <v>251</v>
      </c>
      <c r="V175" s="54" t="s">
        <v>13804</v>
      </c>
      <c r="W175" s="17" t="s">
        <v>4497</v>
      </c>
      <c r="X175" s="17" t="s">
        <v>1281</v>
      </c>
    </row>
    <row r="176" spans="1:238" x14ac:dyDescent="0.3">
      <c r="A176" s="25" t="s">
        <v>13140</v>
      </c>
      <c r="B176" s="17" t="s">
        <v>11324</v>
      </c>
      <c r="C176" s="18">
        <v>43070</v>
      </c>
      <c r="D176" s="17">
        <v>2017</v>
      </c>
      <c r="E176" s="17" t="s">
        <v>13413</v>
      </c>
      <c r="F176" s="17">
        <f t="shared" si="272"/>
        <v>2217</v>
      </c>
      <c r="G176" s="17">
        <v>1</v>
      </c>
      <c r="H176" s="17">
        <v>2217</v>
      </c>
      <c r="I176" s="17" t="s">
        <v>60</v>
      </c>
      <c r="J176" s="17" t="s">
        <v>23</v>
      </c>
      <c r="K176" s="17" t="s">
        <v>24</v>
      </c>
      <c r="L176" s="17">
        <f>COUNTIF(T176:KV176,L1)</f>
        <v>2</v>
      </c>
      <c r="M176" s="17">
        <f>COUNTIF(T176:KV176,M1)</f>
        <v>1</v>
      </c>
      <c r="N176" s="17">
        <f>COUNTIF(T176:KV176,N1)</f>
        <v>1</v>
      </c>
      <c r="O176" s="17">
        <f>COUNTIF(T176:KV176,O1)</f>
        <v>4</v>
      </c>
      <c r="P176" s="17">
        <f>COUNTIF(T176:KV176,P1)</f>
        <v>0</v>
      </c>
      <c r="Q176" s="17">
        <f t="shared" si="273"/>
        <v>8</v>
      </c>
      <c r="R176" s="17">
        <f t="shared" ref="R176" si="296">H176/Q176</f>
        <v>277.125</v>
      </c>
      <c r="S176" s="17">
        <f t="shared" ref="S176" si="297">4000-R176</f>
        <v>3722.875</v>
      </c>
      <c r="T176" s="17" t="s">
        <v>6591</v>
      </c>
      <c r="U176" s="17" t="s">
        <v>13414</v>
      </c>
      <c r="V176" s="54" t="s">
        <v>13415</v>
      </c>
      <c r="W176" s="17" t="s">
        <v>13416</v>
      </c>
      <c r="X176" s="17" t="s">
        <v>2022</v>
      </c>
      <c r="Y176" s="17" t="s">
        <v>6591</v>
      </c>
      <c r="Z176" s="17" t="s">
        <v>614</v>
      </c>
      <c r="AA176" s="54" t="s">
        <v>13417</v>
      </c>
      <c r="AB176" s="17" t="s">
        <v>13418</v>
      </c>
      <c r="AC176" s="17" t="s">
        <v>2025</v>
      </c>
      <c r="AD176" s="17" t="s">
        <v>6593</v>
      </c>
      <c r="AE176" s="17" t="s">
        <v>4902</v>
      </c>
      <c r="AF176" s="54" t="s">
        <v>13419</v>
      </c>
      <c r="AG176" s="17" t="s">
        <v>13420</v>
      </c>
      <c r="AH176" s="17" t="s">
        <v>2025</v>
      </c>
      <c r="AI176" s="17" t="s">
        <v>6591</v>
      </c>
      <c r="AJ176" s="17" t="s">
        <v>4207</v>
      </c>
      <c r="AK176" s="54" t="s">
        <v>13421</v>
      </c>
      <c r="AL176" s="17" t="s">
        <v>13422</v>
      </c>
      <c r="AM176" s="17" t="s">
        <v>2025</v>
      </c>
      <c r="AN176" s="17" t="s">
        <v>9</v>
      </c>
      <c r="AO176" s="17" t="s">
        <v>7162</v>
      </c>
      <c r="AP176" s="54" t="s">
        <v>13423</v>
      </c>
      <c r="AQ176" s="17" t="s">
        <v>13424</v>
      </c>
      <c r="AR176" s="17" t="s">
        <v>3579</v>
      </c>
      <c r="AS176" s="17" t="s">
        <v>6591</v>
      </c>
      <c r="AT176" s="17" t="s">
        <v>4490</v>
      </c>
      <c r="AU176" s="54" t="s">
        <v>13425</v>
      </c>
      <c r="AV176" s="17" t="s">
        <v>13426</v>
      </c>
      <c r="AW176" s="17" t="s">
        <v>3579</v>
      </c>
      <c r="AX176" s="17" t="s">
        <v>8</v>
      </c>
      <c r="AY176" s="17" t="s">
        <v>2632</v>
      </c>
      <c r="AZ176" s="54" t="s">
        <v>13427</v>
      </c>
      <c r="BA176" s="17" t="s">
        <v>13428</v>
      </c>
      <c r="BB176" s="17" t="s">
        <v>13429</v>
      </c>
      <c r="BC176" s="17" t="s">
        <v>6593</v>
      </c>
      <c r="BD176" s="17" t="s">
        <v>1893</v>
      </c>
      <c r="BE176" s="54" t="s">
        <v>13430</v>
      </c>
      <c r="BF176" s="17" t="s">
        <v>13431</v>
      </c>
      <c r="BG176" s="17" t="s">
        <v>4910</v>
      </c>
    </row>
    <row r="177" spans="1:54" x14ac:dyDescent="0.3">
      <c r="A177" s="25" t="s">
        <v>13140</v>
      </c>
      <c r="B177" s="17" t="s">
        <v>11324</v>
      </c>
      <c r="C177" s="18">
        <v>43087</v>
      </c>
      <c r="D177" s="17">
        <v>2017</v>
      </c>
      <c r="E177" s="17" t="s">
        <v>13697</v>
      </c>
      <c r="F177" s="17">
        <f>H177/G177</f>
        <v>839</v>
      </c>
      <c r="G177" s="17">
        <v>1</v>
      </c>
      <c r="H177" s="17">
        <v>839</v>
      </c>
      <c r="I177" s="17" t="s">
        <v>60</v>
      </c>
      <c r="J177" s="17" t="s">
        <v>56</v>
      </c>
      <c r="K177" s="17" t="s">
        <v>24</v>
      </c>
      <c r="L177" s="17">
        <f>COUNTIF(T177:KV177,L1)</f>
        <v>0</v>
      </c>
      <c r="M177" s="17">
        <f>COUNTIF(T177:KV177,M1)</f>
        <v>0</v>
      </c>
      <c r="N177" s="17">
        <f>COUNTIF(T177:KV177,N1)</f>
        <v>0</v>
      </c>
      <c r="O177" s="17">
        <f>COUNTIF(T177:KV177,O1)</f>
        <v>1</v>
      </c>
      <c r="P177" s="17">
        <f>COUNTIF(T177:KV177,P1)</f>
        <v>1</v>
      </c>
      <c r="Q177" s="17">
        <f t="shared" ref="Q177" si="298">SUM(L177:P177)</f>
        <v>2</v>
      </c>
      <c r="R177" s="17">
        <f t="shared" ref="R177" si="299">H177/Q177</f>
        <v>419.5</v>
      </c>
      <c r="S177" s="17">
        <f t="shared" ref="S177" si="300">4000-R177</f>
        <v>3580.5</v>
      </c>
      <c r="T177" s="17" t="s">
        <v>6591</v>
      </c>
      <c r="U177" s="17" t="s">
        <v>4146</v>
      </c>
      <c r="V177" s="54" t="s">
        <v>13698</v>
      </c>
      <c r="W177" s="17" t="s">
        <v>13699</v>
      </c>
      <c r="X177" s="17" t="s">
        <v>3126</v>
      </c>
      <c r="Y177" s="17" t="s">
        <v>10</v>
      </c>
      <c r="Z177" s="17" t="s">
        <v>501</v>
      </c>
      <c r="AA177" s="54" t="s">
        <v>13700</v>
      </c>
      <c r="AB177" s="17" t="s">
        <v>13701</v>
      </c>
      <c r="AC177" s="17" t="s">
        <v>1494</v>
      </c>
    </row>
    <row r="178" spans="1:54" x14ac:dyDescent="0.3">
      <c r="A178" s="25" t="s">
        <v>13140</v>
      </c>
      <c r="B178" s="17" t="s">
        <v>11324</v>
      </c>
      <c r="C178" s="18">
        <v>43087</v>
      </c>
      <c r="D178" s="17">
        <v>2017</v>
      </c>
      <c r="E178" s="17" t="s">
        <v>13702</v>
      </c>
      <c r="F178" s="17">
        <f>H178/G178</f>
        <v>2326</v>
      </c>
      <c r="G178" s="17">
        <v>1</v>
      </c>
      <c r="H178" s="17">
        <v>2326</v>
      </c>
      <c r="I178" s="17" t="s">
        <v>60</v>
      </c>
      <c r="J178" s="17" t="s">
        <v>56</v>
      </c>
      <c r="K178" s="17" t="s">
        <v>24</v>
      </c>
      <c r="L178" s="17">
        <f>COUNTIF(T178:KV178,L1)</f>
        <v>0</v>
      </c>
      <c r="M178" s="17">
        <f>COUNTIF(T178:KV178,M1)</f>
        <v>0</v>
      </c>
      <c r="N178" s="17">
        <f>COUNTIF(T178:KV178,N1)</f>
        <v>0</v>
      </c>
      <c r="O178" s="17">
        <f>COUNTIF(T178:KV178,O1)</f>
        <v>0</v>
      </c>
      <c r="P178" s="17">
        <f>COUNTIF(T178:KV178,P1)</f>
        <v>1</v>
      </c>
      <c r="Q178" s="17">
        <f t="shared" ref="Q178" si="301">SUM(L178:P178)</f>
        <v>1</v>
      </c>
      <c r="R178" s="17">
        <f t="shared" ref="R178" si="302">H178/Q178</f>
        <v>2326</v>
      </c>
      <c r="S178" s="17">
        <f t="shared" ref="S178" si="303">4000-R178</f>
        <v>1674</v>
      </c>
      <c r="T178" s="17" t="s">
        <v>10</v>
      </c>
      <c r="U178" s="17" t="s">
        <v>251</v>
      </c>
      <c r="V178" s="54" t="s">
        <v>13703</v>
      </c>
      <c r="W178" s="17" t="s">
        <v>13704</v>
      </c>
      <c r="X178" s="17" t="s">
        <v>1476</v>
      </c>
    </row>
    <row r="179" spans="1:54" x14ac:dyDescent="0.3">
      <c r="A179" s="25" t="s">
        <v>13140</v>
      </c>
      <c r="B179" s="17" t="s">
        <v>11324</v>
      </c>
      <c r="C179" s="18">
        <v>43097</v>
      </c>
      <c r="D179" s="17">
        <v>2017</v>
      </c>
      <c r="E179" s="17" t="s">
        <v>13444</v>
      </c>
      <c r="F179" s="17">
        <f t="shared" si="272"/>
        <v>1015</v>
      </c>
      <c r="G179" s="17">
        <v>1</v>
      </c>
      <c r="H179" s="17">
        <v>1015</v>
      </c>
      <c r="I179" s="17" t="s">
        <v>13433</v>
      </c>
      <c r="J179" s="17" t="s">
        <v>56</v>
      </c>
      <c r="K179" s="17" t="s">
        <v>24</v>
      </c>
      <c r="L179" s="17">
        <f>COUNTIF(T179:KV179,L1)</f>
        <v>0</v>
      </c>
      <c r="M179" s="17">
        <f>COUNTIF(T179:KV179,M1)</f>
        <v>0</v>
      </c>
      <c r="N179" s="17">
        <f>COUNTIF(T179:KV179,N1)</f>
        <v>0</v>
      </c>
      <c r="O179" s="17">
        <f>COUNTIF(T179:KV179,O1)</f>
        <v>1</v>
      </c>
      <c r="P179" s="17">
        <f>COUNTIF(T179:KV179,P1)</f>
        <v>0</v>
      </c>
      <c r="Q179" s="17">
        <f t="shared" si="273"/>
        <v>1</v>
      </c>
      <c r="R179" s="17">
        <f t="shared" ref="R179" si="304">H179/Q179</f>
        <v>1015</v>
      </c>
      <c r="S179" s="17">
        <f t="shared" ref="S179" si="305">4000-R179</f>
        <v>2985</v>
      </c>
      <c r="T179" s="17" t="s">
        <v>6591</v>
      </c>
      <c r="U179" s="17" t="s">
        <v>2778</v>
      </c>
      <c r="V179" s="54" t="s">
        <v>13445</v>
      </c>
      <c r="W179" s="17" t="s">
        <v>930</v>
      </c>
      <c r="X179" s="17" t="s">
        <v>13446</v>
      </c>
    </row>
    <row r="180" spans="1:54" x14ac:dyDescent="0.3">
      <c r="A180" s="25" t="s">
        <v>13140</v>
      </c>
      <c r="B180" s="17" t="s">
        <v>11324</v>
      </c>
      <c r="C180" s="18">
        <v>43105</v>
      </c>
      <c r="D180" s="17">
        <v>2018</v>
      </c>
      <c r="E180" s="17" t="s">
        <v>13909</v>
      </c>
      <c r="F180" s="17">
        <f>H180/G180</f>
        <v>1573</v>
      </c>
      <c r="G180" s="17">
        <v>1</v>
      </c>
      <c r="H180" s="17">
        <v>1573</v>
      </c>
      <c r="I180" s="17" t="s">
        <v>7355</v>
      </c>
      <c r="J180" s="17" t="s">
        <v>56</v>
      </c>
      <c r="K180" s="17" t="s">
        <v>24</v>
      </c>
      <c r="L180" s="17">
        <f>COUNTIF(T180:KV180,L1)</f>
        <v>1</v>
      </c>
      <c r="M180" s="17">
        <f>COUNTIF(T180:KV180,M1)</f>
        <v>2</v>
      </c>
      <c r="N180" s="17">
        <f>COUNTIF(T180:KV180,N1)</f>
        <v>2</v>
      </c>
      <c r="O180" s="17">
        <f>COUNTIF(T180:KV180,O1)</f>
        <v>0</v>
      </c>
      <c r="P180" s="17">
        <f>COUNTIF(T180:KV180,P1)</f>
        <v>0</v>
      </c>
      <c r="Q180" s="17">
        <f t="shared" ref="Q180" si="306">SUM(L180:P180)</f>
        <v>5</v>
      </c>
      <c r="R180" s="17">
        <f t="shared" ref="R180" si="307">H180/Q180</f>
        <v>314.60000000000002</v>
      </c>
      <c r="S180" s="17">
        <f t="shared" ref="S180" si="308">4000-R180</f>
        <v>3685.4</v>
      </c>
      <c r="T180" s="17" t="s">
        <v>8</v>
      </c>
      <c r="U180" s="17" t="s">
        <v>13028</v>
      </c>
      <c r="V180" s="54" t="s">
        <v>13910</v>
      </c>
      <c r="W180" s="17" t="s">
        <v>13911</v>
      </c>
      <c r="X180" s="17" t="s">
        <v>1074</v>
      </c>
      <c r="Y180" s="17" t="s">
        <v>9</v>
      </c>
      <c r="Z180" s="17" t="s">
        <v>13028</v>
      </c>
      <c r="AA180" s="54" t="s">
        <v>13912</v>
      </c>
      <c r="AB180" s="17" t="s">
        <v>13913</v>
      </c>
      <c r="AC180" s="17" t="s">
        <v>1074</v>
      </c>
      <c r="AD180" s="17" t="s">
        <v>9</v>
      </c>
      <c r="AE180" s="17" t="s">
        <v>13028</v>
      </c>
      <c r="AF180" s="54" t="s">
        <v>13914</v>
      </c>
      <c r="AG180" s="17" t="s">
        <v>13915</v>
      </c>
      <c r="AH180" s="17" t="s">
        <v>1074</v>
      </c>
      <c r="AI180" s="17" t="s">
        <v>8</v>
      </c>
      <c r="AJ180" s="17" t="s">
        <v>5272</v>
      </c>
      <c r="AK180" s="54" t="s">
        <v>13916</v>
      </c>
      <c r="AL180" s="17" t="s">
        <v>13917</v>
      </c>
      <c r="AM180" s="17" t="s">
        <v>1074</v>
      </c>
      <c r="AN180" s="17" t="s">
        <v>6593</v>
      </c>
      <c r="AO180" s="17" t="s">
        <v>13918</v>
      </c>
      <c r="AP180" s="54" t="s">
        <v>13919</v>
      </c>
      <c r="AQ180" s="17" t="s">
        <v>13920</v>
      </c>
      <c r="AR180" s="17" t="s">
        <v>1081</v>
      </c>
    </row>
    <row r="181" spans="1:54" x14ac:dyDescent="0.3">
      <c r="A181" s="25" t="s">
        <v>13140</v>
      </c>
      <c r="B181" s="17" t="s">
        <v>11324</v>
      </c>
      <c r="C181" s="18">
        <v>43111</v>
      </c>
      <c r="D181" s="17">
        <v>2018</v>
      </c>
      <c r="E181" s="17" t="s">
        <v>13233</v>
      </c>
      <c r="F181" s="17">
        <f t="shared" si="272"/>
        <v>3577</v>
      </c>
      <c r="G181" s="17">
        <v>1</v>
      </c>
      <c r="H181" s="17">
        <v>3577</v>
      </c>
      <c r="I181" s="17" t="s">
        <v>1559</v>
      </c>
      <c r="J181" s="17" t="s">
        <v>56</v>
      </c>
      <c r="K181" s="17" t="s">
        <v>24</v>
      </c>
      <c r="L181" s="17">
        <f>COUNTIF(T181:KV181,L1)</f>
        <v>5</v>
      </c>
      <c r="M181" s="17">
        <f>COUNTIF(T181:KV181,M1)</f>
        <v>2</v>
      </c>
      <c r="N181" s="17">
        <f>COUNTIF(T181:KV181,N1)</f>
        <v>0</v>
      </c>
      <c r="O181" s="17">
        <f>COUNTIF(T181:KV181,O1)</f>
        <v>0</v>
      </c>
      <c r="P181" s="17">
        <f>COUNTIF(T181:KV181,P1)</f>
        <v>0</v>
      </c>
      <c r="Q181" s="17">
        <f t="shared" si="273"/>
        <v>7</v>
      </c>
      <c r="R181" s="17">
        <f t="shared" ref="R181" si="309">H181/Q181</f>
        <v>511</v>
      </c>
      <c r="S181" s="17">
        <f t="shared" ref="S181" si="310">4000-R181</f>
        <v>3489</v>
      </c>
      <c r="T181" s="17" t="s">
        <v>8</v>
      </c>
      <c r="U181" s="17" t="s">
        <v>13234</v>
      </c>
      <c r="V181" s="54" t="s">
        <v>13235</v>
      </c>
      <c r="W181" s="17" t="s">
        <v>13236</v>
      </c>
      <c r="X181" s="17" t="s">
        <v>2246</v>
      </c>
      <c r="Y181" s="17" t="s">
        <v>6593</v>
      </c>
      <c r="Z181" s="17" t="s">
        <v>13237</v>
      </c>
      <c r="AA181" s="54" t="s">
        <v>13238</v>
      </c>
      <c r="AB181" s="17" t="s">
        <v>13239</v>
      </c>
      <c r="AC181" s="17" t="s">
        <v>2250</v>
      </c>
      <c r="AD181" s="17" t="s">
        <v>6593</v>
      </c>
      <c r="AE181" s="17" t="s">
        <v>3682</v>
      </c>
      <c r="AF181" s="54" t="s">
        <v>13240</v>
      </c>
      <c r="AG181" s="17" t="s">
        <v>13241</v>
      </c>
      <c r="AH181" s="17" t="s">
        <v>13242</v>
      </c>
      <c r="AI181" s="17" t="s">
        <v>8</v>
      </c>
      <c r="AJ181" s="17" t="s">
        <v>392</v>
      </c>
      <c r="AK181" s="54" t="s">
        <v>13243</v>
      </c>
      <c r="AL181" s="17" t="s">
        <v>13244</v>
      </c>
      <c r="AM181" s="17" t="s">
        <v>13245</v>
      </c>
      <c r="AN181" s="17" t="s">
        <v>6593</v>
      </c>
      <c r="AO181" s="17" t="s">
        <v>12871</v>
      </c>
      <c r="AP181" s="54" t="s">
        <v>13246</v>
      </c>
      <c r="AQ181" s="17" t="s">
        <v>13247</v>
      </c>
      <c r="AR181" s="17" t="s">
        <v>2254</v>
      </c>
      <c r="AS181" s="17" t="s">
        <v>6593</v>
      </c>
      <c r="AT181" s="17" t="s">
        <v>1893</v>
      </c>
      <c r="AU181" s="54" t="s">
        <v>13248</v>
      </c>
      <c r="AV181" s="17" t="s">
        <v>8158</v>
      </c>
      <c r="AW181" s="17" t="s">
        <v>2254</v>
      </c>
      <c r="AX181" s="17" t="s">
        <v>6593</v>
      </c>
      <c r="AY181" s="17" t="s">
        <v>196</v>
      </c>
      <c r="AZ181" s="54" t="s">
        <v>13249</v>
      </c>
      <c r="BA181" s="17" t="s">
        <v>13250</v>
      </c>
      <c r="BB181" s="17" t="s">
        <v>12236</v>
      </c>
    </row>
    <row r="182" spans="1:54" x14ac:dyDescent="0.3">
      <c r="A182" s="25" t="s">
        <v>13140</v>
      </c>
      <c r="B182" s="17" t="s">
        <v>11324</v>
      </c>
      <c r="C182" s="18">
        <v>43119</v>
      </c>
      <c r="D182" s="17">
        <v>2018</v>
      </c>
      <c r="E182" s="17" t="s">
        <v>13642</v>
      </c>
      <c r="F182" s="17">
        <f t="shared" ref="F182:F192" si="311">H182/G182</f>
        <v>1136</v>
      </c>
      <c r="G182" s="17">
        <v>1</v>
      </c>
      <c r="H182" s="17">
        <v>1136</v>
      </c>
      <c r="I182" s="17" t="s">
        <v>7355</v>
      </c>
      <c r="J182" s="17" t="s">
        <v>56</v>
      </c>
      <c r="K182" s="17" t="s">
        <v>24</v>
      </c>
      <c r="L182" s="17">
        <f>COUNTIF(T182:KV182,L1)</f>
        <v>2</v>
      </c>
      <c r="M182" s="17">
        <f>COUNTIF(T182:KV182,M1)</f>
        <v>2</v>
      </c>
      <c r="N182" s="17">
        <f>COUNTIF(T182:KV182,N1)</f>
        <v>0</v>
      </c>
      <c r="O182" s="17">
        <f>COUNTIF(T182:KV182,O1)</f>
        <v>0</v>
      </c>
      <c r="P182" s="17">
        <f>COUNTIF(T182:KV182,P1)</f>
        <v>0</v>
      </c>
      <c r="Q182" s="17">
        <f t="shared" ref="Q182" si="312">SUM(L182:P182)</f>
        <v>4</v>
      </c>
      <c r="R182" s="17">
        <f t="shared" ref="R182" si="313">H182/Q182</f>
        <v>284</v>
      </c>
      <c r="S182" s="17">
        <f t="shared" ref="S182" si="314">4000-R182</f>
        <v>3716</v>
      </c>
      <c r="T182" s="17" t="s">
        <v>6593</v>
      </c>
      <c r="U182" s="17" t="s">
        <v>13645</v>
      </c>
      <c r="V182" s="54" t="s">
        <v>13643</v>
      </c>
      <c r="W182" s="17" t="s">
        <v>13644</v>
      </c>
      <c r="X182" s="17" t="s">
        <v>1613</v>
      </c>
      <c r="Y182" s="17" t="s">
        <v>6593</v>
      </c>
      <c r="Z182" s="17" t="s">
        <v>13646</v>
      </c>
      <c r="AA182" s="54" t="s">
        <v>13647</v>
      </c>
      <c r="AB182" s="17" t="s">
        <v>13648</v>
      </c>
      <c r="AC182" s="17" t="s">
        <v>1623</v>
      </c>
      <c r="AD182" s="17" t="s">
        <v>8</v>
      </c>
      <c r="AE182" s="17" t="s">
        <v>949</v>
      </c>
      <c r="AF182" s="54" t="s">
        <v>13649</v>
      </c>
      <c r="AG182" s="17" t="s">
        <v>13650</v>
      </c>
      <c r="AH182" s="17" t="s">
        <v>1623</v>
      </c>
      <c r="AI182" s="17" t="s">
        <v>8</v>
      </c>
      <c r="AJ182" s="17" t="s">
        <v>392</v>
      </c>
      <c r="AK182" s="54" t="s">
        <v>13651</v>
      </c>
      <c r="AL182" s="17" t="s">
        <v>13652</v>
      </c>
      <c r="AM182" s="17" t="s">
        <v>1623</v>
      </c>
    </row>
    <row r="183" spans="1:54" x14ac:dyDescent="0.3">
      <c r="A183" s="25" t="s">
        <v>13140</v>
      </c>
      <c r="B183" s="17" t="s">
        <v>11324</v>
      </c>
      <c r="C183" s="18">
        <v>43130</v>
      </c>
      <c r="D183" s="17">
        <v>2018</v>
      </c>
      <c r="E183" s="17" t="s">
        <v>13696</v>
      </c>
      <c r="F183" s="17">
        <f t="shared" si="311"/>
        <v>950</v>
      </c>
      <c r="G183" s="17">
        <v>1</v>
      </c>
      <c r="H183" s="17">
        <v>950</v>
      </c>
      <c r="I183" s="17" t="s">
        <v>7355</v>
      </c>
      <c r="J183" s="17" t="s">
        <v>56</v>
      </c>
      <c r="K183" s="17" t="s">
        <v>24</v>
      </c>
      <c r="L183" s="17">
        <f>COUNTIF(T183:KV183,L1)</f>
        <v>0</v>
      </c>
      <c r="M183" s="17">
        <f>COUNTIF(T183:KV183,M1)</f>
        <v>0</v>
      </c>
      <c r="N183" s="17">
        <f>COUNTIF(T183:KV183,N1)</f>
        <v>0</v>
      </c>
      <c r="O183" s="17">
        <f>COUNTIF(T183:KV183,O1)</f>
        <v>0</v>
      </c>
      <c r="P183" s="17">
        <f>COUNTIF(T183:KV183,P1)</f>
        <v>0</v>
      </c>
      <c r="Q183" s="17">
        <f t="shared" ref="Q183" si="315">SUM(L183:P183)</f>
        <v>0</v>
      </c>
      <c r="R183" s="17">
        <v>0</v>
      </c>
      <c r="S183" s="17">
        <v>0</v>
      </c>
    </row>
    <row r="184" spans="1:54" x14ac:dyDescent="0.3">
      <c r="A184" s="25" t="s">
        <v>13140</v>
      </c>
      <c r="B184" s="17" t="s">
        <v>11324</v>
      </c>
      <c r="C184" s="18">
        <v>43143</v>
      </c>
      <c r="D184" s="17">
        <v>2018</v>
      </c>
      <c r="E184" s="17" t="s">
        <v>13779</v>
      </c>
      <c r="F184" s="17">
        <f t="shared" si="311"/>
        <v>1851</v>
      </c>
      <c r="G184" s="17">
        <v>1</v>
      </c>
      <c r="H184" s="17">
        <v>1851</v>
      </c>
      <c r="I184" s="17" t="s">
        <v>60</v>
      </c>
      <c r="J184" s="17" t="s">
        <v>57</v>
      </c>
      <c r="K184" s="17" t="s">
        <v>24</v>
      </c>
      <c r="L184" s="17">
        <f>COUNTIF(T184:KV184,L1)</f>
        <v>0</v>
      </c>
      <c r="M184" s="17">
        <f>COUNTIF(T184:KV184,M1)</f>
        <v>0</v>
      </c>
      <c r="N184" s="17">
        <f>COUNTIF(T184:KV184,N1)</f>
        <v>1</v>
      </c>
      <c r="O184" s="17">
        <f>COUNTIF(T184:KV184,O1)</f>
        <v>0</v>
      </c>
      <c r="P184" s="17">
        <f>COUNTIF(T184:KV184,P1)</f>
        <v>0</v>
      </c>
      <c r="Q184" s="17">
        <f t="shared" ref="Q184" si="316">SUM(L184:P184)</f>
        <v>1</v>
      </c>
      <c r="R184" s="17">
        <f t="shared" ref="R184" si="317">H184/Q184</f>
        <v>1851</v>
      </c>
      <c r="S184" s="17">
        <f t="shared" ref="S184" si="318">4000-R184</f>
        <v>2149</v>
      </c>
      <c r="T184" s="17" t="s">
        <v>9</v>
      </c>
      <c r="U184" s="17" t="s">
        <v>2088</v>
      </c>
      <c r="V184" s="54" t="s">
        <v>13780</v>
      </c>
      <c r="W184" s="17" t="s">
        <v>13781</v>
      </c>
      <c r="X184" s="17" t="s">
        <v>11935</v>
      </c>
    </row>
    <row r="185" spans="1:54" x14ac:dyDescent="0.3">
      <c r="A185" s="25" t="s">
        <v>13140</v>
      </c>
      <c r="B185" s="17" t="s">
        <v>11324</v>
      </c>
      <c r="C185" s="18">
        <v>43143</v>
      </c>
      <c r="D185" s="17">
        <v>2018</v>
      </c>
      <c r="E185" s="17" t="s">
        <v>13782</v>
      </c>
      <c r="F185" s="17">
        <f t="shared" si="311"/>
        <v>1969</v>
      </c>
      <c r="G185" s="17">
        <v>1</v>
      </c>
      <c r="H185" s="17">
        <v>1969</v>
      </c>
      <c r="I185" s="17" t="s">
        <v>60</v>
      </c>
      <c r="J185" s="17" t="s">
        <v>57</v>
      </c>
      <c r="K185" s="17" t="s">
        <v>24</v>
      </c>
      <c r="L185" s="17">
        <f>COUNTIF(T185:KV185,L1)</f>
        <v>0</v>
      </c>
      <c r="M185" s="17">
        <f>COUNTIF(T185:KV185,M1)</f>
        <v>0</v>
      </c>
      <c r="N185" s="17">
        <f>COUNTIF(T185:KV185,N1)</f>
        <v>1</v>
      </c>
      <c r="O185" s="17">
        <f>COUNTIF(T185:KV185,O1)</f>
        <v>0</v>
      </c>
      <c r="P185" s="17">
        <f>COUNTIF(T185:KV185,P1)</f>
        <v>0</v>
      </c>
      <c r="Q185" s="17">
        <f t="shared" ref="Q185" si="319">SUM(L185:P185)</f>
        <v>1</v>
      </c>
      <c r="R185" s="17">
        <f t="shared" ref="R185" si="320">H185/Q185</f>
        <v>1969</v>
      </c>
      <c r="S185" s="17">
        <f t="shared" ref="S185" si="321">4000-R185</f>
        <v>2031</v>
      </c>
      <c r="T185" s="17" t="s">
        <v>9</v>
      </c>
      <c r="U185" s="17" t="s">
        <v>13783</v>
      </c>
      <c r="V185" s="54" t="s">
        <v>13784</v>
      </c>
      <c r="W185" s="17" t="s">
        <v>13785</v>
      </c>
      <c r="X185" s="17" t="s">
        <v>1348</v>
      </c>
    </row>
    <row r="186" spans="1:54" x14ac:dyDescent="0.3">
      <c r="A186" s="25" t="s">
        <v>13140</v>
      </c>
      <c r="B186" s="17" t="s">
        <v>11324</v>
      </c>
      <c r="C186" s="18">
        <v>43157</v>
      </c>
      <c r="D186" s="17">
        <v>2018</v>
      </c>
      <c r="E186" s="17" t="s">
        <v>13886</v>
      </c>
      <c r="F186" s="17">
        <f>H186/G186</f>
        <v>511</v>
      </c>
      <c r="G186" s="17">
        <v>1</v>
      </c>
      <c r="H186" s="17">
        <v>511</v>
      </c>
      <c r="I186" s="17" t="s">
        <v>7355</v>
      </c>
      <c r="J186" s="17" t="s">
        <v>56</v>
      </c>
      <c r="K186" s="17" t="s">
        <v>24</v>
      </c>
      <c r="L186" s="17">
        <f>COUNTIF(T186:KV186,L1)</f>
        <v>0</v>
      </c>
      <c r="M186" s="17">
        <f>COUNTIF(T186:KV186,M1)</f>
        <v>0</v>
      </c>
      <c r="N186" s="17">
        <f>COUNTIF(T186:KV186,N1)</f>
        <v>0</v>
      </c>
      <c r="O186" s="17">
        <f>COUNTIF(T186:KV186,O1)</f>
        <v>0</v>
      </c>
      <c r="P186" s="17">
        <f>COUNTIF(T186:KV186,P1)</f>
        <v>0</v>
      </c>
      <c r="Q186" s="17">
        <f t="shared" ref="Q186" si="322">SUM(L186:P186)</f>
        <v>0</v>
      </c>
      <c r="R186" s="17">
        <v>0</v>
      </c>
      <c r="S186" s="17">
        <v>0</v>
      </c>
    </row>
    <row r="187" spans="1:54" x14ac:dyDescent="0.3">
      <c r="A187" s="25" t="s">
        <v>13140</v>
      </c>
      <c r="B187" s="17" t="s">
        <v>11324</v>
      </c>
      <c r="C187" s="18">
        <v>43159</v>
      </c>
      <c r="D187" s="17">
        <v>2018</v>
      </c>
      <c r="E187" s="17" t="s">
        <v>13768</v>
      </c>
      <c r="F187" s="17">
        <f t="shared" si="311"/>
        <v>4157</v>
      </c>
      <c r="G187" s="17">
        <v>1</v>
      </c>
      <c r="H187" s="17">
        <v>4157</v>
      </c>
      <c r="I187" s="17" t="s">
        <v>7355</v>
      </c>
      <c r="J187" s="17" t="s">
        <v>56</v>
      </c>
      <c r="K187" s="17" t="s">
        <v>24</v>
      </c>
      <c r="L187" s="17">
        <f>COUNTIF(T187:KV187,L1)</f>
        <v>1</v>
      </c>
      <c r="M187" s="17">
        <f>COUNTIF(T187:KV187,M1)</f>
        <v>2</v>
      </c>
      <c r="N187" s="17">
        <f>COUNTIF(T187:KV187,N1)</f>
        <v>0</v>
      </c>
      <c r="O187" s="17">
        <f>COUNTIF(T187:KV187,O1)</f>
        <v>1</v>
      </c>
      <c r="P187" s="17">
        <f>COUNTIF(T187:KV187,P1)</f>
        <v>0</v>
      </c>
      <c r="Q187" s="17">
        <f t="shared" ref="Q187" si="323">SUM(L187:P187)</f>
        <v>4</v>
      </c>
      <c r="R187" s="17">
        <f t="shared" ref="R187" si="324">H187/Q187</f>
        <v>1039.25</v>
      </c>
      <c r="S187" s="17">
        <f t="shared" ref="S187" si="325">4000-R187</f>
        <v>2960.75</v>
      </c>
      <c r="T187" s="17" t="s">
        <v>6593</v>
      </c>
      <c r="U187" s="17" t="s">
        <v>13770</v>
      </c>
      <c r="V187" s="54" t="s">
        <v>13769</v>
      </c>
      <c r="W187" s="17" t="s">
        <v>13771</v>
      </c>
      <c r="X187" s="17" t="s">
        <v>11917</v>
      </c>
      <c r="Y187" s="17" t="s">
        <v>8</v>
      </c>
      <c r="Z187" s="17" t="s">
        <v>1477</v>
      </c>
      <c r="AA187" s="54" t="s">
        <v>13772</v>
      </c>
      <c r="AB187" s="17" t="s">
        <v>13773</v>
      </c>
      <c r="AC187" s="17" t="s">
        <v>4009</v>
      </c>
      <c r="AD187" s="17" t="s">
        <v>6591</v>
      </c>
      <c r="AE187" s="17" t="s">
        <v>251</v>
      </c>
      <c r="AF187" s="54" t="s">
        <v>13774</v>
      </c>
      <c r="AG187" s="17" t="s">
        <v>13775</v>
      </c>
      <c r="AH187" s="17" t="s">
        <v>1393</v>
      </c>
      <c r="AI187" s="17" t="s">
        <v>8</v>
      </c>
      <c r="AJ187" s="17" t="s">
        <v>392</v>
      </c>
      <c r="AK187" s="54" t="s">
        <v>13776</v>
      </c>
      <c r="AL187" s="17" t="s">
        <v>13777</v>
      </c>
      <c r="AM187" s="17" t="s">
        <v>2929</v>
      </c>
    </row>
    <row r="188" spans="1:54" x14ac:dyDescent="0.3">
      <c r="A188" s="25" t="s">
        <v>13140</v>
      </c>
      <c r="B188" s="17" t="s">
        <v>11324</v>
      </c>
      <c r="C188" s="18">
        <v>43179</v>
      </c>
      <c r="D188" s="17">
        <v>2018</v>
      </c>
      <c r="E188" s="17" t="s">
        <v>13787</v>
      </c>
      <c r="F188" s="17">
        <f t="shared" si="311"/>
        <v>1330</v>
      </c>
      <c r="G188" s="17">
        <v>1</v>
      </c>
      <c r="H188" s="17">
        <v>1330</v>
      </c>
      <c r="I188" s="17" t="s">
        <v>1504</v>
      </c>
      <c r="J188" s="17" t="s">
        <v>57</v>
      </c>
      <c r="K188" s="17" t="s">
        <v>24</v>
      </c>
      <c r="L188" s="17">
        <f>COUNTIF(T188:KV188,L1)</f>
        <v>0</v>
      </c>
      <c r="M188" s="17">
        <f>COUNTIF(T188:KV188,M1)</f>
        <v>0</v>
      </c>
      <c r="N188" s="17">
        <f>COUNTIF(T188:KV188,N1)</f>
        <v>6</v>
      </c>
      <c r="O188" s="17">
        <f>COUNTIF(T188:KV188,O1)</f>
        <v>0</v>
      </c>
      <c r="P188" s="17">
        <f>COUNTIF(T188:KV188,P1)</f>
        <v>0</v>
      </c>
      <c r="Q188" s="17">
        <f t="shared" ref="Q188" si="326">SUM(L188:P188)</f>
        <v>6</v>
      </c>
      <c r="R188" s="17">
        <f t="shared" ref="R188" si="327">H188/Q188</f>
        <v>221.66666666666666</v>
      </c>
      <c r="S188" s="17">
        <f t="shared" ref="S188" si="328">4000-R188</f>
        <v>3778.3333333333335</v>
      </c>
      <c r="T188" s="17" t="s">
        <v>9</v>
      </c>
      <c r="U188" s="17" t="s">
        <v>13789</v>
      </c>
      <c r="V188" s="54" t="s">
        <v>13788</v>
      </c>
      <c r="W188" s="17" t="s">
        <v>13790</v>
      </c>
      <c r="X188" s="17" t="s">
        <v>2823</v>
      </c>
      <c r="Y188" s="17" t="s">
        <v>9</v>
      </c>
      <c r="Z188" s="17" t="s">
        <v>4678</v>
      </c>
      <c r="AA188" s="54" t="s">
        <v>13791</v>
      </c>
      <c r="AB188" s="17" t="s">
        <v>13792</v>
      </c>
      <c r="AC188" s="17" t="s">
        <v>13793</v>
      </c>
      <c r="AD188" s="17" t="s">
        <v>9</v>
      </c>
      <c r="AE188" s="17" t="s">
        <v>13794</v>
      </c>
      <c r="AF188" s="54" t="s">
        <v>13795</v>
      </c>
      <c r="AG188" s="17" t="s">
        <v>13796</v>
      </c>
      <c r="AH188" s="17" t="s">
        <v>13793</v>
      </c>
      <c r="AI188" s="17" t="s">
        <v>9</v>
      </c>
      <c r="AJ188" s="17" t="s">
        <v>10178</v>
      </c>
      <c r="AK188" s="54" t="s">
        <v>13797</v>
      </c>
      <c r="AL188" s="17" t="s">
        <v>13798</v>
      </c>
      <c r="AM188" s="17" t="s">
        <v>1316</v>
      </c>
      <c r="AN188" s="17" t="s">
        <v>9</v>
      </c>
      <c r="AO188" s="17" t="s">
        <v>6023</v>
      </c>
      <c r="AP188" s="54" t="s">
        <v>13799</v>
      </c>
      <c r="AQ188" s="17" t="s">
        <v>13800</v>
      </c>
      <c r="AR188" s="17" t="s">
        <v>1316</v>
      </c>
      <c r="AS188" s="17" t="s">
        <v>9</v>
      </c>
      <c r="AT188" s="17" t="s">
        <v>11637</v>
      </c>
      <c r="AU188" s="54" t="s">
        <v>13801</v>
      </c>
      <c r="AV188" s="17" t="s">
        <v>13802</v>
      </c>
      <c r="AW188" s="17" t="s">
        <v>1316</v>
      </c>
    </row>
    <row r="189" spans="1:54" x14ac:dyDescent="0.3">
      <c r="A189" s="25" t="s">
        <v>13140</v>
      </c>
      <c r="B189" s="17" t="s">
        <v>11324</v>
      </c>
      <c r="C189" s="18">
        <v>43200</v>
      </c>
      <c r="D189" s="17">
        <v>2018</v>
      </c>
      <c r="E189" s="17" t="s">
        <v>13746</v>
      </c>
      <c r="F189" s="17">
        <f t="shared" si="311"/>
        <v>1451</v>
      </c>
      <c r="G189" s="17">
        <v>1</v>
      </c>
      <c r="H189" s="17">
        <v>1451</v>
      </c>
      <c r="I189" s="17" t="s">
        <v>11507</v>
      </c>
      <c r="J189" s="17" t="s">
        <v>23</v>
      </c>
      <c r="K189" s="17" t="s">
        <v>24</v>
      </c>
      <c r="L189" s="17">
        <f>COUNTIF(T189:KV189,L1)</f>
        <v>0</v>
      </c>
      <c r="M189" s="17">
        <f>COUNTIF(T189:KV189,M1)</f>
        <v>0</v>
      </c>
      <c r="N189" s="17">
        <f>COUNTIF(T189:KV189,N1)</f>
        <v>0</v>
      </c>
      <c r="O189" s="17">
        <f>COUNTIF(T189:KV189,O1)</f>
        <v>2</v>
      </c>
      <c r="P189" s="17">
        <f>COUNTIF(T189:KV189,P1)</f>
        <v>0</v>
      </c>
      <c r="Q189" s="17">
        <f t="shared" ref="Q189" si="329">SUM(L189:P189)</f>
        <v>2</v>
      </c>
      <c r="R189" s="17">
        <f t="shared" ref="R189" si="330">H189/Q189</f>
        <v>725.5</v>
      </c>
      <c r="S189" s="17">
        <f t="shared" ref="S189" si="331">4000-R189</f>
        <v>3274.5</v>
      </c>
      <c r="T189" s="17" t="s">
        <v>6591</v>
      </c>
      <c r="U189" s="17" t="s">
        <v>2650</v>
      </c>
      <c r="V189" s="54" t="s">
        <v>13747</v>
      </c>
      <c r="W189" s="17" t="s">
        <v>13719</v>
      </c>
      <c r="X189" s="17" t="s">
        <v>2983</v>
      </c>
      <c r="Y189" s="17" t="s">
        <v>6591</v>
      </c>
      <c r="Z189" s="17" t="s">
        <v>251</v>
      </c>
      <c r="AA189" s="54" t="s">
        <v>13748</v>
      </c>
      <c r="AB189" s="17" t="s">
        <v>13749</v>
      </c>
      <c r="AC189" s="17" t="s">
        <v>2983</v>
      </c>
    </row>
    <row r="190" spans="1:54" x14ac:dyDescent="0.3">
      <c r="A190" s="25" t="s">
        <v>13140</v>
      </c>
      <c r="B190" s="17" t="s">
        <v>11324</v>
      </c>
      <c r="C190" s="18">
        <v>43203</v>
      </c>
      <c r="D190" s="17">
        <v>2018</v>
      </c>
      <c r="E190" s="17" t="s">
        <v>13743</v>
      </c>
      <c r="F190" s="17">
        <f t="shared" si="311"/>
        <v>597</v>
      </c>
      <c r="G190" s="17">
        <v>1</v>
      </c>
      <c r="H190" s="17">
        <v>597</v>
      </c>
      <c r="I190" s="17" t="s">
        <v>13742</v>
      </c>
      <c r="J190" s="17" t="s">
        <v>57</v>
      </c>
      <c r="K190" s="17" t="s">
        <v>61</v>
      </c>
      <c r="L190" s="17">
        <f>COUNTIF(T190:KV190,L1)</f>
        <v>0</v>
      </c>
      <c r="M190" s="17">
        <f>COUNTIF(T190:KV190,M1)</f>
        <v>0</v>
      </c>
      <c r="N190" s="17">
        <f>COUNTIF(T190:KV190,N1)</f>
        <v>0</v>
      </c>
      <c r="O190" s="17">
        <f>COUNTIF(T190:KV190,O1)</f>
        <v>1</v>
      </c>
      <c r="P190" s="17">
        <f>COUNTIF(T190:KV190,P1)</f>
        <v>0</v>
      </c>
      <c r="Q190" s="17">
        <f t="shared" ref="Q190" si="332">SUM(L190:P190)</f>
        <v>1</v>
      </c>
      <c r="R190" s="17">
        <f t="shared" ref="R190" si="333">H190/Q190</f>
        <v>597</v>
      </c>
      <c r="S190" s="17">
        <f t="shared" ref="S190" si="334">4000-R190</f>
        <v>3403</v>
      </c>
      <c r="T190" s="17" t="s">
        <v>6591</v>
      </c>
      <c r="U190" s="17" t="s">
        <v>2650</v>
      </c>
      <c r="V190" s="54" t="s">
        <v>13744</v>
      </c>
      <c r="W190" s="17" t="s">
        <v>13745</v>
      </c>
      <c r="X190" s="17" t="s">
        <v>1416</v>
      </c>
    </row>
    <row r="191" spans="1:54" x14ac:dyDescent="0.3">
      <c r="A191" s="25" t="s">
        <v>13140</v>
      </c>
      <c r="B191" s="17" t="s">
        <v>11324</v>
      </c>
      <c r="C191" s="18">
        <v>43207</v>
      </c>
      <c r="D191" s="17">
        <v>2018</v>
      </c>
      <c r="E191" s="17" t="s">
        <v>13715</v>
      </c>
      <c r="F191" s="17">
        <f t="shared" si="311"/>
        <v>595</v>
      </c>
      <c r="G191" s="17">
        <v>1</v>
      </c>
      <c r="H191" s="17">
        <v>595</v>
      </c>
      <c r="I191" s="17" t="s">
        <v>7355</v>
      </c>
      <c r="J191" s="17" t="s">
        <v>56</v>
      </c>
      <c r="K191" s="17" t="s">
        <v>24</v>
      </c>
      <c r="L191" s="17">
        <f>COUNTIF(T191:KV191,L1)</f>
        <v>0</v>
      </c>
      <c r="M191" s="17">
        <f>COUNTIF(T191:KV191,M1)</f>
        <v>0</v>
      </c>
      <c r="N191" s="17">
        <f>COUNTIF(T191:KV191,N1)</f>
        <v>0</v>
      </c>
      <c r="O191" s="17">
        <f>COUNTIF(T191:KV191,O1)</f>
        <v>0</v>
      </c>
      <c r="P191" s="17">
        <f>COUNTIF(T191:KV191,P1)</f>
        <v>0</v>
      </c>
      <c r="Q191" s="17">
        <f t="shared" ref="Q191" si="335">SUM(L191:P191)</f>
        <v>0</v>
      </c>
      <c r="R191" s="17">
        <v>0</v>
      </c>
      <c r="S191" s="17">
        <v>0</v>
      </c>
    </row>
    <row r="192" spans="1:54" x14ac:dyDescent="0.3">
      <c r="A192" s="25" t="s">
        <v>13140</v>
      </c>
      <c r="B192" s="17" t="s">
        <v>11324</v>
      </c>
      <c r="C192" s="18">
        <v>43210</v>
      </c>
      <c r="D192" s="17">
        <v>2018</v>
      </c>
      <c r="E192" s="17" t="s">
        <v>13601</v>
      </c>
      <c r="F192" s="17">
        <f t="shared" si="311"/>
        <v>1503</v>
      </c>
      <c r="G192" s="17">
        <v>1</v>
      </c>
      <c r="H192" s="17">
        <v>1503</v>
      </c>
      <c r="I192" s="17" t="s">
        <v>60</v>
      </c>
      <c r="J192" s="17" t="s">
        <v>57</v>
      </c>
      <c r="K192" s="17" t="s">
        <v>24</v>
      </c>
      <c r="L192" s="17">
        <f>COUNTIF(T192:KV192,L1)</f>
        <v>0</v>
      </c>
      <c r="M192" s="17">
        <f>COUNTIF(T192:KV192,M1)</f>
        <v>0</v>
      </c>
      <c r="N192" s="17">
        <f>COUNTIF(T192:KV192,N1)</f>
        <v>0</v>
      </c>
      <c r="O192" s="17">
        <f>COUNTIF(T192:KV192,O1)</f>
        <v>1</v>
      </c>
      <c r="P192" s="17">
        <f>COUNTIF(T192:KV192,P1)</f>
        <v>0</v>
      </c>
      <c r="Q192" s="17">
        <f t="shared" ref="Q192" si="336">SUM(L192:P192)</f>
        <v>1</v>
      </c>
      <c r="R192" s="17">
        <f t="shared" ref="R192" si="337">H192/Q192</f>
        <v>1503</v>
      </c>
      <c r="S192" s="17">
        <f t="shared" ref="S192" si="338">4000-R192</f>
        <v>2497</v>
      </c>
      <c r="T192" s="17" t="s">
        <v>6591</v>
      </c>
      <c r="U192" s="17" t="s">
        <v>12626</v>
      </c>
      <c r="V192" s="54" t="s">
        <v>13602</v>
      </c>
      <c r="W192" s="17" t="s">
        <v>13603</v>
      </c>
      <c r="X192" s="17" t="s">
        <v>1714</v>
      </c>
    </row>
    <row r="193" spans="1:64" x14ac:dyDescent="0.3">
      <c r="A193" s="25" t="s">
        <v>13140</v>
      </c>
      <c r="B193" s="17" t="s">
        <v>11324</v>
      </c>
      <c r="C193" s="18">
        <v>43224</v>
      </c>
      <c r="D193" s="17">
        <v>2018</v>
      </c>
      <c r="E193" s="17" t="s">
        <v>13901</v>
      </c>
      <c r="F193" s="17">
        <f>H193/G193</f>
        <v>802</v>
      </c>
      <c r="G193" s="17">
        <v>1</v>
      </c>
      <c r="H193" s="17">
        <v>802</v>
      </c>
      <c r="I193" s="17" t="s">
        <v>60</v>
      </c>
      <c r="J193" s="17" t="s">
        <v>57</v>
      </c>
      <c r="K193" s="17" t="s">
        <v>61</v>
      </c>
      <c r="L193" s="17">
        <f>COUNTIF(T193:KV193,L1)</f>
        <v>0</v>
      </c>
      <c r="M193" s="17">
        <f>COUNTIF(T193:KV193,M1)</f>
        <v>3</v>
      </c>
      <c r="N193" s="17">
        <f>COUNTIF(T193:KV193,N1)</f>
        <v>0</v>
      </c>
      <c r="O193" s="17">
        <f>COUNTIF(T193:KV193,O1)</f>
        <v>0</v>
      </c>
      <c r="P193" s="17">
        <f>COUNTIF(T193:KV193,P1)</f>
        <v>0</v>
      </c>
      <c r="Q193" s="17">
        <f t="shared" ref="Q193" si="339">SUM(L193:P193)</f>
        <v>3</v>
      </c>
      <c r="R193" s="17">
        <f t="shared" ref="R193" si="340">H193/Q193</f>
        <v>267.33333333333331</v>
      </c>
      <c r="S193" s="17">
        <f t="shared" ref="S193" si="341">4000-R193</f>
        <v>3732.6666666666665</v>
      </c>
      <c r="T193" s="17" t="s">
        <v>8</v>
      </c>
      <c r="U193" s="17" t="s">
        <v>392</v>
      </c>
      <c r="V193" s="54" t="s">
        <v>13902</v>
      </c>
      <c r="W193" s="17" t="s">
        <v>13903</v>
      </c>
      <c r="X193" s="17" t="s">
        <v>1087</v>
      </c>
      <c r="Y193" s="17" t="s">
        <v>8</v>
      </c>
      <c r="Z193" s="17" t="s">
        <v>13904</v>
      </c>
      <c r="AA193" s="54" t="s">
        <v>13905</v>
      </c>
      <c r="AB193" s="17" t="s">
        <v>13906</v>
      </c>
      <c r="AC193" s="17" t="s">
        <v>2642</v>
      </c>
      <c r="AD193" s="17" t="s">
        <v>8</v>
      </c>
      <c r="AE193" s="17" t="s">
        <v>1116</v>
      </c>
      <c r="AF193" s="54" t="s">
        <v>13907</v>
      </c>
      <c r="AG193" s="17" t="s">
        <v>13908</v>
      </c>
      <c r="AH193" s="17" t="s">
        <v>2642</v>
      </c>
    </row>
    <row r="194" spans="1:64" x14ac:dyDescent="0.3">
      <c r="A194" s="25" t="s">
        <v>13140</v>
      </c>
      <c r="B194" s="17" t="s">
        <v>11324</v>
      </c>
      <c r="C194" s="18">
        <v>43235</v>
      </c>
      <c r="D194" s="17">
        <v>2018</v>
      </c>
      <c r="E194" s="17" t="s">
        <v>13443</v>
      </c>
      <c r="F194" s="17">
        <f t="shared" si="272"/>
        <v>535</v>
      </c>
      <c r="G194" s="17">
        <v>1</v>
      </c>
      <c r="H194" s="17">
        <v>535</v>
      </c>
      <c r="I194" s="17" t="s">
        <v>7355</v>
      </c>
      <c r="J194" s="17" t="s">
        <v>56</v>
      </c>
      <c r="K194" s="17" t="s">
        <v>24</v>
      </c>
      <c r="L194" s="17">
        <f>COUNTIF(T194:KV194,L1)</f>
        <v>0</v>
      </c>
      <c r="M194" s="17">
        <f>COUNTIF(T194:KV194,M1)</f>
        <v>0</v>
      </c>
      <c r="N194" s="17">
        <f>COUNTIF(T194:KV194,N1)</f>
        <v>0</v>
      </c>
      <c r="O194" s="17">
        <f>COUNTIF(T194:KV194,O1)</f>
        <v>0</v>
      </c>
      <c r="P194" s="17">
        <f>COUNTIF(T194:KV194,P1)</f>
        <v>0</v>
      </c>
      <c r="Q194" s="17">
        <f t="shared" si="273"/>
        <v>0</v>
      </c>
      <c r="R194" s="17">
        <v>0</v>
      </c>
      <c r="S194" s="17">
        <v>0</v>
      </c>
    </row>
    <row r="195" spans="1:64" x14ac:dyDescent="0.3">
      <c r="A195" s="25" t="s">
        <v>13140</v>
      </c>
      <c r="B195" s="17" t="s">
        <v>11324</v>
      </c>
      <c r="C195" s="18">
        <v>43238</v>
      </c>
      <c r="D195" s="17">
        <v>2018</v>
      </c>
      <c r="E195" s="17" t="s">
        <v>13537</v>
      </c>
      <c r="F195" s="17">
        <f>H195/G195</f>
        <v>2514</v>
      </c>
      <c r="G195" s="17">
        <v>1</v>
      </c>
      <c r="H195" s="17">
        <v>2514</v>
      </c>
      <c r="I195" s="17" t="s">
        <v>60</v>
      </c>
      <c r="J195" s="17" t="s">
        <v>57</v>
      </c>
      <c r="K195" s="17" t="s">
        <v>24</v>
      </c>
      <c r="L195" s="17">
        <f>COUNTIF(T195:KV195,L1)</f>
        <v>1</v>
      </c>
      <c r="M195" s="17">
        <f>COUNTIF(T195:KV195,M1)</f>
        <v>0</v>
      </c>
      <c r="N195" s="17">
        <f>COUNTIF(T195:KV195,N1)</f>
        <v>0</v>
      </c>
      <c r="O195" s="17">
        <f>COUNTIF(T195:KV195,O1)</f>
        <v>0</v>
      </c>
      <c r="P195" s="17">
        <f>COUNTIF(T195:KV195,P1)</f>
        <v>0</v>
      </c>
      <c r="Q195" s="17">
        <f t="shared" ref="Q195" si="342">SUM(L195:P195)</f>
        <v>1</v>
      </c>
      <c r="R195" s="17">
        <f t="shared" ref="R195" si="343">H195/Q195</f>
        <v>2514</v>
      </c>
      <c r="S195" s="17">
        <f t="shared" ref="S195" si="344">4000-R195</f>
        <v>1486</v>
      </c>
      <c r="T195" s="17" t="s">
        <v>6593</v>
      </c>
      <c r="U195" s="17" t="s">
        <v>13539</v>
      </c>
      <c r="V195" s="54" t="s">
        <v>13538</v>
      </c>
      <c r="W195" s="17" t="s">
        <v>13540</v>
      </c>
      <c r="X195" s="17" t="s">
        <v>13541</v>
      </c>
    </row>
    <row r="196" spans="1:64" x14ac:dyDescent="0.3">
      <c r="A196" s="25" t="s">
        <v>13140</v>
      </c>
      <c r="B196" s="17" t="s">
        <v>11324</v>
      </c>
      <c r="C196" s="18">
        <v>43238</v>
      </c>
      <c r="D196" s="17">
        <v>2018</v>
      </c>
      <c r="E196" s="17" t="s">
        <v>13542</v>
      </c>
      <c r="F196" s="17">
        <f>H196/G196</f>
        <v>2213</v>
      </c>
      <c r="G196" s="17">
        <v>1</v>
      </c>
      <c r="H196" s="17">
        <v>2213</v>
      </c>
      <c r="I196" s="17" t="s">
        <v>60</v>
      </c>
      <c r="J196" s="17" t="s">
        <v>57</v>
      </c>
      <c r="K196" s="17" t="s">
        <v>24</v>
      </c>
      <c r="L196" s="17">
        <f>COUNTIF(T196:KV196,L1)</f>
        <v>1</v>
      </c>
      <c r="M196" s="17">
        <f>COUNTIF(T196:KV196,M1)</f>
        <v>0</v>
      </c>
      <c r="N196" s="17">
        <f>COUNTIF(T196:KV196,N1)</f>
        <v>1</v>
      </c>
      <c r="O196" s="17">
        <f>COUNTIF(T196:KV196,O1)</f>
        <v>1</v>
      </c>
      <c r="P196" s="17">
        <f>COUNTIF(T196:KV196,P1)</f>
        <v>1</v>
      </c>
      <c r="Q196" s="17">
        <f t="shared" ref="Q196" si="345">SUM(L196:P196)</f>
        <v>4</v>
      </c>
      <c r="R196" s="17">
        <f t="shared" ref="R196" si="346">H196/Q196</f>
        <v>553.25</v>
      </c>
      <c r="S196" s="17">
        <f t="shared" ref="S196" si="347">4000-R196</f>
        <v>3446.75</v>
      </c>
      <c r="T196" s="17" t="s">
        <v>10</v>
      </c>
      <c r="U196" s="17" t="s">
        <v>13544</v>
      </c>
      <c r="V196" s="54" t="s">
        <v>13543</v>
      </c>
      <c r="W196" s="17" t="s">
        <v>13545</v>
      </c>
      <c r="X196" s="17" t="s">
        <v>4732</v>
      </c>
      <c r="Y196" s="17" t="s">
        <v>6591</v>
      </c>
      <c r="Z196" s="17" t="s">
        <v>13546</v>
      </c>
      <c r="AA196" s="54" t="s">
        <v>13547</v>
      </c>
      <c r="AB196" s="17" t="s">
        <v>13548</v>
      </c>
      <c r="AC196" s="17" t="s">
        <v>11330</v>
      </c>
      <c r="AD196" s="17" t="s">
        <v>9</v>
      </c>
      <c r="AE196" s="17" t="s">
        <v>5113</v>
      </c>
      <c r="AF196" s="54" t="s">
        <v>13549</v>
      </c>
      <c r="AG196" s="17" t="s">
        <v>13550</v>
      </c>
      <c r="AH196" s="17" t="s">
        <v>11330</v>
      </c>
      <c r="AI196" s="17" t="s">
        <v>6593</v>
      </c>
      <c r="AJ196" s="17" t="s">
        <v>4902</v>
      </c>
      <c r="AK196" s="54" t="s">
        <v>13551</v>
      </c>
      <c r="AL196" s="17" t="s">
        <v>13552</v>
      </c>
      <c r="AM196" s="17" t="s">
        <v>11333</v>
      </c>
    </row>
    <row r="197" spans="1:64" x14ac:dyDescent="0.3">
      <c r="A197" s="25" t="s">
        <v>13140</v>
      </c>
      <c r="B197" s="17" t="s">
        <v>11324</v>
      </c>
      <c r="C197" s="18">
        <v>43248</v>
      </c>
      <c r="D197" s="17">
        <v>2018</v>
      </c>
      <c r="E197" s="17" t="s">
        <v>13671</v>
      </c>
      <c r="F197" s="17">
        <f>H197/G197</f>
        <v>3508</v>
      </c>
      <c r="G197" s="17">
        <v>1</v>
      </c>
      <c r="H197" s="17">
        <v>3508</v>
      </c>
      <c r="I197" s="17" t="s">
        <v>13670</v>
      </c>
      <c r="J197" s="17" t="s">
        <v>57</v>
      </c>
      <c r="K197" s="17" t="s">
        <v>24</v>
      </c>
      <c r="L197" s="17">
        <f>COUNTIF(T197:KV197,L1)</f>
        <v>2</v>
      </c>
      <c r="M197" s="17">
        <f>COUNTIF(T197:KV197,M1)</f>
        <v>1</v>
      </c>
      <c r="N197" s="17">
        <f>COUNTIF(T197:KV197,N1)</f>
        <v>2</v>
      </c>
      <c r="O197" s="17">
        <f>COUNTIF(T197:KV197,O1)</f>
        <v>2</v>
      </c>
      <c r="P197" s="17">
        <f>COUNTIF(T197:KV197,P1)</f>
        <v>2</v>
      </c>
      <c r="Q197" s="17">
        <f t="shared" ref="Q197" si="348">SUM(L197:P197)</f>
        <v>9</v>
      </c>
      <c r="R197" s="17">
        <f t="shared" ref="R197" si="349">H197/Q197</f>
        <v>389.77777777777777</v>
      </c>
      <c r="S197" s="17">
        <f t="shared" ref="S197" si="350">4000-R197</f>
        <v>3610.2222222222222</v>
      </c>
      <c r="T197" s="17" t="s">
        <v>6591</v>
      </c>
      <c r="U197" s="17" t="s">
        <v>4146</v>
      </c>
      <c r="V197" s="54" t="s">
        <v>13672</v>
      </c>
      <c r="W197" s="17" t="s">
        <v>13673</v>
      </c>
      <c r="X197" s="17" t="s">
        <v>11646</v>
      </c>
      <c r="Y197" s="17" t="s">
        <v>9</v>
      </c>
      <c r="Z197" s="17" t="s">
        <v>4674</v>
      </c>
      <c r="AA197" s="54" t="s">
        <v>13674</v>
      </c>
      <c r="AB197" s="17" t="s">
        <v>13675</v>
      </c>
      <c r="AC197" s="17" t="s">
        <v>13676</v>
      </c>
      <c r="AD197" s="17" t="s">
        <v>6593</v>
      </c>
      <c r="AE197" s="17" t="s">
        <v>13677</v>
      </c>
      <c r="AF197" s="54" t="s">
        <v>13678</v>
      </c>
      <c r="AG197" s="17" t="s">
        <v>13679</v>
      </c>
      <c r="AH197" s="17" t="s">
        <v>11627</v>
      </c>
      <c r="AI197" s="17" t="s">
        <v>9</v>
      </c>
      <c r="AJ197" s="17" t="s">
        <v>13680</v>
      </c>
      <c r="AK197" s="54" t="s">
        <v>13681</v>
      </c>
      <c r="AL197" s="17" t="s">
        <v>13682</v>
      </c>
      <c r="AM197" s="17" t="s">
        <v>11633</v>
      </c>
      <c r="AN197" s="17" t="s">
        <v>6593</v>
      </c>
      <c r="AO197" s="17" t="s">
        <v>13685</v>
      </c>
      <c r="AP197" s="54" t="s">
        <v>13683</v>
      </c>
      <c r="AQ197" s="17" t="s">
        <v>13684</v>
      </c>
      <c r="AR197" s="17" t="s">
        <v>11633</v>
      </c>
      <c r="AS197" s="17" t="s">
        <v>10</v>
      </c>
      <c r="AT197" s="17" t="s">
        <v>13686</v>
      </c>
      <c r="AU197" s="54" t="s">
        <v>13687</v>
      </c>
      <c r="AV197" s="17" t="s">
        <v>13688</v>
      </c>
      <c r="AW197" s="17" t="s">
        <v>3152</v>
      </c>
      <c r="AX197" s="17" t="s">
        <v>6591</v>
      </c>
      <c r="AY197" s="17" t="s">
        <v>251</v>
      </c>
      <c r="AZ197" s="54" t="s">
        <v>13689</v>
      </c>
      <c r="BA197" s="17" t="s">
        <v>13690</v>
      </c>
      <c r="BB197" s="17" t="s">
        <v>1512</v>
      </c>
      <c r="BC197" s="17" t="s">
        <v>8</v>
      </c>
      <c r="BD197" s="17" t="s">
        <v>1116</v>
      </c>
      <c r="BE197" s="54" t="s">
        <v>13691</v>
      </c>
      <c r="BF197" s="17" t="s">
        <v>13692</v>
      </c>
      <c r="BG197" s="17" t="s">
        <v>3159</v>
      </c>
      <c r="BH197" s="17" t="s">
        <v>10</v>
      </c>
      <c r="BI197" s="17" t="s">
        <v>13694</v>
      </c>
      <c r="BJ197" s="54" t="s">
        <v>13693</v>
      </c>
      <c r="BK197" s="17" t="s">
        <v>13695</v>
      </c>
      <c r="BL197" s="17" t="s">
        <v>1527</v>
      </c>
    </row>
    <row r="198" spans="1:64" x14ac:dyDescent="0.3">
      <c r="A198" s="25" t="s">
        <v>13140</v>
      </c>
      <c r="B198" s="17" t="s">
        <v>11324</v>
      </c>
      <c r="C198" s="18">
        <v>43261</v>
      </c>
      <c r="D198" s="17">
        <v>2018</v>
      </c>
      <c r="E198" s="17" t="s">
        <v>13399</v>
      </c>
      <c r="F198" s="17">
        <f t="shared" si="272"/>
        <v>1516</v>
      </c>
      <c r="G198" s="17">
        <v>1</v>
      </c>
      <c r="H198" s="17">
        <v>1516</v>
      </c>
      <c r="I198" s="17" t="s">
        <v>629</v>
      </c>
      <c r="J198" s="17" t="s">
        <v>23</v>
      </c>
      <c r="K198" s="17" t="s">
        <v>61</v>
      </c>
      <c r="L198" s="17">
        <f>COUNTIF(T198:KV198,L1)</f>
        <v>2</v>
      </c>
      <c r="M198" s="17">
        <f>COUNTIF(T198:KV198,M1)</f>
        <v>0</v>
      </c>
      <c r="N198" s="17">
        <f>COUNTIF(T198:KV198,N1)</f>
        <v>0</v>
      </c>
      <c r="O198" s="17">
        <f>COUNTIF(T198:KV198,O1)</f>
        <v>4</v>
      </c>
      <c r="P198" s="17">
        <f>COUNTIF(T198:KV198,P1)</f>
        <v>0</v>
      </c>
      <c r="Q198" s="17">
        <f t="shared" si="273"/>
        <v>6</v>
      </c>
      <c r="R198" s="17">
        <f t="shared" ref="R198" si="351">H198/Q198</f>
        <v>252.66666666666666</v>
      </c>
      <c r="S198" s="17">
        <f t="shared" ref="S198" si="352">4000-R198</f>
        <v>3747.3333333333335</v>
      </c>
      <c r="T198" s="17" t="s">
        <v>6593</v>
      </c>
      <c r="U198" s="17" t="s">
        <v>1893</v>
      </c>
      <c r="V198" s="54" t="s">
        <v>13400</v>
      </c>
      <c r="W198" s="17" t="s">
        <v>13401</v>
      </c>
      <c r="X198" s="17" t="s">
        <v>4913</v>
      </c>
      <c r="Y198" s="17" t="s">
        <v>6591</v>
      </c>
      <c r="Z198" s="17" t="s">
        <v>13348</v>
      </c>
      <c r="AA198" s="54" t="s">
        <v>13402</v>
      </c>
      <c r="AB198" s="17" t="s">
        <v>13403</v>
      </c>
      <c r="AC198" s="17" t="s">
        <v>2035</v>
      </c>
      <c r="AD198" s="17" t="s">
        <v>6593</v>
      </c>
      <c r="AE198" s="17" t="s">
        <v>1237</v>
      </c>
      <c r="AF198" s="54" t="s">
        <v>13404</v>
      </c>
      <c r="AG198" s="17" t="s">
        <v>13405</v>
      </c>
      <c r="AH198" s="17" t="s">
        <v>2035</v>
      </c>
      <c r="AI198" s="17" t="s">
        <v>6591</v>
      </c>
      <c r="AJ198" s="17" t="s">
        <v>13406</v>
      </c>
      <c r="AK198" s="54" t="s">
        <v>13407</v>
      </c>
      <c r="AL198" s="17" t="s">
        <v>13408</v>
      </c>
      <c r="AM198" s="17" t="s">
        <v>2035</v>
      </c>
      <c r="AN198" s="17" t="s">
        <v>6591</v>
      </c>
      <c r="AO198" s="17" t="s">
        <v>11602</v>
      </c>
      <c r="AP198" s="54" t="s">
        <v>13409</v>
      </c>
      <c r="AQ198" s="17" t="s">
        <v>13410</v>
      </c>
      <c r="AR198" s="17" t="s">
        <v>2035</v>
      </c>
      <c r="AS198" s="17" t="s">
        <v>6591</v>
      </c>
      <c r="AT198" s="17" t="s">
        <v>4207</v>
      </c>
      <c r="AU198" s="54" t="s">
        <v>13411</v>
      </c>
      <c r="AV198" s="17" t="s">
        <v>13412</v>
      </c>
      <c r="AW198" s="17" t="s">
        <v>2050</v>
      </c>
    </row>
    <row r="199" spans="1:64" x14ac:dyDescent="0.3">
      <c r="A199" s="25" t="s">
        <v>13140</v>
      </c>
      <c r="B199" s="17" t="s">
        <v>11324</v>
      </c>
      <c r="C199" s="18">
        <v>43273</v>
      </c>
      <c r="D199" s="17">
        <v>2018</v>
      </c>
      <c r="E199" s="17" t="s">
        <v>13432</v>
      </c>
      <c r="F199" s="17">
        <f t="shared" si="272"/>
        <v>1473</v>
      </c>
      <c r="G199" s="17">
        <v>1</v>
      </c>
      <c r="H199" s="17">
        <v>1473</v>
      </c>
      <c r="I199" s="17" t="s">
        <v>13433</v>
      </c>
      <c r="J199" s="17" t="s">
        <v>56</v>
      </c>
      <c r="K199" s="17" t="s">
        <v>24</v>
      </c>
      <c r="L199" s="17">
        <f>COUNTIF(T199:KV199,L1)</f>
        <v>0</v>
      </c>
      <c r="M199" s="17">
        <f>COUNTIF(T199:KV199,M1)</f>
        <v>0</v>
      </c>
      <c r="N199" s="17">
        <f>COUNTIF(T199:KV199,N1)</f>
        <v>1</v>
      </c>
      <c r="O199" s="17">
        <f>COUNTIF(T199:KV199,O1)</f>
        <v>2</v>
      </c>
      <c r="P199" s="17">
        <f>COUNTIF(T199:KV199,P1)</f>
        <v>1</v>
      </c>
      <c r="Q199" s="17">
        <f t="shared" si="273"/>
        <v>4</v>
      </c>
      <c r="R199" s="17">
        <f t="shared" ref="R199" si="353">H199/Q199</f>
        <v>368.25</v>
      </c>
      <c r="S199" s="17">
        <f t="shared" ref="S199" si="354">4000-R199</f>
        <v>3631.75</v>
      </c>
      <c r="T199" s="17" t="s">
        <v>9</v>
      </c>
      <c r="U199" s="17" t="s">
        <v>614</v>
      </c>
      <c r="V199" s="54" t="s">
        <v>13434</v>
      </c>
      <c r="W199" s="17" t="s">
        <v>13435</v>
      </c>
      <c r="X199" s="17" t="s">
        <v>3569</v>
      </c>
      <c r="Y199" s="17" t="s">
        <v>10</v>
      </c>
      <c r="Z199" s="17" t="s">
        <v>2522</v>
      </c>
      <c r="AA199" s="54" t="s">
        <v>13436</v>
      </c>
      <c r="AB199" s="17" t="s">
        <v>13437</v>
      </c>
      <c r="AC199" s="17" t="s">
        <v>13438</v>
      </c>
      <c r="AD199" s="17" t="s">
        <v>6591</v>
      </c>
      <c r="AE199" s="17" t="s">
        <v>3766</v>
      </c>
      <c r="AF199" s="54" t="s">
        <v>13439</v>
      </c>
      <c r="AG199" s="17" t="s">
        <v>13440</v>
      </c>
      <c r="AH199" s="17" t="s">
        <v>13438</v>
      </c>
      <c r="AI199" s="17" t="s">
        <v>6591</v>
      </c>
      <c r="AJ199" s="17" t="s">
        <v>4207</v>
      </c>
      <c r="AK199" s="54" t="s">
        <v>13441</v>
      </c>
      <c r="AL199" s="17" t="s">
        <v>13442</v>
      </c>
      <c r="AM199" s="17" t="s">
        <v>13438</v>
      </c>
    </row>
    <row r="200" spans="1:64" x14ac:dyDescent="0.3">
      <c r="A200" s="25" t="s">
        <v>13140</v>
      </c>
      <c r="B200" s="17" t="s">
        <v>11324</v>
      </c>
      <c r="C200" s="18">
        <v>43280</v>
      </c>
      <c r="D200" s="17">
        <v>2018</v>
      </c>
      <c r="E200" s="17" t="s">
        <v>13870</v>
      </c>
      <c r="F200" s="17">
        <f>H200/G200</f>
        <v>2827</v>
      </c>
      <c r="G200" s="17">
        <v>1</v>
      </c>
      <c r="H200" s="17">
        <v>2827</v>
      </c>
      <c r="I200" s="17" t="s">
        <v>7355</v>
      </c>
      <c r="J200" s="17" t="s">
        <v>56</v>
      </c>
      <c r="K200" s="17" t="s">
        <v>24</v>
      </c>
      <c r="L200" s="17">
        <f>COUNTIF(T200:KV200,L1)</f>
        <v>3</v>
      </c>
      <c r="M200" s="17">
        <f>COUNTIF(T200:KV200,M1)</f>
        <v>3</v>
      </c>
      <c r="N200" s="17">
        <f>COUNTIF(T200:KV200,N1)</f>
        <v>0</v>
      </c>
      <c r="O200" s="17">
        <f>COUNTIF(T200:KV200,O1)</f>
        <v>0</v>
      </c>
      <c r="P200" s="17">
        <f>COUNTIF(T200:KV200,P1)</f>
        <v>0</v>
      </c>
      <c r="Q200" s="17">
        <f t="shared" ref="Q200" si="355">SUM(L200:P200)</f>
        <v>6</v>
      </c>
      <c r="R200" s="17">
        <f t="shared" ref="R200" si="356">H200/Q200</f>
        <v>471.16666666666669</v>
      </c>
      <c r="S200" s="17">
        <f t="shared" ref="S200" si="357">4000-R200</f>
        <v>3528.8333333333335</v>
      </c>
      <c r="T200" s="17" t="s">
        <v>8</v>
      </c>
      <c r="U200" s="17" t="s">
        <v>1006</v>
      </c>
      <c r="V200" s="54" t="s">
        <v>13871</v>
      </c>
      <c r="W200" s="17" t="s">
        <v>13872</v>
      </c>
      <c r="X200" s="17" t="s">
        <v>1163</v>
      </c>
      <c r="Y200" s="17" t="s">
        <v>6593</v>
      </c>
      <c r="Z200" s="17" t="s">
        <v>13874</v>
      </c>
      <c r="AA200" s="54" t="s">
        <v>13873</v>
      </c>
      <c r="AB200" s="17" t="s">
        <v>13875</v>
      </c>
      <c r="AC200" s="17" t="s">
        <v>1163</v>
      </c>
      <c r="AD200" s="17" t="s">
        <v>8</v>
      </c>
      <c r="AE200" s="17" t="s">
        <v>2149</v>
      </c>
      <c r="AF200" s="54" t="s">
        <v>13876</v>
      </c>
      <c r="AG200" s="17" t="s">
        <v>13877</v>
      </c>
      <c r="AH200" s="17" t="s">
        <v>1174</v>
      </c>
      <c r="AI200" s="17" t="s">
        <v>8</v>
      </c>
      <c r="AJ200" s="17" t="s">
        <v>392</v>
      </c>
      <c r="AK200" s="54" t="s">
        <v>13878</v>
      </c>
      <c r="AL200" s="17" t="s">
        <v>13879</v>
      </c>
      <c r="AM200" s="17" t="s">
        <v>1184</v>
      </c>
      <c r="AN200" s="17" t="s">
        <v>6593</v>
      </c>
      <c r="AO200" s="17" t="s">
        <v>13881</v>
      </c>
      <c r="AP200" s="54" t="s">
        <v>13880</v>
      </c>
      <c r="AQ200" s="17" t="s">
        <v>13882</v>
      </c>
      <c r="AR200" s="17" t="s">
        <v>1184</v>
      </c>
      <c r="AS200" s="17" t="s">
        <v>6593</v>
      </c>
      <c r="AT200" s="17" t="s">
        <v>13883</v>
      </c>
      <c r="AU200" s="54" t="s">
        <v>13884</v>
      </c>
      <c r="AV200" s="17" t="s">
        <v>13885</v>
      </c>
      <c r="AW200" s="17" t="s">
        <v>1198</v>
      </c>
    </row>
    <row r="201" spans="1:64" x14ac:dyDescent="0.3">
      <c r="A201" s="25" t="s">
        <v>13140</v>
      </c>
      <c r="B201" s="17" t="s">
        <v>11324</v>
      </c>
      <c r="C201" s="18">
        <v>43284</v>
      </c>
      <c r="D201" s="17">
        <v>2018</v>
      </c>
      <c r="E201" s="17" t="s">
        <v>13224</v>
      </c>
      <c r="F201" s="17">
        <f t="shared" si="272"/>
        <v>917</v>
      </c>
      <c r="G201" s="17">
        <v>1</v>
      </c>
      <c r="H201" s="17">
        <v>917</v>
      </c>
      <c r="I201" s="17" t="s">
        <v>60</v>
      </c>
      <c r="J201" s="17" t="s">
        <v>56</v>
      </c>
      <c r="K201" s="17" t="s">
        <v>24</v>
      </c>
      <c r="L201" s="17">
        <f>COUNTIF(T201:KV201,L1)</f>
        <v>1</v>
      </c>
      <c r="M201" s="17">
        <f>COUNTIF(T201:KV201,M1)</f>
        <v>2</v>
      </c>
      <c r="N201" s="17">
        <f>COUNTIF(T201:KV201,N1)</f>
        <v>0</v>
      </c>
      <c r="O201" s="17">
        <f>COUNTIF(T201:KV201,O1)</f>
        <v>0</v>
      </c>
      <c r="P201" s="17">
        <f>COUNTIF(T201:KV201,P1)</f>
        <v>0</v>
      </c>
      <c r="Q201" s="17">
        <f t="shared" si="273"/>
        <v>3</v>
      </c>
      <c r="R201" s="17">
        <f t="shared" ref="R201" si="358">H201/Q201</f>
        <v>305.66666666666669</v>
      </c>
      <c r="S201" s="17">
        <f t="shared" ref="S201" si="359">4000-R201</f>
        <v>3694.3333333333335</v>
      </c>
      <c r="T201" s="17" t="s">
        <v>8</v>
      </c>
      <c r="U201" s="17" t="s">
        <v>13225</v>
      </c>
      <c r="V201" s="54" t="s">
        <v>13226</v>
      </c>
      <c r="W201" s="17" t="s">
        <v>13227</v>
      </c>
      <c r="X201" s="17" t="s">
        <v>2263</v>
      </c>
      <c r="Y201" s="17" t="s">
        <v>8</v>
      </c>
      <c r="Z201" s="17" t="s">
        <v>1477</v>
      </c>
      <c r="AA201" s="54" t="s">
        <v>13228</v>
      </c>
      <c r="AB201" s="17" t="s">
        <v>13229</v>
      </c>
      <c r="AC201" s="17" t="s">
        <v>2263</v>
      </c>
      <c r="AD201" s="17" t="s">
        <v>6593</v>
      </c>
      <c r="AE201" s="17" t="s">
        <v>13230</v>
      </c>
      <c r="AF201" s="54" t="s">
        <v>13231</v>
      </c>
      <c r="AG201" s="17" t="s">
        <v>13232</v>
      </c>
      <c r="AH201" s="17" t="s">
        <v>2263</v>
      </c>
    </row>
    <row r="202" spans="1:64" x14ac:dyDescent="0.3">
      <c r="A202" s="25" t="s">
        <v>13140</v>
      </c>
      <c r="B202" s="17" t="s">
        <v>11324</v>
      </c>
      <c r="C202" s="18">
        <v>43291</v>
      </c>
      <c r="D202" s="17">
        <v>2018</v>
      </c>
      <c r="E202" s="17" t="s">
        <v>13279</v>
      </c>
      <c r="F202" s="17">
        <f t="shared" si="272"/>
        <v>1649</v>
      </c>
      <c r="G202" s="17">
        <v>1</v>
      </c>
      <c r="H202" s="17">
        <v>1649</v>
      </c>
      <c r="I202" s="17" t="s">
        <v>13280</v>
      </c>
      <c r="J202" s="17" t="s">
        <v>23</v>
      </c>
      <c r="K202" s="17" t="s">
        <v>24</v>
      </c>
      <c r="L202" s="17">
        <f>COUNTIF(T202:KV202,L1)</f>
        <v>1</v>
      </c>
      <c r="M202" s="17">
        <f>COUNTIF(T202:KV202,M1)</f>
        <v>0</v>
      </c>
      <c r="N202" s="17">
        <f>COUNTIF(T202:KV202,N1)</f>
        <v>1</v>
      </c>
      <c r="O202" s="17">
        <f>COUNTIF(T202:KV202,O1)</f>
        <v>0</v>
      </c>
      <c r="P202" s="17">
        <f>COUNTIF(T202:KV202,P1)</f>
        <v>3</v>
      </c>
      <c r="Q202" s="17">
        <f t="shared" si="273"/>
        <v>5</v>
      </c>
      <c r="R202" s="17">
        <f t="shared" ref="R202" si="360">H202/Q202</f>
        <v>329.8</v>
      </c>
      <c r="S202" s="17">
        <f t="shared" ref="S202" si="361">4000-R202</f>
        <v>3670.2</v>
      </c>
      <c r="T202" s="17" t="s">
        <v>10</v>
      </c>
      <c r="U202" s="17" t="s">
        <v>13281</v>
      </c>
      <c r="V202" s="54" t="s">
        <v>13282</v>
      </c>
      <c r="W202" s="17" t="s">
        <v>13283</v>
      </c>
      <c r="X202" s="17" t="s">
        <v>10665</v>
      </c>
      <c r="Y202" s="17" t="s">
        <v>9</v>
      </c>
      <c r="Z202" s="17" t="s">
        <v>13281</v>
      </c>
      <c r="AA202" s="54" t="s">
        <v>13284</v>
      </c>
      <c r="AB202" s="17" t="s">
        <v>13285</v>
      </c>
      <c r="AC202" s="17" t="s">
        <v>10665</v>
      </c>
      <c r="AD202" s="17" t="s">
        <v>10</v>
      </c>
      <c r="AE202" s="17" t="s">
        <v>13286</v>
      </c>
      <c r="AF202" s="54" t="s">
        <v>13287</v>
      </c>
      <c r="AG202" s="17" t="s">
        <v>13288</v>
      </c>
      <c r="AH202" s="17" t="s">
        <v>10665</v>
      </c>
      <c r="AI202" s="17" t="s">
        <v>6593</v>
      </c>
      <c r="AJ202" s="17" t="s">
        <v>7412</v>
      </c>
      <c r="AK202" s="54" t="s">
        <v>13289</v>
      </c>
      <c r="AL202" s="17" t="s">
        <v>13290</v>
      </c>
      <c r="AM202" s="17" t="s">
        <v>13291</v>
      </c>
      <c r="AN202" s="17" t="s">
        <v>10</v>
      </c>
      <c r="AO202" s="17" t="s">
        <v>13281</v>
      </c>
      <c r="AP202" s="54" t="s">
        <v>13292</v>
      </c>
      <c r="AQ202" s="17" t="s">
        <v>13293</v>
      </c>
      <c r="AR202" s="17" t="s">
        <v>13294</v>
      </c>
    </row>
    <row r="203" spans="1:64" x14ac:dyDescent="0.3">
      <c r="A203" s="25" t="s">
        <v>13140</v>
      </c>
      <c r="B203" s="17" t="s">
        <v>11324</v>
      </c>
      <c r="C203" s="18">
        <v>43306</v>
      </c>
      <c r="D203" s="17">
        <v>2018</v>
      </c>
      <c r="E203" s="17" t="s">
        <v>13389</v>
      </c>
      <c r="F203" s="17">
        <f t="shared" si="272"/>
        <v>1490</v>
      </c>
      <c r="G203" s="17">
        <v>1</v>
      </c>
      <c r="H203" s="17">
        <v>1490</v>
      </c>
      <c r="I203" s="17" t="s">
        <v>11354</v>
      </c>
      <c r="J203" s="17" t="s">
        <v>23</v>
      </c>
      <c r="K203" s="17" t="s">
        <v>24</v>
      </c>
      <c r="L203" s="17">
        <f>COUNTIF(T203:KV203,L1)</f>
        <v>0</v>
      </c>
      <c r="M203" s="17">
        <f>COUNTIF(T203:KV203,M1)</f>
        <v>0</v>
      </c>
      <c r="N203" s="17">
        <f>COUNTIF(T203:KV203,N1)</f>
        <v>0</v>
      </c>
      <c r="O203" s="17">
        <f>COUNTIF(T203:KV203,O1)</f>
        <v>2</v>
      </c>
      <c r="P203" s="17">
        <f>COUNTIF(T203:KV203,P1)</f>
        <v>1</v>
      </c>
      <c r="Q203" s="17">
        <f t="shared" si="273"/>
        <v>3</v>
      </c>
      <c r="R203" s="17">
        <f t="shared" ref="R203" si="362">H203/Q203</f>
        <v>496.66666666666669</v>
      </c>
      <c r="S203" s="17">
        <f t="shared" ref="S203" si="363">4000-R203</f>
        <v>3503.3333333333335</v>
      </c>
      <c r="T203" s="17" t="s">
        <v>10</v>
      </c>
      <c r="U203" s="17" t="s">
        <v>13390</v>
      </c>
      <c r="V203" s="54" t="s">
        <v>13391</v>
      </c>
      <c r="W203" s="17" t="s">
        <v>13392</v>
      </c>
      <c r="X203" s="17" t="s">
        <v>2071</v>
      </c>
      <c r="Y203" s="17" t="s">
        <v>6591</v>
      </c>
      <c r="Z203" s="17" t="s">
        <v>3766</v>
      </c>
      <c r="AA203" s="54" t="s">
        <v>13393</v>
      </c>
      <c r="AB203" s="17" t="s">
        <v>13394</v>
      </c>
      <c r="AC203" s="17" t="s">
        <v>2076</v>
      </c>
      <c r="AD203" s="17" t="s">
        <v>6591</v>
      </c>
      <c r="AE203" s="17" t="s">
        <v>13395</v>
      </c>
      <c r="AF203" s="54" t="s">
        <v>13396</v>
      </c>
      <c r="AG203" s="17" t="s">
        <v>13397</v>
      </c>
      <c r="AH203" s="17" t="s">
        <v>13398</v>
      </c>
    </row>
    <row r="204" spans="1:64" x14ac:dyDescent="0.3">
      <c r="A204" s="25" t="s">
        <v>13140</v>
      </c>
      <c r="B204" s="17" t="s">
        <v>11324</v>
      </c>
      <c r="C204" s="18">
        <v>43329</v>
      </c>
      <c r="D204" s="17">
        <v>2018</v>
      </c>
      <c r="E204" s="17" t="s">
        <v>13528</v>
      </c>
      <c r="F204" s="17">
        <f>H204/G204</f>
        <v>1218</v>
      </c>
      <c r="G204" s="17">
        <v>1</v>
      </c>
      <c r="H204" s="17">
        <v>1218</v>
      </c>
      <c r="I204" s="17" t="s">
        <v>996</v>
      </c>
      <c r="J204" s="17" t="s">
        <v>56</v>
      </c>
      <c r="K204" s="17" t="s">
        <v>24</v>
      </c>
      <c r="L204" s="17">
        <f>COUNTIF(T204:KV204,L1)</f>
        <v>0</v>
      </c>
      <c r="M204" s="17">
        <f>COUNTIF(T204:KV204,M1)</f>
        <v>0</v>
      </c>
      <c r="N204" s="17">
        <f>COUNTIF(T204:KV204,N1)</f>
        <v>0</v>
      </c>
      <c r="O204" s="17">
        <f>COUNTIF(T204:KV204,O1)</f>
        <v>0</v>
      </c>
      <c r="P204" s="17">
        <f>COUNTIF(T204:KV204,P1)</f>
        <v>0</v>
      </c>
      <c r="Q204" s="17">
        <f t="shared" ref="Q204" si="364">SUM(L204:P204)</f>
        <v>0</v>
      </c>
      <c r="R204" s="17">
        <v>0</v>
      </c>
      <c r="S204" s="17">
        <v>0</v>
      </c>
    </row>
    <row r="205" spans="1:64" x14ac:dyDescent="0.3">
      <c r="A205" s="25" t="s">
        <v>13140</v>
      </c>
      <c r="B205" s="17" t="s">
        <v>11324</v>
      </c>
      <c r="C205" s="18">
        <v>43333</v>
      </c>
      <c r="D205" s="17">
        <v>2018</v>
      </c>
      <c r="E205" s="17" t="s">
        <v>13600</v>
      </c>
      <c r="F205" s="17">
        <f>H205/G205</f>
        <v>1986</v>
      </c>
      <c r="G205" s="17">
        <v>1</v>
      </c>
      <c r="H205" s="17">
        <v>1986</v>
      </c>
      <c r="I205" s="17" t="s">
        <v>60</v>
      </c>
      <c r="J205" s="17" t="s">
        <v>57</v>
      </c>
      <c r="K205" s="17" t="s">
        <v>24</v>
      </c>
      <c r="L205" s="17">
        <f>COUNTIF(T205:KV205,L1)</f>
        <v>0</v>
      </c>
      <c r="M205" s="17">
        <f>COUNTIF(T205:KV205,M1)</f>
        <v>0</v>
      </c>
      <c r="N205" s="17">
        <f>COUNTIF(T205:KV205,N1)</f>
        <v>0</v>
      </c>
      <c r="O205" s="17">
        <f>COUNTIF(T205:KV205,O1)</f>
        <v>0</v>
      </c>
      <c r="P205" s="17">
        <f>COUNTIF(T205:KV205,P1)</f>
        <v>0</v>
      </c>
      <c r="Q205" s="17">
        <f t="shared" ref="Q205" si="365">SUM(L205:P205)</f>
        <v>0</v>
      </c>
      <c r="R205" s="17">
        <v>0</v>
      </c>
      <c r="S205" s="17">
        <v>0</v>
      </c>
    </row>
    <row r="206" spans="1:64" x14ac:dyDescent="0.3">
      <c r="A206" s="25" t="s">
        <v>13140</v>
      </c>
      <c r="B206" s="17" t="s">
        <v>11324</v>
      </c>
      <c r="C206" s="18">
        <v>43336</v>
      </c>
      <c r="D206" s="17">
        <v>2018</v>
      </c>
      <c r="E206" s="17" t="s">
        <v>13641</v>
      </c>
      <c r="F206" s="17">
        <f>H206/G206</f>
        <v>1833</v>
      </c>
      <c r="G206" s="17">
        <v>1</v>
      </c>
      <c r="H206" s="17">
        <v>1833</v>
      </c>
      <c r="I206" s="17" t="s">
        <v>7355</v>
      </c>
      <c r="J206" s="17" t="s">
        <v>56</v>
      </c>
      <c r="K206" s="17" t="s">
        <v>24</v>
      </c>
      <c r="L206" s="17">
        <f>COUNTIF(T206:KV206,L1)</f>
        <v>0</v>
      </c>
      <c r="M206" s="17">
        <f>COUNTIF(T206:KV206,M1)</f>
        <v>0</v>
      </c>
      <c r="N206" s="17">
        <f>COUNTIF(T206:KV206,N1)</f>
        <v>0</v>
      </c>
      <c r="O206" s="17">
        <f>COUNTIF(T206:KV206,O1)</f>
        <v>0</v>
      </c>
      <c r="P206" s="17">
        <f>COUNTIF(T206:KV206,P1)</f>
        <v>0</v>
      </c>
      <c r="Q206" s="17">
        <f t="shared" ref="Q206" si="366">SUM(L206:P206)</f>
        <v>0</v>
      </c>
      <c r="R206" s="17">
        <v>0</v>
      </c>
      <c r="S206" s="17">
        <v>0</v>
      </c>
    </row>
    <row r="207" spans="1:64" x14ac:dyDescent="0.3">
      <c r="A207" s="25" t="s">
        <v>13140</v>
      </c>
      <c r="B207" s="17" t="s">
        <v>11324</v>
      </c>
      <c r="C207" s="18">
        <v>43339</v>
      </c>
      <c r="D207" s="17">
        <v>2018</v>
      </c>
      <c r="E207" s="17" t="s">
        <v>13275</v>
      </c>
      <c r="F207" s="17">
        <f t="shared" si="272"/>
        <v>1192</v>
      </c>
      <c r="G207" s="17">
        <v>1</v>
      </c>
      <c r="H207" s="17">
        <v>1192</v>
      </c>
      <c r="I207" s="17" t="s">
        <v>60</v>
      </c>
      <c r="J207" s="17" t="s">
        <v>23</v>
      </c>
      <c r="K207" s="17" t="s">
        <v>61</v>
      </c>
      <c r="L207" s="17">
        <f>COUNTIF(T207:KV207,L1)</f>
        <v>1</v>
      </c>
      <c r="M207" s="17">
        <f>COUNTIF(T207:KV207,M1)</f>
        <v>0</v>
      </c>
      <c r="N207" s="17">
        <f>COUNTIF(T207:KV207,N1)</f>
        <v>0</v>
      </c>
      <c r="O207" s="17">
        <f>COUNTIF(T207:KV207,O1)</f>
        <v>0</v>
      </c>
      <c r="P207" s="17">
        <f>COUNTIF(T207:KV207,P1)</f>
        <v>0</v>
      </c>
      <c r="Q207" s="17">
        <f t="shared" si="273"/>
        <v>1</v>
      </c>
      <c r="R207" s="17">
        <f t="shared" ref="R207" si="367">H207/Q207</f>
        <v>1192</v>
      </c>
      <c r="S207" s="17">
        <f t="shared" ref="S207" si="368">4000-R207</f>
        <v>2808</v>
      </c>
      <c r="T207" s="17" t="s">
        <v>6593</v>
      </c>
      <c r="U207" s="17" t="s">
        <v>13276</v>
      </c>
      <c r="V207" s="54" t="s">
        <v>13277</v>
      </c>
      <c r="W207" s="17" t="s">
        <v>13278</v>
      </c>
      <c r="X207" s="17" t="s">
        <v>2117</v>
      </c>
    </row>
    <row r="208" spans="1:64" s="21" customFormat="1" x14ac:dyDescent="0.3">
      <c r="A208" s="25" t="s">
        <v>13140</v>
      </c>
      <c r="B208" s="21" t="s">
        <v>11324</v>
      </c>
      <c r="C208" s="57">
        <v>43346</v>
      </c>
      <c r="D208" s="21">
        <v>2018</v>
      </c>
      <c r="E208" s="21" t="s">
        <v>13382</v>
      </c>
      <c r="F208" s="21">
        <f t="shared" si="272"/>
        <v>2126</v>
      </c>
      <c r="G208" s="21">
        <v>1</v>
      </c>
      <c r="H208" s="21">
        <v>2126</v>
      </c>
      <c r="I208" s="21" t="s">
        <v>13381</v>
      </c>
      <c r="J208" s="21" t="s">
        <v>23</v>
      </c>
      <c r="K208" s="21" t="s">
        <v>24</v>
      </c>
      <c r="L208" s="21">
        <f>COUNTIF(T208:KV208,L1)</f>
        <v>1</v>
      </c>
      <c r="M208" s="21">
        <f>COUNTIF(T208:KV208,M1)</f>
        <v>0</v>
      </c>
      <c r="N208" s="21">
        <f>COUNTIF(T208:KV208,N1)</f>
        <v>1</v>
      </c>
      <c r="O208" s="21">
        <f>COUNTIF(T208:KV208,O1)</f>
        <v>0</v>
      </c>
      <c r="P208" s="21">
        <f>COUNTIF(T208:KV208,P1)</f>
        <v>0</v>
      </c>
      <c r="Q208" s="21">
        <f t="shared" si="273"/>
        <v>2</v>
      </c>
      <c r="R208" s="21">
        <f t="shared" ref="R208" si="369">H208/Q208</f>
        <v>1063</v>
      </c>
      <c r="S208" s="21">
        <f t="shared" ref="S208" si="370">4000-R208</f>
        <v>2937</v>
      </c>
      <c r="T208" s="21" t="s">
        <v>6593</v>
      </c>
      <c r="U208" s="21" t="s">
        <v>13383</v>
      </c>
      <c r="V208" s="58" t="s">
        <v>13384</v>
      </c>
      <c r="W208" s="21" t="s">
        <v>13388</v>
      </c>
      <c r="X208" s="21" t="s">
        <v>12404</v>
      </c>
      <c r="Y208" s="21" t="s">
        <v>9</v>
      </c>
      <c r="Z208" s="21" t="s">
        <v>11630</v>
      </c>
      <c r="AA208" s="58" t="s">
        <v>13385</v>
      </c>
      <c r="AB208" s="21" t="s">
        <v>13386</v>
      </c>
      <c r="AC208" s="21" t="s">
        <v>13387</v>
      </c>
    </row>
    <row r="209" spans="1:99" x14ac:dyDescent="0.3">
      <c r="A209" s="25" t="s">
        <v>13140</v>
      </c>
      <c r="B209" s="17" t="s">
        <v>11324</v>
      </c>
      <c r="C209" s="18">
        <v>43353</v>
      </c>
      <c r="D209" s="17">
        <v>2018</v>
      </c>
      <c r="E209" s="17" t="s">
        <v>13554</v>
      </c>
      <c r="F209" s="17">
        <f t="shared" ref="F209:F214" si="371">H209/G209</f>
        <v>2001</v>
      </c>
      <c r="G209" s="17">
        <v>1</v>
      </c>
      <c r="H209" s="17">
        <v>2001</v>
      </c>
      <c r="I209" s="17" t="s">
        <v>60</v>
      </c>
      <c r="J209" s="17" t="s">
        <v>57</v>
      </c>
      <c r="K209" s="17" t="s">
        <v>24</v>
      </c>
      <c r="L209" s="17">
        <f>COUNTIF(T209:KV209,L1)</f>
        <v>0</v>
      </c>
      <c r="M209" s="17">
        <f>COUNTIF(T209:KV209,M1)</f>
        <v>0</v>
      </c>
      <c r="N209" s="17">
        <f>COUNTIF(T209:KV209,N1)</f>
        <v>0</v>
      </c>
      <c r="O209" s="17">
        <f>COUNTIF(T209:KV209,O1)</f>
        <v>0</v>
      </c>
      <c r="P209" s="17">
        <f>COUNTIF(T209:KV209,P1)</f>
        <v>0</v>
      </c>
      <c r="Q209" s="17">
        <f t="shared" ref="Q209" si="372">SUM(L209:P209)</f>
        <v>0</v>
      </c>
      <c r="R209" s="17">
        <v>0</v>
      </c>
      <c r="S209" s="17">
        <v>0</v>
      </c>
    </row>
    <row r="210" spans="1:99" x14ac:dyDescent="0.3">
      <c r="A210" s="25" t="s">
        <v>13140</v>
      </c>
      <c r="B210" s="17" t="s">
        <v>11324</v>
      </c>
      <c r="C210" s="18">
        <v>43364</v>
      </c>
      <c r="D210" s="17">
        <v>2018</v>
      </c>
      <c r="E210" s="17" t="s">
        <v>13660</v>
      </c>
      <c r="F210" s="17">
        <f t="shared" si="371"/>
        <v>2957</v>
      </c>
      <c r="G210" s="17">
        <v>1</v>
      </c>
      <c r="H210" s="17">
        <v>2957</v>
      </c>
      <c r="I210" s="17" t="s">
        <v>7355</v>
      </c>
      <c r="J210" s="17" t="s">
        <v>56</v>
      </c>
      <c r="K210" s="17" t="s">
        <v>24</v>
      </c>
      <c r="L210" s="17">
        <f>COUNTIF(T210:KV210,L1)</f>
        <v>0</v>
      </c>
      <c r="M210" s="17">
        <f>COUNTIF(T210:KV210,M1)</f>
        <v>0</v>
      </c>
      <c r="N210" s="17">
        <f>COUNTIF(T210:KV210,N1)</f>
        <v>2</v>
      </c>
      <c r="O210" s="17">
        <f>COUNTIF(T210:KV210,O1)</f>
        <v>2</v>
      </c>
      <c r="P210" s="17">
        <f>COUNTIF(T210:KV210,P1)</f>
        <v>0</v>
      </c>
      <c r="Q210" s="17">
        <f t="shared" ref="Q210" si="373">SUM(L210:P210)</f>
        <v>4</v>
      </c>
      <c r="R210" s="17">
        <f t="shared" ref="R210" si="374">H210/Q210</f>
        <v>739.25</v>
      </c>
      <c r="S210" s="17">
        <f t="shared" ref="S210" si="375">4000-R210</f>
        <v>3260.75</v>
      </c>
      <c r="T210" s="17" t="s">
        <v>9</v>
      </c>
      <c r="U210" s="17" t="s">
        <v>13662</v>
      </c>
      <c r="V210" s="54" t="s">
        <v>13661</v>
      </c>
      <c r="W210" s="17" t="s">
        <v>13663</v>
      </c>
      <c r="X210" s="17" t="s">
        <v>1536</v>
      </c>
      <c r="Y210" s="17" t="s">
        <v>6591</v>
      </c>
      <c r="Z210" s="17" t="s">
        <v>251</v>
      </c>
      <c r="AA210" s="54" t="s">
        <v>13664</v>
      </c>
      <c r="AB210" s="17" t="s">
        <v>13665</v>
      </c>
      <c r="AC210" s="17" t="s">
        <v>1536</v>
      </c>
      <c r="AD210" s="17" t="s">
        <v>6591</v>
      </c>
      <c r="AE210" s="17" t="s">
        <v>251</v>
      </c>
      <c r="AF210" s="54" t="s">
        <v>13666</v>
      </c>
      <c r="AG210" s="17" t="s">
        <v>13667</v>
      </c>
      <c r="AH210" s="17" t="s">
        <v>4493</v>
      </c>
      <c r="AI210" s="17" t="s">
        <v>9</v>
      </c>
      <c r="AJ210" s="17" t="s">
        <v>1450</v>
      </c>
      <c r="AK210" s="54" t="s">
        <v>13668</v>
      </c>
      <c r="AL210" s="17" t="s">
        <v>13669</v>
      </c>
      <c r="AM210" s="17" t="s">
        <v>3205</v>
      </c>
    </row>
    <row r="211" spans="1:99" x14ac:dyDescent="0.3">
      <c r="A211" s="25" t="s">
        <v>13140</v>
      </c>
      <c r="B211" s="17" t="s">
        <v>11324</v>
      </c>
      <c r="C211" s="18">
        <v>43405</v>
      </c>
      <c r="D211" s="17">
        <v>2018</v>
      </c>
      <c r="E211" s="17" t="s">
        <v>13658</v>
      </c>
      <c r="F211" s="17">
        <f t="shared" si="371"/>
        <v>2061</v>
      </c>
      <c r="G211" s="17">
        <v>1</v>
      </c>
      <c r="H211" s="17">
        <v>2061</v>
      </c>
      <c r="I211" s="17" t="s">
        <v>60</v>
      </c>
      <c r="J211" s="17" t="s">
        <v>57</v>
      </c>
      <c r="K211" s="17" t="s">
        <v>24</v>
      </c>
      <c r="L211" s="17">
        <f>COUNTIF(T211:KV211,L1)</f>
        <v>0</v>
      </c>
      <c r="M211" s="17">
        <f>COUNTIF(T211:KV211,M1)</f>
        <v>0</v>
      </c>
      <c r="N211" s="17">
        <f>COUNTIF(T211:KV211,N1)</f>
        <v>0</v>
      </c>
      <c r="O211" s="17">
        <f>COUNTIF(T211:KV211,O1)</f>
        <v>1</v>
      </c>
      <c r="P211" s="17">
        <f>COUNTIF(T211:KV211,P1)</f>
        <v>0</v>
      </c>
      <c r="Q211" s="17">
        <f t="shared" ref="Q211" si="376">SUM(L211:P211)</f>
        <v>1</v>
      </c>
      <c r="R211" s="17">
        <f t="shared" ref="R211" si="377">H211/Q211</f>
        <v>2061</v>
      </c>
      <c r="S211" s="17">
        <f t="shared" ref="S211" si="378">4000-R211</f>
        <v>1939</v>
      </c>
      <c r="T211" s="17" t="s">
        <v>6591</v>
      </c>
      <c r="U211" s="17" t="s">
        <v>1418</v>
      </c>
      <c r="V211" s="54" t="s">
        <v>13659</v>
      </c>
      <c r="W211" s="17" t="s">
        <v>930</v>
      </c>
      <c r="X211" s="17" t="s">
        <v>3232</v>
      </c>
    </row>
    <row r="212" spans="1:99" x14ac:dyDescent="0.3">
      <c r="A212" s="25" t="s">
        <v>13140</v>
      </c>
      <c r="B212" s="17" t="s">
        <v>11324</v>
      </c>
      <c r="C212" s="18">
        <v>43416</v>
      </c>
      <c r="D212" s="17">
        <v>2018</v>
      </c>
      <c r="E212" s="17" t="s">
        <v>13496</v>
      </c>
      <c r="F212" s="17">
        <f t="shared" si="371"/>
        <v>2953</v>
      </c>
      <c r="G212" s="17">
        <v>1</v>
      </c>
      <c r="H212" s="17">
        <v>2953</v>
      </c>
      <c r="I212" s="17" t="s">
        <v>11806</v>
      </c>
      <c r="J212" s="17" t="s">
        <v>57</v>
      </c>
      <c r="K212" s="17" t="s">
        <v>61</v>
      </c>
      <c r="L212" s="17">
        <f>COUNTIF(T212:KV212,L1)</f>
        <v>3</v>
      </c>
      <c r="M212" s="17">
        <f>COUNTIF(T212:KV212,M1)</f>
        <v>0</v>
      </c>
      <c r="N212" s="17">
        <f>COUNTIF(T212:KV212,N1)</f>
        <v>0</v>
      </c>
      <c r="O212" s="17">
        <f>COUNTIF(T212:KV212,O1)</f>
        <v>6</v>
      </c>
      <c r="P212" s="17">
        <f>COUNTIF(T212:KV212,P1)</f>
        <v>0</v>
      </c>
      <c r="Q212" s="17">
        <f t="shared" ref="Q212" si="379">SUM(L212:P212)</f>
        <v>9</v>
      </c>
      <c r="R212" s="17">
        <f t="shared" ref="R212" si="380">H212/Q212</f>
        <v>328.11111111111109</v>
      </c>
      <c r="S212" s="17">
        <f t="shared" ref="S212" si="381">4000-R212</f>
        <v>3671.8888888888887</v>
      </c>
      <c r="T212" s="17" t="s">
        <v>6591</v>
      </c>
      <c r="U212" s="17" t="s">
        <v>251</v>
      </c>
      <c r="V212" s="54" t="s">
        <v>13497</v>
      </c>
      <c r="W212" s="17" t="s">
        <v>13498</v>
      </c>
      <c r="X212" s="17" t="s">
        <v>1865</v>
      </c>
      <c r="Y212" s="17" t="s">
        <v>6591</v>
      </c>
      <c r="Z212" s="17" t="s">
        <v>13499</v>
      </c>
      <c r="AA212" s="54" t="s">
        <v>13500</v>
      </c>
      <c r="AB212" s="17" t="s">
        <v>13501</v>
      </c>
      <c r="AC212" s="17" t="s">
        <v>1871</v>
      </c>
      <c r="AD212" s="17" t="s">
        <v>6591</v>
      </c>
      <c r="AE212" s="17" t="s">
        <v>251</v>
      </c>
      <c r="AF212" s="54" t="s">
        <v>13502</v>
      </c>
      <c r="AG212" s="17" t="s">
        <v>13503</v>
      </c>
      <c r="AH212" s="17" t="s">
        <v>1871</v>
      </c>
      <c r="AI212" s="17" t="s">
        <v>6591</v>
      </c>
      <c r="AJ212" s="17" t="s">
        <v>13504</v>
      </c>
      <c r="AK212" s="54" t="s">
        <v>13505</v>
      </c>
      <c r="AL212" s="17" t="s">
        <v>13506</v>
      </c>
      <c r="AM212" s="17" t="s">
        <v>1871</v>
      </c>
      <c r="AN212" s="17" t="s">
        <v>6591</v>
      </c>
      <c r="AO212" s="17" t="s">
        <v>13507</v>
      </c>
      <c r="AP212" s="54" t="s">
        <v>13508</v>
      </c>
      <c r="AQ212" s="17" t="s">
        <v>13509</v>
      </c>
      <c r="AR212" s="17" t="s">
        <v>4790</v>
      </c>
      <c r="AS212" s="17" t="s">
        <v>6593</v>
      </c>
      <c r="AT212" s="17" t="s">
        <v>13510</v>
      </c>
      <c r="AU212" s="54" t="s">
        <v>13511</v>
      </c>
      <c r="AV212" s="17" t="s">
        <v>13512</v>
      </c>
      <c r="AW212" s="17" t="s">
        <v>4795</v>
      </c>
      <c r="AX212" s="17" t="s">
        <v>6591</v>
      </c>
      <c r="AY212" s="17" t="s">
        <v>251</v>
      </c>
      <c r="AZ212" s="54" t="s">
        <v>13513</v>
      </c>
      <c r="BA212" s="17" t="s">
        <v>13514</v>
      </c>
      <c r="BB212" s="17" t="s">
        <v>1872</v>
      </c>
      <c r="BC212" s="17" t="s">
        <v>6593</v>
      </c>
      <c r="BD212" s="17" t="s">
        <v>13515</v>
      </c>
      <c r="BE212" s="54" t="s">
        <v>13516</v>
      </c>
      <c r="BF212" s="17" t="s">
        <v>13517</v>
      </c>
      <c r="BG212" s="17" t="s">
        <v>1872</v>
      </c>
      <c r="BH212" s="17" t="s">
        <v>6593</v>
      </c>
      <c r="BI212" s="17" t="s">
        <v>13519</v>
      </c>
      <c r="BJ212" s="26" t="s">
        <v>13518</v>
      </c>
      <c r="BK212" s="17" t="s">
        <v>13520</v>
      </c>
      <c r="BL212" s="17" t="s">
        <v>1898</v>
      </c>
    </row>
    <row r="213" spans="1:99" x14ac:dyDescent="0.3">
      <c r="A213" s="25" t="s">
        <v>13140</v>
      </c>
      <c r="B213" s="17" t="s">
        <v>11324</v>
      </c>
      <c r="C213" s="18">
        <v>43417</v>
      </c>
      <c r="D213" s="17">
        <v>2018</v>
      </c>
      <c r="E213" s="17" t="s">
        <v>13525</v>
      </c>
      <c r="F213" s="17">
        <f t="shared" si="371"/>
        <v>966</v>
      </c>
      <c r="G213" s="17">
        <v>1</v>
      </c>
      <c r="H213" s="17">
        <v>966</v>
      </c>
      <c r="I213" s="17" t="s">
        <v>996</v>
      </c>
      <c r="J213" s="17" t="s">
        <v>56</v>
      </c>
      <c r="K213" s="17" t="s">
        <v>24</v>
      </c>
      <c r="L213" s="17">
        <f>COUNTIF(T213:KV213,L1)</f>
        <v>0</v>
      </c>
      <c r="M213" s="17">
        <f>COUNTIF(T213:KV213,M1)</f>
        <v>1</v>
      </c>
      <c r="N213" s="17">
        <f>COUNTIF(T213:KV213,N1)</f>
        <v>0</v>
      </c>
      <c r="O213" s="17">
        <f>COUNTIF(T213:KV213,O1)</f>
        <v>0</v>
      </c>
      <c r="P213" s="17">
        <f>COUNTIF(T213:KV213,P1)</f>
        <v>0</v>
      </c>
      <c r="Q213" s="17">
        <f t="shared" ref="Q213" si="382">SUM(L213:P213)</f>
        <v>1</v>
      </c>
      <c r="R213" s="17">
        <f t="shared" ref="R213" si="383">H213/Q213</f>
        <v>966</v>
      </c>
      <c r="S213" s="17">
        <f t="shared" ref="S213" si="384">4000-R213</f>
        <v>3034</v>
      </c>
      <c r="T213" s="17" t="s">
        <v>8</v>
      </c>
      <c r="U213" s="17" t="s">
        <v>598</v>
      </c>
      <c r="V213" s="54" t="s">
        <v>13526</v>
      </c>
      <c r="W213" s="17" t="s">
        <v>13527</v>
      </c>
      <c r="X213" s="17" t="s">
        <v>1855</v>
      </c>
    </row>
    <row r="214" spans="1:99" x14ac:dyDescent="0.3">
      <c r="A214" s="25" t="s">
        <v>13140</v>
      </c>
      <c r="B214" s="17" t="s">
        <v>11324</v>
      </c>
      <c r="C214" s="18">
        <v>43409</v>
      </c>
      <c r="D214" s="17">
        <v>2018</v>
      </c>
      <c r="E214" s="17" t="s">
        <v>13728</v>
      </c>
      <c r="F214" s="17">
        <f t="shared" si="371"/>
        <v>3084</v>
      </c>
      <c r="G214" s="17">
        <v>1</v>
      </c>
      <c r="H214" s="17">
        <v>3084</v>
      </c>
      <c r="I214" s="17" t="s">
        <v>13716</v>
      </c>
      <c r="J214" s="17" t="s">
        <v>23</v>
      </c>
      <c r="K214" s="17" t="s">
        <v>24</v>
      </c>
      <c r="L214" s="17">
        <f>COUNTIF(T214:KV214,L1)</f>
        <v>0</v>
      </c>
      <c r="M214" s="17">
        <f>COUNTIF(T214:KV214,M1)</f>
        <v>0</v>
      </c>
      <c r="N214" s="17">
        <f>COUNTIF(T214:KV214,N1)</f>
        <v>1</v>
      </c>
      <c r="O214" s="17">
        <f>COUNTIF(T214:KV214,O1)</f>
        <v>6</v>
      </c>
      <c r="P214" s="17">
        <f>COUNTIF(T214:KV214,P1)</f>
        <v>0</v>
      </c>
      <c r="Q214" s="17">
        <f t="shared" ref="Q214" si="385">SUM(L214:P214)</f>
        <v>7</v>
      </c>
      <c r="R214" s="17">
        <f t="shared" ref="R214" si="386">H214/Q214</f>
        <v>440.57142857142856</v>
      </c>
      <c r="S214" s="17">
        <f t="shared" ref="S214" si="387">4000-R214</f>
        <v>3559.4285714285716</v>
      </c>
      <c r="T214" s="17" t="s">
        <v>6591</v>
      </c>
      <c r="U214" s="17" t="s">
        <v>13319</v>
      </c>
      <c r="V214" s="54" t="s">
        <v>13729</v>
      </c>
      <c r="W214" s="17" t="s">
        <v>13730</v>
      </c>
      <c r="X214" s="17" t="s">
        <v>1439</v>
      </c>
      <c r="Y214" s="17" t="s">
        <v>6591</v>
      </c>
      <c r="Z214" s="17" t="s">
        <v>2650</v>
      </c>
      <c r="AA214" s="54" t="s">
        <v>13731</v>
      </c>
      <c r="AB214" s="17" t="s">
        <v>13732</v>
      </c>
      <c r="AC214" s="17" t="s">
        <v>1439</v>
      </c>
      <c r="AD214" s="17" t="s">
        <v>6591</v>
      </c>
      <c r="AE214" s="17" t="s">
        <v>12355</v>
      </c>
      <c r="AF214" s="54" t="s">
        <v>13733</v>
      </c>
      <c r="AG214" s="17" t="s">
        <v>13734</v>
      </c>
      <c r="AH214" s="17" t="s">
        <v>1439</v>
      </c>
      <c r="AI214" s="17" t="s">
        <v>6591</v>
      </c>
      <c r="AJ214" s="17" t="s">
        <v>2522</v>
      </c>
      <c r="AK214" s="54" t="s">
        <v>13735</v>
      </c>
      <c r="AL214" s="17" t="s">
        <v>13736</v>
      </c>
      <c r="AM214" s="17" t="s">
        <v>3050</v>
      </c>
      <c r="AN214" s="17" t="s">
        <v>6591</v>
      </c>
      <c r="AO214" s="17" t="s">
        <v>644</v>
      </c>
      <c r="AP214" s="54" t="s">
        <v>13737</v>
      </c>
      <c r="AQ214" s="17" t="s">
        <v>4497</v>
      </c>
      <c r="AR214" s="17" t="s">
        <v>3050</v>
      </c>
      <c r="AS214" s="17" t="s">
        <v>6591</v>
      </c>
      <c r="AT214" s="17" t="s">
        <v>251</v>
      </c>
      <c r="AU214" s="54" t="s">
        <v>13738</v>
      </c>
      <c r="AV214" s="17" t="s">
        <v>13739</v>
      </c>
      <c r="AW214" s="17" t="s">
        <v>3062</v>
      </c>
      <c r="AX214" s="17" t="s">
        <v>9</v>
      </c>
      <c r="AY214" s="17" t="s">
        <v>11974</v>
      </c>
      <c r="AZ214" s="54" t="s">
        <v>13740</v>
      </c>
      <c r="BA214" s="17" t="s">
        <v>13741</v>
      </c>
      <c r="BB214" s="17" t="s">
        <v>1442</v>
      </c>
    </row>
    <row r="215" spans="1:99" x14ac:dyDescent="0.3">
      <c r="A215" s="25" t="s">
        <v>13140</v>
      </c>
      <c r="B215" s="17" t="s">
        <v>11324</v>
      </c>
      <c r="C215" s="18">
        <v>43421</v>
      </c>
      <c r="D215" s="17">
        <v>2018</v>
      </c>
      <c r="E215" s="17" t="s">
        <v>13353</v>
      </c>
      <c r="F215" s="17">
        <f t="shared" si="272"/>
        <v>1808</v>
      </c>
      <c r="G215" s="17">
        <v>1</v>
      </c>
      <c r="H215" s="17">
        <v>1808</v>
      </c>
      <c r="I215" s="17" t="s">
        <v>12451</v>
      </c>
      <c r="J215" s="17" t="s">
        <v>23</v>
      </c>
      <c r="K215" s="17" t="s">
        <v>24</v>
      </c>
      <c r="L215" s="17">
        <f>COUNTIF(T215:KV215,L1)</f>
        <v>1</v>
      </c>
      <c r="M215" s="17">
        <f>COUNTIF(T215:KV215,M1)</f>
        <v>0</v>
      </c>
      <c r="N215" s="17">
        <f>COUNTIF(T215:KV215,N1)</f>
        <v>0</v>
      </c>
      <c r="O215" s="17">
        <f>COUNTIF(T215:KV215,O1)</f>
        <v>7</v>
      </c>
      <c r="P215" s="17">
        <f>COUNTIF(T215:KV215,P1)</f>
        <v>1</v>
      </c>
      <c r="Q215" s="17">
        <f t="shared" si="273"/>
        <v>9</v>
      </c>
      <c r="R215" s="17">
        <f t="shared" ref="R215" si="388">H215/Q215</f>
        <v>200.88888888888889</v>
      </c>
      <c r="S215" s="17">
        <f t="shared" ref="S215" si="389">4000-R215</f>
        <v>3799.1111111111113</v>
      </c>
      <c r="T215" s="17" t="s">
        <v>10</v>
      </c>
      <c r="U215" s="17" t="s">
        <v>13354</v>
      </c>
      <c r="V215" s="54" t="s">
        <v>13355</v>
      </c>
      <c r="W215" s="17" t="s">
        <v>13356</v>
      </c>
      <c r="X215" s="17" t="s">
        <v>13357</v>
      </c>
      <c r="Y215" s="17" t="s">
        <v>6591</v>
      </c>
      <c r="Z215" s="17" t="s">
        <v>5135</v>
      </c>
      <c r="AA215" s="54" t="s">
        <v>13358</v>
      </c>
      <c r="AB215" s="17" t="s">
        <v>13359</v>
      </c>
      <c r="AC215" s="17" t="s">
        <v>13357</v>
      </c>
      <c r="AD215" s="17" t="s">
        <v>6591</v>
      </c>
      <c r="AE215" s="17" t="s">
        <v>368</v>
      </c>
      <c r="AF215" s="54" t="s">
        <v>13360</v>
      </c>
      <c r="AG215" s="17" t="s">
        <v>13361</v>
      </c>
      <c r="AH215" s="17" t="s">
        <v>13362</v>
      </c>
      <c r="AI215" s="17" t="s">
        <v>6593</v>
      </c>
      <c r="AJ215" s="17" t="s">
        <v>13364</v>
      </c>
      <c r="AK215" s="54" t="s">
        <v>13363</v>
      </c>
      <c r="AL215" s="17" t="s">
        <v>13365</v>
      </c>
      <c r="AM215" s="17" t="s">
        <v>13362</v>
      </c>
      <c r="AN215" s="17" t="s">
        <v>6591</v>
      </c>
      <c r="AO215" s="17" t="s">
        <v>13366</v>
      </c>
      <c r="AP215" s="54" t="s">
        <v>13367</v>
      </c>
      <c r="AQ215" s="17" t="s">
        <v>13368</v>
      </c>
      <c r="AR215" s="17" t="s">
        <v>13362</v>
      </c>
      <c r="AS215" s="17" t="s">
        <v>6591</v>
      </c>
      <c r="AT215" s="17" t="s">
        <v>13369</v>
      </c>
      <c r="AU215" s="54" t="s">
        <v>13370</v>
      </c>
      <c r="AV215" s="17" t="s">
        <v>13371</v>
      </c>
      <c r="AW215" s="17" t="s">
        <v>13362</v>
      </c>
      <c r="AX215" s="17" t="s">
        <v>6591</v>
      </c>
      <c r="AY215" s="17" t="s">
        <v>13372</v>
      </c>
      <c r="AZ215" s="54" t="s">
        <v>13373</v>
      </c>
      <c r="BA215" s="17" t="s">
        <v>13374</v>
      </c>
      <c r="BB215" s="17" t="s">
        <v>12428</v>
      </c>
      <c r="BC215" s="17" t="s">
        <v>6591</v>
      </c>
      <c r="BD215" s="17" t="s">
        <v>638</v>
      </c>
      <c r="BE215" s="54" t="s">
        <v>13375</v>
      </c>
      <c r="BF215" s="17" t="s">
        <v>13376</v>
      </c>
      <c r="BG215" s="17" t="s">
        <v>3592</v>
      </c>
      <c r="BH215" s="17" t="s">
        <v>6591</v>
      </c>
      <c r="BI215" s="17" t="s">
        <v>13377</v>
      </c>
      <c r="BJ215" s="54" t="s">
        <v>13378</v>
      </c>
      <c r="BK215" s="17" t="s">
        <v>13379</v>
      </c>
      <c r="BL215" s="17" t="s">
        <v>13380</v>
      </c>
    </row>
    <row r="216" spans="1:99" x14ac:dyDescent="0.3">
      <c r="A216" s="25" t="s">
        <v>13140</v>
      </c>
      <c r="B216" s="17" t="s">
        <v>11324</v>
      </c>
      <c r="C216" s="18">
        <v>43432</v>
      </c>
      <c r="D216" s="17">
        <v>2018</v>
      </c>
      <c r="E216" s="17" t="s">
        <v>13251</v>
      </c>
      <c r="F216" s="17">
        <f t="shared" si="272"/>
        <v>323</v>
      </c>
      <c r="G216" s="17">
        <v>1</v>
      </c>
      <c r="H216" s="17">
        <v>323</v>
      </c>
      <c r="I216" s="17" t="s">
        <v>7355</v>
      </c>
      <c r="J216" s="17" t="s">
        <v>56</v>
      </c>
      <c r="K216" s="17" t="s">
        <v>24</v>
      </c>
      <c r="L216" s="17">
        <f>COUNTIF(T216:KV216,L1)</f>
        <v>0</v>
      </c>
      <c r="M216" s="17">
        <f>COUNTIF(T216:KV216,M1)</f>
        <v>0</v>
      </c>
      <c r="N216" s="17">
        <f>COUNTIF(T216:KV216,N1)</f>
        <v>0</v>
      </c>
      <c r="O216" s="17">
        <f>COUNTIF(T216:KV216,O1)</f>
        <v>0</v>
      </c>
      <c r="P216" s="17">
        <f>COUNTIF(T216:KV216,P1)</f>
        <v>0</v>
      </c>
      <c r="Q216" s="17">
        <f t="shared" si="273"/>
        <v>0</v>
      </c>
      <c r="R216" s="17">
        <v>0</v>
      </c>
      <c r="S216" s="17">
        <v>0</v>
      </c>
    </row>
    <row r="217" spans="1:99" x14ac:dyDescent="0.3">
      <c r="A217" s="25" t="s">
        <v>13140</v>
      </c>
      <c r="B217" s="17" t="s">
        <v>11324</v>
      </c>
      <c r="C217" s="18">
        <v>43444</v>
      </c>
      <c r="D217" s="17">
        <v>2018</v>
      </c>
      <c r="E217" s="17" t="s">
        <v>13633</v>
      </c>
      <c r="F217" s="17">
        <f>H217/G217</f>
        <v>301</v>
      </c>
      <c r="G217" s="17">
        <v>1</v>
      </c>
      <c r="H217" s="17">
        <v>301</v>
      </c>
      <c r="I217" s="17" t="s">
        <v>5689</v>
      </c>
      <c r="J217" s="17" t="s">
        <v>23</v>
      </c>
      <c r="K217" s="17" t="s">
        <v>61</v>
      </c>
      <c r="L217" s="17">
        <f>COUNTIF(T217:KV217,L1)</f>
        <v>0</v>
      </c>
      <c r="M217" s="17">
        <f>COUNTIF(T217:KV217,M1)</f>
        <v>0</v>
      </c>
      <c r="N217" s="17">
        <f>COUNTIF(T217:KV217,N1)</f>
        <v>1</v>
      </c>
      <c r="O217" s="17">
        <f>COUNTIF(T217:KV217,O1)</f>
        <v>2</v>
      </c>
      <c r="P217" s="17">
        <f>COUNTIF(T217:KV217,P1)</f>
        <v>0</v>
      </c>
      <c r="Q217" s="17">
        <f t="shared" ref="Q217" si="390">SUM(L217:P217)</f>
        <v>3</v>
      </c>
      <c r="R217" s="17">
        <f t="shared" ref="R217" si="391">H217/Q217</f>
        <v>100.33333333333333</v>
      </c>
      <c r="S217" s="17">
        <f t="shared" ref="S217" si="392">4000-R217</f>
        <v>3899.6666666666665</v>
      </c>
      <c r="T217" s="17" t="s">
        <v>6591</v>
      </c>
      <c r="U217" s="17" t="s">
        <v>2504</v>
      </c>
      <c r="V217" s="54" t="s">
        <v>13634</v>
      </c>
      <c r="W217" s="17" t="s">
        <v>13635</v>
      </c>
      <c r="X217" s="17" t="s">
        <v>3276</v>
      </c>
      <c r="Y217" s="17" t="s">
        <v>9</v>
      </c>
      <c r="Z217" s="17" t="s">
        <v>13636</v>
      </c>
      <c r="AA217" s="54" t="s">
        <v>13637</v>
      </c>
      <c r="AB217" s="17" t="s">
        <v>13638</v>
      </c>
      <c r="AC217" s="17" t="s">
        <v>3276</v>
      </c>
      <c r="AD217" s="17" t="s">
        <v>6591</v>
      </c>
      <c r="AE217" s="17" t="s">
        <v>930</v>
      </c>
      <c r="AF217" s="54" t="s">
        <v>13639</v>
      </c>
      <c r="AG217" s="17" t="s">
        <v>13640</v>
      </c>
      <c r="AH217" s="17" t="s">
        <v>3276</v>
      </c>
    </row>
    <row r="218" spans="1:99" x14ac:dyDescent="0.3">
      <c r="A218" s="25" t="s">
        <v>13140</v>
      </c>
      <c r="B218" s="17" t="s">
        <v>11324</v>
      </c>
      <c r="C218" s="18">
        <v>43452</v>
      </c>
      <c r="D218" s="17">
        <v>2018</v>
      </c>
      <c r="E218" s="17" t="s">
        <v>13750</v>
      </c>
      <c r="F218" s="17">
        <f>H218/G218</f>
        <v>3408</v>
      </c>
      <c r="G218" s="17">
        <v>1</v>
      </c>
      <c r="H218" s="17">
        <v>3408</v>
      </c>
      <c r="I218" s="17" t="s">
        <v>60</v>
      </c>
      <c r="J218" s="17" t="s">
        <v>57</v>
      </c>
      <c r="K218" s="17" t="s">
        <v>61</v>
      </c>
      <c r="L218" s="17">
        <f>COUNTIF(T218:KV218,L1)</f>
        <v>1</v>
      </c>
      <c r="M218" s="17">
        <f>COUNTIF(T218:KV218,M1)</f>
        <v>5</v>
      </c>
      <c r="N218" s="17">
        <f>COUNTIF(T218:KV218,N1)</f>
        <v>1</v>
      </c>
      <c r="O218" s="17">
        <f>COUNTIF(T218:KV218,O1)</f>
        <v>1</v>
      </c>
      <c r="P218" s="17">
        <f>COUNTIF(T218:KV218,P1)</f>
        <v>0</v>
      </c>
      <c r="Q218" s="17">
        <f t="shared" ref="Q218" si="393">SUM(L218:P218)</f>
        <v>8</v>
      </c>
      <c r="R218" s="17">
        <f t="shared" ref="R218" si="394">H218/Q218</f>
        <v>426</v>
      </c>
      <c r="S218" s="17">
        <f t="shared" ref="S218" si="395">4000-R218</f>
        <v>3574</v>
      </c>
      <c r="T218" s="17" t="s">
        <v>6593</v>
      </c>
      <c r="U218" s="17" t="s">
        <v>9593</v>
      </c>
      <c r="V218" s="54" t="s">
        <v>13751</v>
      </c>
      <c r="W218" s="17" t="s">
        <v>13752</v>
      </c>
      <c r="X218" s="17" t="s">
        <v>1413</v>
      </c>
      <c r="Y218" s="17" t="s">
        <v>8</v>
      </c>
      <c r="Z218" s="17" t="s">
        <v>13753</v>
      </c>
      <c r="AA218" s="54" t="s">
        <v>13754</v>
      </c>
      <c r="AB218" s="17" t="s">
        <v>13755</v>
      </c>
      <c r="AC218" s="17" t="s">
        <v>1413</v>
      </c>
      <c r="AD218" s="17" t="s">
        <v>8</v>
      </c>
      <c r="AE218" s="17" t="s">
        <v>13753</v>
      </c>
      <c r="AF218" s="54" t="s">
        <v>13756</v>
      </c>
      <c r="AG218" s="17" t="s">
        <v>13757</v>
      </c>
      <c r="AH218" s="17" t="s">
        <v>2941</v>
      </c>
      <c r="AI218" s="17" t="s">
        <v>8</v>
      </c>
      <c r="AJ218" s="17" t="s">
        <v>1116</v>
      </c>
      <c r="AK218" s="54" t="s">
        <v>13758</v>
      </c>
      <c r="AL218" s="17" t="s">
        <v>13759</v>
      </c>
      <c r="AM218" s="17" t="s">
        <v>4071</v>
      </c>
      <c r="AN218" s="17" t="s">
        <v>8</v>
      </c>
      <c r="AO218" s="17" t="s">
        <v>12716</v>
      </c>
      <c r="AP218" s="54" t="s">
        <v>13760</v>
      </c>
      <c r="AQ218" s="17" t="s">
        <v>13761</v>
      </c>
      <c r="AR218" s="17" t="s">
        <v>4071</v>
      </c>
      <c r="AS218" s="17" t="s">
        <v>9</v>
      </c>
      <c r="AT218" s="17" t="s">
        <v>1271</v>
      </c>
      <c r="AU218" s="54" t="s">
        <v>13762</v>
      </c>
      <c r="AV218" s="17" t="s">
        <v>13763</v>
      </c>
      <c r="AW218" s="17" t="s">
        <v>4099</v>
      </c>
      <c r="AX218" s="17" t="s">
        <v>6591</v>
      </c>
      <c r="AY218" s="17" t="s">
        <v>5135</v>
      </c>
      <c r="AZ218" s="54" t="s">
        <v>13764</v>
      </c>
      <c r="BA218" s="17" t="s">
        <v>13765</v>
      </c>
      <c r="BB218" s="17" t="s">
        <v>11826</v>
      </c>
      <c r="BC218" s="17" t="s">
        <v>8</v>
      </c>
      <c r="BD218" s="17" t="s">
        <v>13753</v>
      </c>
      <c r="BE218" s="54" t="s">
        <v>13766</v>
      </c>
      <c r="BF218" s="17" t="s">
        <v>13767</v>
      </c>
      <c r="BG218" s="17" t="s">
        <v>12794</v>
      </c>
    </row>
    <row r="219" spans="1:99" x14ac:dyDescent="0.3">
      <c r="A219" s="25" t="s">
        <v>13140</v>
      </c>
      <c r="B219" s="17" t="s">
        <v>11324</v>
      </c>
      <c r="C219" s="18">
        <v>43467</v>
      </c>
      <c r="D219" s="17">
        <v>2019</v>
      </c>
      <c r="E219" s="17" t="s">
        <v>13458</v>
      </c>
      <c r="F219" s="17">
        <f>H219/G219</f>
        <v>3133</v>
      </c>
      <c r="G219" s="17">
        <v>1</v>
      </c>
      <c r="H219" s="17">
        <v>3133</v>
      </c>
      <c r="I219" s="17" t="s">
        <v>11769</v>
      </c>
      <c r="J219" s="17" t="s">
        <v>57</v>
      </c>
      <c r="K219" s="17" t="s">
        <v>61</v>
      </c>
      <c r="L219" s="17">
        <f>COUNTIF(T219:KV219,L1)</f>
        <v>1</v>
      </c>
      <c r="M219" s="17">
        <f>COUNTIF(T219:KV219,M1)</f>
        <v>0</v>
      </c>
      <c r="N219" s="17">
        <f>COUNTIF(T219:KV219,N1)</f>
        <v>15</v>
      </c>
      <c r="O219" s="17">
        <f>COUNTIF(T219:KV219,O1)</f>
        <v>0</v>
      </c>
      <c r="P219" s="17">
        <f>COUNTIF(T219:KV219,P1)</f>
        <v>0</v>
      </c>
      <c r="Q219" s="17">
        <f t="shared" ref="Q219" si="396">SUM(L219:P219)</f>
        <v>16</v>
      </c>
      <c r="R219" s="17">
        <f t="shared" ref="R219" si="397">H219/Q219</f>
        <v>195.8125</v>
      </c>
      <c r="S219" s="17">
        <f t="shared" ref="S219" si="398">4000-R219</f>
        <v>3804.1875</v>
      </c>
      <c r="T219" s="17" t="s">
        <v>9</v>
      </c>
      <c r="U219" s="17" t="s">
        <v>35</v>
      </c>
      <c r="V219" s="54" t="s">
        <v>13459</v>
      </c>
      <c r="W219" s="17" t="s">
        <v>13460</v>
      </c>
      <c r="X219" s="17" t="s">
        <v>1905</v>
      </c>
      <c r="Y219" s="17" t="s">
        <v>9</v>
      </c>
      <c r="Z219" s="17" t="s">
        <v>3070</v>
      </c>
      <c r="AA219" s="54" t="s">
        <v>13461</v>
      </c>
      <c r="AB219" s="17" t="s">
        <v>13462</v>
      </c>
      <c r="AC219" s="17" t="s">
        <v>1911</v>
      </c>
      <c r="AD219" s="17" t="s">
        <v>9</v>
      </c>
      <c r="AE219" s="17" t="s">
        <v>13463</v>
      </c>
      <c r="AF219" s="54" t="s">
        <v>13464</v>
      </c>
      <c r="AG219" s="17" t="s">
        <v>13465</v>
      </c>
      <c r="AH219" s="17" t="s">
        <v>1911</v>
      </c>
      <c r="AI219" s="17" t="s">
        <v>9</v>
      </c>
      <c r="AJ219" s="17" t="s">
        <v>13466</v>
      </c>
      <c r="AK219" s="54" t="s">
        <v>13467</v>
      </c>
      <c r="AL219" s="17" t="s">
        <v>13468</v>
      </c>
      <c r="AM219" s="17" t="s">
        <v>1911</v>
      </c>
      <c r="AN219" s="17" t="s">
        <v>9</v>
      </c>
      <c r="AO219" s="17" t="s">
        <v>520</v>
      </c>
      <c r="AP219" s="54" t="s">
        <v>13469</v>
      </c>
      <c r="AQ219" s="17" t="s">
        <v>13470</v>
      </c>
      <c r="AR219" s="17" t="s">
        <v>1911</v>
      </c>
      <c r="AS219" s="17" t="s">
        <v>9</v>
      </c>
      <c r="AT219" s="17" t="s">
        <v>11472</v>
      </c>
      <c r="AU219" s="54" t="s">
        <v>13471</v>
      </c>
      <c r="AV219" s="17" t="s">
        <v>13472</v>
      </c>
      <c r="AW219" s="17" t="s">
        <v>1918</v>
      </c>
      <c r="AX219" s="17" t="s">
        <v>9</v>
      </c>
      <c r="AY219" s="17" t="s">
        <v>13473</v>
      </c>
      <c r="AZ219" s="54" t="s">
        <v>13474</v>
      </c>
      <c r="BA219" s="17" t="s">
        <v>13475</v>
      </c>
      <c r="BB219" s="17" t="s">
        <v>1918</v>
      </c>
      <c r="BC219" s="17" t="s">
        <v>9</v>
      </c>
      <c r="BD219" s="17" t="s">
        <v>11776</v>
      </c>
      <c r="BE219" s="54" t="s">
        <v>13476</v>
      </c>
      <c r="BF219" s="17" t="s">
        <v>13477</v>
      </c>
      <c r="BG219" s="17" t="s">
        <v>1918</v>
      </c>
      <c r="BH219" s="17" t="s">
        <v>6593</v>
      </c>
      <c r="BI219" s="17" t="s">
        <v>13478</v>
      </c>
      <c r="BJ219" s="54" t="s">
        <v>13479</v>
      </c>
      <c r="BK219" s="17" t="s">
        <v>13480</v>
      </c>
      <c r="BL219" s="17" t="s">
        <v>3490</v>
      </c>
      <c r="BM219" s="17" t="s">
        <v>9</v>
      </c>
      <c r="BN219" s="17" t="s">
        <v>4674</v>
      </c>
      <c r="BO219" s="54" t="s">
        <v>13481</v>
      </c>
      <c r="BP219" s="17" t="s">
        <v>13482</v>
      </c>
      <c r="BQ219" s="17" t="s">
        <v>3490</v>
      </c>
      <c r="BR219" s="17" t="s">
        <v>9</v>
      </c>
      <c r="BS219" s="17" t="s">
        <v>3910</v>
      </c>
      <c r="BT219" s="54" t="s">
        <v>13483</v>
      </c>
      <c r="BU219" s="17" t="s">
        <v>13484</v>
      </c>
      <c r="BV219" s="17" t="s">
        <v>1933</v>
      </c>
      <c r="BW219" s="17" t="s">
        <v>9</v>
      </c>
      <c r="BX219" s="17" t="s">
        <v>11781</v>
      </c>
      <c r="BY219" s="54" t="s">
        <v>13485</v>
      </c>
      <c r="BZ219" s="17" t="s">
        <v>13486</v>
      </c>
      <c r="CA219" s="17" t="s">
        <v>1933</v>
      </c>
      <c r="CB219" s="17" t="s">
        <v>9</v>
      </c>
      <c r="CC219" s="17" t="s">
        <v>11776</v>
      </c>
      <c r="CD219" s="54" t="s">
        <v>13487</v>
      </c>
      <c r="CE219" s="17" t="s">
        <v>13488</v>
      </c>
      <c r="CF219" s="17" t="s">
        <v>1940</v>
      </c>
      <c r="CG219" s="17" t="s">
        <v>9</v>
      </c>
      <c r="CH219" s="17" t="s">
        <v>3589</v>
      </c>
      <c r="CI219" s="54" t="s">
        <v>13489</v>
      </c>
      <c r="CJ219" s="17" t="s">
        <v>13490</v>
      </c>
      <c r="CK219" s="17" t="s">
        <v>1940</v>
      </c>
      <c r="CL219" s="17" t="s">
        <v>9</v>
      </c>
      <c r="CM219" s="17" t="s">
        <v>13491</v>
      </c>
      <c r="CN219" s="54" t="s">
        <v>13492</v>
      </c>
      <c r="CO219" s="17" t="s">
        <v>13493</v>
      </c>
      <c r="CP219" s="17" t="s">
        <v>4845</v>
      </c>
      <c r="CQ219" s="17" t="s">
        <v>9</v>
      </c>
      <c r="CR219" s="17" t="s">
        <v>11795</v>
      </c>
      <c r="CS219" s="54" t="s">
        <v>13494</v>
      </c>
      <c r="CT219" s="17" t="s">
        <v>13495</v>
      </c>
      <c r="CU219" s="17" t="s">
        <v>1950</v>
      </c>
    </row>
    <row r="220" spans="1:99" x14ac:dyDescent="0.3">
      <c r="A220" s="25" t="s">
        <v>13140</v>
      </c>
      <c r="B220" s="17" t="s">
        <v>11324</v>
      </c>
      <c r="C220" s="18">
        <v>43469</v>
      </c>
      <c r="D220" s="17">
        <v>2019</v>
      </c>
      <c r="E220" s="17" t="s">
        <v>13521</v>
      </c>
      <c r="F220" s="17">
        <f>H220/G220</f>
        <v>429</v>
      </c>
      <c r="G220" s="17">
        <v>1</v>
      </c>
      <c r="H220" s="17">
        <v>429</v>
      </c>
      <c r="I220" s="17" t="s">
        <v>996</v>
      </c>
      <c r="J220" s="17" t="s">
        <v>56</v>
      </c>
      <c r="K220" s="17" t="s">
        <v>24</v>
      </c>
      <c r="L220" s="17">
        <f>COUNTIF(T220:KV220,L1)</f>
        <v>0</v>
      </c>
      <c r="M220" s="17">
        <f>COUNTIF(T220:KV220,M1)</f>
        <v>0</v>
      </c>
      <c r="N220" s="17">
        <f>COUNTIF(T220:KV220,N1)</f>
        <v>0</v>
      </c>
      <c r="O220" s="17">
        <f>COUNTIF(T220:KV220,O1)</f>
        <v>0</v>
      </c>
      <c r="P220" s="17">
        <f>COUNTIF(T220:KV220,P1)</f>
        <v>1</v>
      </c>
      <c r="Q220" s="17">
        <f t="shared" ref="Q220" si="399">SUM(L220:P220)</f>
        <v>1</v>
      </c>
      <c r="R220" s="17">
        <f t="shared" ref="R220" si="400">H220/Q220</f>
        <v>429</v>
      </c>
      <c r="S220" s="17">
        <f t="shared" ref="S220" si="401">4000-R220</f>
        <v>3571</v>
      </c>
      <c r="T220" s="17" t="s">
        <v>10</v>
      </c>
      <c r="U220" s="17" t="s">
        <v>13523</v>
      </c>
      <c r="V220" s="54" t="s">
        <v>13522</v>
      </c>
      <c r="W220" s="17" t="s">
        <v>13524</v>
      </c>
      <c r="X220" s="17" t="s">
        <v>10617</v>
      </c>
    </row>
    <row r="221" spans="1:99" x14ac:dyDescent="0.3">
      <c r="A221" s="25" t="s">
        <v>13140</v>
      </c>
      <c r="B221" s="17" t="s">
        <v>11324</v>
      </c>
      <c r="C221" s="18">
        <v>43476</v>
      </c>
      <c r="D221" s="17">
        <v>2019</v>
      </c>
      <c r="E221" s="17" t="s">
        <v>13252</v>
      </c>
      <c r="F221" s="17">
        <f t="shared" si="272"/>
        <v>427</v>
      </c>
      <c r="G221" s="17">
        <v>1</v>
      </c>
      <c r="H221" s="17">
        <v>427</v>
      </c>
      <c r="I221" s="17" t="s">
        <v>1559</v>
      </c>
      <c r="J221" s="17" t="s">
        <v>56</v>
      </c>
      <c r="K221" s="17" t="s">
        <v>24</v>
      </c>
      <c r="L221" s="17">
        <f>COUNTIF(T221:KV221,L1)</f>
        <v>0</v>
      </c>
      <c r="M221" s="17">
        <f>COUNTIF(T221:KV221,M1)</f>
        <v>0</v>
      </c>
      <c r="N221" s="17">
        <f>COUNTIF(T221:KV221,N1)</f>
        <v>0</v>
      </c>
      <c r="O221" s="17">
        <f>COUNTIF(T221:KV221,O1)</f>
        <v>0</v>
      </c>
      <c r="P221" s="17">
        <f>COUNTIF(T221:KV221,P1)</f>
        <v>0</v>
      </c>
      <c r="Q221" s="17">
        <f t="shared" si="273"/>
        <v>0</v>
      </c>
      <c r="R221" s="17">
        <v>0</v>
      </c>
      <c r="S221" s="17">
        <v>0</v>
      </c>
    </row>
    <row r="222" spans="1:99" x14ac:dyDescent="0.3">
      <c r="A222" s="25" t="s">
        <v>13140</v>
      </c>
      <c r="B222" s="17" t="s">
        <v>11324</v>
      </c>
      <c r="C222" s="18">
        <v>43480</v>
      </c>
      <c r="D222" s="17">
        <v>2019</v>
      </c>
      <c r="E222" s="17" t="s">
        <v>13553</v>
      </c>
      <c r="F222" s="17">
        <f>H222/G222</f>
        <v>1568</v>
      </c>
      <c r="G222" s="17">
        <v>1</v>
      </c>
      <c r="H222" s="17">
        <v>1568</v>
      </c>
      <c r="I222" s="17" t="s">
        <v>60</v>
      </c>
      <c r="J222" s="17" t="s">
        <v>56</v>
      </c>
      <c r="K222" s="17" t="s">
        <v>24</v>
      </c>
      <c r="L222" s="17">
        <f>COUNTIF(T222:KV222,L1)</f>
        <v>0</v>
      </c>
      <c r="M222" s="17">
        <f>COUNTIF(T222:KV222,M1)</f>
        <v>0</v>
      </c>
      <c r="N222" s="17">
        <f>COUNTIF(T222:KV222,N1)</f>
        <v>0</v>
      </c>
      <c r="O222" s="17">
        <f>COUNTIF(T222:KV222,O1)</f>
        <v>0</v>
      </c>
      <c r="P222" s="17">
        <f>COUNTIF(T222:KV222,P1)</f>
        <v>0</v>
      </c>
      <c r="Q222" s="17">
        <f t="shared" ref="Q222" si="402">SUM(L222:P222)</f>
        <v>0</v>
      </c>
      <c r="R222" s="17">
        <v>0</v>
      </c>
      <c r="S222" s="17">
        <v>0</v>
      </c>
    </row>
    <row r="223" spans="1:99" x14ac:dyDescent="0.3">
      <c r="A223" s="25" t="s">
        <v>13140</v>
      </c>
      <c r="B223" s="17" t="s">
        <v>11324</v>
      </c>
      <c r="C223" s="18">
        <v>43486</v>
      </c>
      <c r="D223" s="17">
        <v>2019</v>
      </c>
      <c r="E223" s="17" t="s">
        <v>13712</v>
      </c>
      <c r="F223" s="17">
        <f>H223/G223</f>
        <v>1850</v>
      </c>
      <c r="G223" s="17">
        <v>1</v>
      </c>
      <c r="H223" s="17">
        <v>1850</v>
      </c>
      <c r="I223" s="17" t="s">
        <v>60</v>
      </c>
      <c r="J223" s="17" t="s">
        <v>56</v>
      </c>
      <c r="K223" s="17" t="s">
        <v>24</v>
      </c>
      <c r="L223" s="17">
        <f>COUNTIF(T223:KV223,L1)</f>
        <v>0</v>
      </c>
      <c r="M223" s="17">
        <f>COUNTIF(T223:KV223,M1)</f>
        <v>0</v>
      </c>
      <c r="N223" s="17">
        <f>COUNTIF(T223:KV223,N1)</f>
        <v>0</v>
      </c>
      <c r="O223" s="17">
        <f>COUNTIF(T223:KV223,O1)</f>
        <v>0</v>
      </c>
      <c r="P223" s="17">
        <f>COUNTIF(T223:KV223,P1)</f>
        <v>1</v>
      </c>
      <c r="Q223" s="17">
        <f t="shared" ref="Q223" si="403">SUM(L223:P223)</f>
        <v>1</v>
      </c>
      <c r="R223" s="17">
        <f t="shared" ref="R223" si="404">H223/Q223</f>
        <v>1850</v>
      </c>
      <c r="S223" s="17">
        <f t="shared" ref="S223" si="405">4000-R223</f>
        <v>2150</v>
      </c>
      <c r="T223" s="17" t="s">
        <v>10</v>
      </c>
      <c r="U223" s="17" t="s">
        <v>12482</v>
      </c>
      <c r="V223" s="54" t="s">
        <v>13713</v>
      </c>
      <c r="W223" s="17" t="s">
        <v>13714</v>
      </c>
      <c r="X223" s="17" t="s">
        <v>10053</v>
      </c>
    </row>
    <row r="224" spans="1:99" x14ac:dyDescent="0.3">
      <c r="A224" s="25" t="s">
        <v>13140</v>
      </c>
      <c r="B224" s="17" t="s">
        <v>11324</v>
      </c>
      <c r="C224" s="18">
        <v>43490</v>
      </c>
      <c r="D224" s="17">
        <v>2019</v>
      </c>
      <c r="E224" s="17" t="s">
        <v>13597</v>
      </c>
      <c r="F224" s="17">
        <f>H224/G224</f>
        <v>1547</v>
      </c>
      <c r="G224" s="17">
        <v>1</v>
      </c>
      <c r="H224" s="17">
        <v>1547</v>
      </c>
      <c r="I224" s="17" t="s">
        <v>7355</v>
      </c>
      <c r="J224" s="17" t="s">
        <v>56</v>
      </c>
      <c r="K224" s="17" t="s">
        <v>24</v>
      </c>
      <c r="L224" s="17">
        <f>COUNTIF(T224:KV224,L1)</f>
        <v>1</v>
      </c>
      <c r="M224" s="17">
        <f>COUNTIF(T224:KV224,M1)</f>
        <v>0</v>
      </c>
      <c r="N224" s="17">
        <f>COUNTIF(T224:KV224,N1)</f>
        <v>0</v>
      </c>
      <c r="O224" s="17">
        <f>COUNTIF(T224:KV224,O1)</f>
        <v>0</v>
      </c>
      <c r="P224" s="17">
        <f>COUNTIF(T224:KV224,P1)</f>
        <v>0</v>
      </c>
      <c r="Q224" s="17">
        <f t="shared" ref="Q224" si="406">SUM(L224:P224)</f>
        <v>1</v>
      </c>
      <c r="R224" s="17">
        <f t="shared" ref="R224" si="407">H224/Q224</f>
        <v>1547</v>
      </c>
      <c r="S224" s="17">
        <f t="shared" ref="S224" si="408">4000-R224</f>
        <v>2453</v>
      </c>
      <c r="T224" s="17" t="s">
        <v>6593</v>
      </c>
      <c r="U224" s="17" t="s">
        <v>13598</v>
      </c>
      <c r="V224" s="54" t="s">
        <v>13596</v>
      </c>
      <c r="W224" s="17" t="s">
        <v>13599</v>
      </c>
      <c r="X224" s="17" t="s">
        <v>4646</v>
      </c>
    </row>
    <row r="225" spans="1:94" x14ac:dyDescent="0.3">
      <c r="A225" s="25" t="s">
        <v>13140</v>
      </c>
      <c r="B225" s="17" t="s">
        <v>11324</v>
      </c>
      <c r="C225" s="18">
        <v>43525</v>
      </c>
      <c r="D225" s="17">
        <v>2019</v>
      </c>
      <c r="E225" s="17" t="s">
        <v>13214</v>
      </c>
      <c r="F225" s="17">
        <f t="shared" si="272"/>
        <v>1677</v>
      </c>
      <c r="G225" s="17">
        <v>1</v>
      </c>
      <c r="H225" s="17">
        <v>1677</v>
      </c>
      <c r="I225" s="17" t="s">
        <v>60</v>
      </c>
      <c r="J225" s="17" t="s">
        <v>56</v>
      </c>
      <c r="K225" s="17" t="s">
        <v>24</v>
      </c>
      <c r="L225" s="17">
        <f>COUNTIF(T225:KV225,L1)</f>
        <v>1</v>
      </c>
      <c r="M225" s="17">
        <f>COUNTIF(T225:KV225,M1)</f>
        <v>2</v>
      </c>
      <c r="N225" s="17">
        <f>COUNTIF(T225:KV225,N1)</f>
        <v>0</v>
      </c>
      <c r="O225" s="17">
        <f>COUNTIF(T225:KV225,O1)</f>
        <v>0</v>
      </c>
      <c r="P225" s="17">
        <f>COUNTIF(T225:KV225,P1)</f>
        <v>0</v>
      </c>
      <c r="Q225" s="17">
        <f t="shared" si="273"/>
        <v>3</v>
      </c>
      <c r="R225" s="17">
        <f t="shared" ref="R225" si="409">H225/Q225</f>
        <v>559</v>
      </c>
      <c r="S225" s="17">
        <f t="shared" ref="S225" si="410">4000-R225</f>
        <v>3441</v>
      </c>
      <c r="T225" s="17" t="s">
        <v>8</v>
      </c>
      <c r="U225" s="17" t="s">
        <v>13215</v>
      </c>
      <c r="V225" s="54" t="s">
        <v>13216</v>
      </c>
      <c r="W225" s="17" t="s">
        <v>13217</v>
      </c>
      <c r="X225" s="17" t="s">
        <v>13218</v>
      </c>
      <c r="Y225" s="17" t="s">
        <v>8</v>
      </c>
      <c r="Z225" s="17" t="s">
        <v>13219</v>
      </c>
      <c r="AA225" s="54" t="s">
        <v>13220</v>
      </c>
      <c r="AB225" s="17" t="s">
        <v>13221</v>
      </c>
      <c r="AC225" s="17" t="s">
        <v>2275</v>
      </c>
      <c r="AD225" s="17" t="s">
        <v>6593</v>
      </c>
      <c r="AE225" s="17" t="s">
        <v>1893</v>
      </c>
      <c r="AF225" s="54" t="s">
        <v>13222</v>
      </c>
      <c r="AG225" s="17" t="s">
        <v>13223</v>
      </c>
      <c r="AH225" s="17" t="s">
        <v>2279</v>
      </c>
    </row>
    <row r="226" spans="1:94" x14ac:dyDescent="0.3">
      <c r="A226" s="25" t="s">
        <v>13140</v>
      </c>
      <c r="B226" s="17" t="s">
        <v>11324</v>
      </c>
      <c r="C226" s="18">
        <v>43528</v>
      </c>
      <c r="D226" s="17">
        <v>2019</v>
      </c>
      <c r="E226" s="17" t="s">
        <v>13580</v>
      </c>
      <c r="F226" s="17">
        <f>H226/G226</f>
        <v>2100</v>
      </c>
      <c r="G226" s="17">
        <v>1</v>
      </c>
      <c r="H226" s="17">
        <v>2100</v>
      </c>
      <c r="I226" s="17" t="s">
        <v>4152</v>
      </c>
      <c r="J226" s="17" t="s">
        <v>57</v>
      </c>
      <c r="K226" s="17" t="s">
        <v>24</v>
      </c>
      <c r="L226" s="17">
        <f>COUNTIF(T226:KV226,L1)</f>
        <v>3</v>
      </c>
      <c r="M226" s="17">
        <f>COUNTIF(T226:KV226,M1)</f>
        <v>1</v>
      </c>
      <c r="N226" s="17">
        <f>COUNTIF(T226:KV226,N1)</f>
        <v>2</v>
      </c>
      <c r="O226" s="17">
        <f>COUNTIF(T226:KV226,O1)</f>
        <v>0</v>
      </c>
      <c r="P226" s="17">
        <f>COUNTIF(T226:KV226,P1)</f>
        <v>0</v>
      </c>
      <c r="Q226" s="17">
        <f t="shared" ref="Q226" si="411">SUM(L226:P226)</f>
        <v>6</v>
      </c>
      <c r="R226" s="17">
        <f t="shared" ref="R226" si="412">H226/Q226</f>
        <v>350</v>
      </c>
      <c r="S226" s="17">
        <f t="shared" ref="S226" si="413">4000-R226</f>
        <v>3650</v>
      </c>
      <c r="T226" s="17" t="s">
        <v>9</v>
      </c>
      <c r="U226" s="17" t="s">
        <v>13581</v>
      </c>
      <c r="V226" s="54" t="s">
        <v>13582</v>
      </c>
      <c r="W226" s="17" t="s">
        <v>13583</v>
      </c>
      <c r="X226" s="17" t="s">
        <v>10254</v>
      </c>
      <c r="Y226" s="17" t="s">
        <v>6593</v>
      </c>
      <c r="Z226" s="17" t="s">
        <v>13584</v>
      </c>
      <c r="AA226" s="54" t="s">
        <v>13585</v>
      </c>
      <c r="AB226" s="17" t="s">
        <v>13586</v>
      </c>
      <c r="AC226" s="17" t="s">
        <v>1728</v>
      </c>
      <c r="AD226" s="17" t="s">
        <v>8</v>
      </c>
      <c r="AE226" s="17" t="s">
        <v>1974</v>
      </c>
      <c r="AF226" s="54" t="s">
        <v>13587</v>
      </c>
      <c r="AG226" s="17" t="s">
        <v>13588</v>
      </c>
      <c r="AH226" s="17" t="s">
        <v>1733</v>
      </c>
      <c r="AI226" s="17" t="s">
        <v>6593</v>
      </c>
      <c r="AJ226" s="17" t="s">
        <v>13589</v>
      </c>
      <c r="AK226" s="54" t="s">
        <v>13590</v>
      </c>
      <c r="AL226" s="17" t="s">
        <v>13591</v>
      </c>
      <c r="AM226" s="17" t="s">
        <v>1733</v>
      </c>
      <c r="AN226" s="17" t="s">
        <v>6593</v>
      </c>
      <c r="AO226" s="17" t="s">
        <v>4856</v>
      </c>
      <c r="AP226" s="54" t="s">
        <v>13592</v>
      </c>
      <c r="AQ226" s="17" t="s">
        <v>13593</v>
      </c>
      <c r="AR226" s="17" t="s">
        <v>10571</v>
      </c>
      <c r="AS226" s="17" t="s">
        <v>9</v>
      </c>
      <c r="AT226" s="17" t="s">
        <v>1128</v>
      </c>
      <c r="AU226" s="54" t="s">
        <v>13594</v>
      </c>
      <c r="AV226" s="17" t="s">
        <v>13595</v>
      </c>
      <c r="AW226" s="17" t="s">
        <v>12596</v>
      </c>
    </row>
    <row r="227" spans="1:94" x14ac:dyDescent="0.3">
      <c r="A227" s="25" t="s">
        <v>13140</v>
      </c>
      <c r="B227" s="17" t="s">
        <v>11324</v>
      </c>
      <c r="C227" s="18">
        <v>43542</v>
      </c>
      <c r="D227" s="17">
        <v>2019</v>
      </c>
      <c r="E227" s="17" t="s">
        <v>13573</v>
      </c>
      <c r="F227" s="17">
        <f>H227/G227</f>
        <v>1418</v>
      </c>
      <c r="G227" s="17">
        <v>1</v>
      </c>
      <c r="H227" s="17">
        <v>1418</v>
      </c>
      <c r="I227" s="17" t="s">
        <v>60</v>
      </c>
      <c r="J227" s="17" t="s">
        <v>57</v>
      </c>
      <c r="K227" s="17" t="s">
        <v>24</v>
      </c>
      <c r="L227" s="17">
        <f>COUNTIF(T227:KV227,L1)</f>
        <v>0</v>
      </c>
      <c r="M227" s="17">
        <f>COUNTIF(T227:KV227,M1)</f>
        <v>1</v>
      </c>
      <c r="N227" s="17">
        <f>COUNTIF(T227:KV227,N1)</f>
        <v>1</v>
      </c>
      <c r="O227" s="17">
        <f>COUNTIF(T227:KV227,O1)</f>
        <v>0</v>
      </c>
      <c r="P227" s="17">
        <f>COUNTIF(T227:KV227,P1)</f>
        <v>0</v>
      </c>
      <c r="Q227" s="17">
        <f t="shared" ref="Q227" si="414">SUM(L227:P227)</f>
        <v>2</v>
      </c>
      <c r="R227" s="17">
        <f t="shared" ref="R227" si="415">H227/Q227</f>
        <v>709</v>
      </c>
      <c r="S227" s="17">
        <f t="shared" ref="S227" si="416">4000-R227</f>
        <v>3291</v>
      </c>
      <c r="T227" s="17" t="s">
        <v>9</v>
      </c>
      <c r="U227" s="17" t="s">
        <v>13574</v>
      </c>
      <c r="V227" s="54" t="s">
        <v>13575</v>
      </c>
      <c r="W227" s="17" t="s">
        <v>13576</v>
      </c>
      <c r="X227" s="17" t="s">
        <v>1746</v>
      </c>
      <c r="Y227" s="17" t="s">
        <v>8</v>
      </c>
      <c r="Z227" s="17" t="s">
        <v>13577</v>
      </c>
      <c r="AA227" s="54" t="s">
        <v>13578</v>
      </c>
      <c r="AB227" s="17" t="s">
        <v>13579</v>
      </c>
      <c r="AC227" s="17" t="s">
        <v>1746</v>
      </c>
    </row>
    <row r="228" spans="1:94" x14ac:dyDescent="0.3">
      <c r="A228" s="25" t="s">
        <v>13140</v>
      </c>
      <c r="B228" s="17" t="s">
        <v>11324</v>
      </c>
      <c r="C228" s="18">
        <v>43550</v>
      </c>
      <c r="D228" s="17">
        <v>2019</v>
      </c>
      <c r="E228" s="17" t="s">
        <v>13345</v>
      </c>
      <c r="F228" s="17">
        <f t="shared" si="272"/>
        <v>775</v>
      </c>
      <c r="G228" s="17">
        <v>1</v>
      </c>
      <c r="H228" s="17">
        <v>775</v>
      </c>
      <c r="I228" s="17" t="s">
        <v>12308</v>
      </c>
      <c r="J228" s="17" t="s">
        <v>23</v>
      </c>
      <c r="K228" s="17" t="s">
        <v>24</v>
      </c>
      <c r="L228" s="17">
        <f>COUNTIF(T228:KV228,L1)</f>
        <v>0</v>
      </c>
      <c r="M228" s="17">
        <f>COUNTIF(T228:KV228,M1)</f>
        <v>0</v>
      </c>
      <c r="N228" s="17">
        <f>COUNTIF(T228:KV228,N1)</f>
        <v>0</v>
      </c>
      <c r="O228" s="17">
        <f>COUNTIF(T228:KV228,O1)</f>
        <v>3</v>
      </c>
      <c r="P228" s="17">
        <f>COUNTIF(T228:KV228,P1)</f>
        <v>0</v>
      </c>
      <c r="Q228" s="17">
        <f t="shared" si="273"/>
        <v>3</v>
      </c>
      <c r="R228" s="17">
        <f t="shared" ref="R228" si="417">H228/Q228</f>
        <v>258.33333333333331</v>
      </c>
      <c r="S228" s="17">
        <f t="shared" ref="S228" si="418">4000-R228</f>
        <v>3741.6666666666665</v>
      </c>
      <c r="T228" s="17" t="s">
        <v>6591</v>
      </c>
      <c r="U228" s="17" t="s">
        <v>1418</v>
      </c>
      <c r="V228" s="54" t="s">
        <v>13346</v>
      </c>
      <c r="W228" s="17" t="s">
        <v>13347</v>
      </c>
      <c r="X228" s="17" t="s">
        <v>3595</v>
      </c>
      <c r="Y228" s="17" t="s">
        <v>6591</v>
      </c>
      <c r="Z228" s="17" t="s">
        <v>13348</v>
      </c>
      <c r="AA228" s="54" t="s">
        <v>13349</v>
      </c>
      <c r="AB228" s="17" t="s">
        <v>13350</v>
      </c>
      <c r="AC228" s="17" t="s">
        <v>2091</v>
      </c>
      <c r="AD228" s="17" t="s">
        <v>6591</v>
      </c>
      <c r="AE228" s="17" t="s">
        <v>2650</v>
      </c>
      <c r="AF228" s="54" t="s">
        <v>13351</v>
      </c>
      <c r="AG228" s="17" t="s">
        <v>13352</v>
      </c>
      <c r="AH228" s="17" t="s">
        <v>3600</v>
      </c>
    </row>
    <row r="229" spans="1:94" x14ac:dyDescent="0.3">
      <c r="A229" s="25" t="s">
        <v>13140</v>
      </c>
      <c r="B229" s="17" t="s">
        <v>11324</v>
      </c>
      <c r="C229" s="18">
        <v>43571</v>
      </c>
      <c r="D229" s="17">
        <v>2019</v>
      </c>
      <c r="E229" s="17" t="s">
        <v>13778</v>
      </c>
      <c r="F229" s="17">
        <f>H229/G229</f>
        <v>910</v>
      </c>
      <c r="G229" s="17">
        <v>1</v>
      </c>
      <c r="H229" s="17">
        <v>910</v>
      </c>
      <c r="I229" s="17" t="s">
        <v>60</v>
      </c>
      <c r="J229" s="17" t="s">
        <v>56</v>
      </c>
      <c r="K229" s="17" t="s">
        <v>24</v>
      </c>
      <c r="L229" s="17">
        <f>COUNTIF(T229:KV229,L1)</f>
        <v>0</v>
      </c>
      <c r="M229" s="17">
        <f>COUNTIF(T229:KV229,M1)</f>
        <v>0</v>
      </c>
      <c r="N229" s="17">
        <f>COUNTIF(T229:KV229,N1)</f>
        <v>0</v>
      </c>
      <c r="O229" s="17">
        <f>COUNTIF(T229:KV229,O1)</f>
        <v>0</v>
      </c>
      <c r="P229" s="17">
        <f>COUNTIF(T229:KV229,P1)</f>
        <v>0</v>
      </c>
      <c r="Q229" s="17">
        <f t="shared" ref="Q229" si="419">SUM(L229:P229)</f>
        <v>0</v>
      </c>
      <c r="R229" s="17">
        <v>0</v>
      </c>
      <c r="S229" s="17">
        <v>0</v>
      </c>
    </row>
    <row r="230" spans="1:94" x14ac:dyDescent="0.3">
      <c r="A230" s="25" t="s">
        <v>13140</v>
      </c>
      <c r="B230" s="17" t="s">
        <v>11324</v>
      </c>
      <c r="C230" s="18">
        <v>43578</v>
      </c>
      <c r="D230" s="17">
        <v>2019</v>
      </c>
      <c r="E230" s="17" t="s">
        <v>13341</v>
      </c>
      <c r="F230" s="17">
        <f t="shared" si="272"/>
        <v>502</v>
      </c>
      <c r="G230" s="17">
        <v>1</v>
      </c>
      <c r="H230" s="17">
        <v>502</v>
      </c>
      <c r="I230" s="17" t="s">
        <v>13340</v>
      </c>
      <c r="J230" s="17" t="s">
        <v>23</v>
      </c>
      <c r="K230" s="17" t="s">
        <v>61</v>
      </c>
      <c r="L230" s="17">
        <f>COUNTIF(T230:KV230,L1)</f>
        <v>0</v>
      </c>
      <c r="M230" s="17">
        <f>COUNTIF(T230:KV230,M1)</f>
        <v>0</v>
      </c>
      <c r="N230" s="17">
        <f>COUNTIF(T230:KV230,N1)</f>
        <v>0</v>
      </c>
      <c r="O230" s="17">
        <f>COUNTIF(T230:KV230,O1)</f>
        <v>1</v>
      </c>
      <c r="P230" s="17">
        <f>COUNTIF(T230:KV230,P1)</f>
        <v>0</v>
      </c>
      <c r="Q230" s="17">
        <f t="shared" si="273"/>
        <v>1</v>
      </c>
      <c r="R230" s="17">
        <f t="shared" ref="R230" si="420">H230/Q230</f>
        <v>502</v>
      </c>
      <c r="S230" s="17">
        <f t="shared" ref="S230" si="421">4000-R230</f>
        <v>3498</v>
      </c>
      <c r="T230" s="17" t="s">
        <v>6591</v>
      </c>
      <c r="U230" s="17" t="s">
        <v>13342</v>
      </c>
      <c r="V230" s="54" t="s">
        <v>13343</v>
      </c>
      <c r="W230" s="17" t="s">
        <v>13344</v>
      </c>
      <c r="X230" s="17" t="s">
        <v>12391</v>
      </c>
    </row>
    <row r="231" spans="1:94" x14ac:dyDescent="0.3">
      <c r="A231" s="25" t="s">
        <v>13140</v>
      </c>
      <c r="B231" s="17" t="s">
        <v>11324</v>
      </c>
      <c r="C231" s="18">
        <v>43581</v>
      </c>
      <c r="D231" s="17">
        <v>2019</v>
      </c>
      <c r="E231" s="17" t="s">
        <v>13269</v>
      </c>
      <c r="F231" s="17">
        <f t="shared" si="272"/>
        <v>1564</v>
      </c>
      <c r="G231" s="17">
        <v>1</v>
      </c>
      <c r="H231" s="17">
        <v>1564</v>
      </c>
      <c r="I231" s="17" t="s">
        <v>60</v>
      </c>
      <c r="J231" s="17" t="s">
        <v>23</v>
      </c>
      <c r="K231" s="17" t="s">
        <v>24</v>
      </c>
      <c r="L231" s="17">
        <f>COUNTIF(T231:KV231,L1)</f>
        <v>1</v>
      </c>
      <c r="M231" s="17">
        <f>COUNTIF(T231:KV231,M1)</f>
        <v>0</v>
      </c>
      <c r="N231" s="17">
        <f>COUNTIF(T231:KV231,N1)</f>
        <v>0</v>
      </c>
      <c r="O231" s="17">
        <f>COUNTIF(T231:KV231,O1)</f>
        <v>1</v>
      </c>
      <c r="P231" s="17">
        <f>COUNTIF(T231:KV231,P1)</f>
        <v>0</v>
      </c>
      <c r="Q231" s="17">
        <f t="shared" si="273"/>
        <v>2</v>
      </c>
      <c r="R231" s="17">
        <f t="shared" ref="R231" si="422">H231/Q231</f>
        <v>782</v>
      </c>
      <c r="S231" s="17">
        <f t="shared" ref="S231" si="423">4000-R231</f>
        <v>3218</v>
      </c>
      <c r="T231" s="17" t="s">
        <v>6591</v>
      </c>
      <c r="U231" s="17" t="s">
        <v>2650</v>
      </c>
      <c r="V231" s="54" t="s">
        <v>13270</v>
      </c>
      <c r="W231" s="17" t="s">
        <v>13271</v>
      </c>
      <c r="X231" s="17" t="s">
        <v>2131</v>
      </c>
      <c r="Y231" s="17" t="s">
        <v>6593</v>
      </c>
      <c r="Z231" s="17" t="s">
        <v>13272</v>
      </c>
      <c r="AA231" s="54" t="s">
        <v>13273</v>
      </c>
      <c r="AB231" s="17" t="s">
        <v>13274</v>
      </c>
      <c r="AC231" s="17" t="s">
        <v>2146</v>
      </c>
    </row>
    <row r="232" spans="1:94" x14ac:dyDescent="0.3">
      <c r="A232" s="25" t="s">
        <v>13140</v>
      </c>
      <c r="B232" s="17" t="s">
        <v>11324</v>
      </c>
      <c r="C232" s="18">
        <v>43583</v>
      </c>
      <c r="D232" s="17">
        <v>2019</v>
      </c>
      <c r="E232" s="17" t="s">
        <v>13532</v>
      </c>
      <c r="F232" s="17">
        <f>H232/G232</f>
        <v>952</v>
      </c>
      <c r="G232" s="17">
        <v>1</v>
      </c>
      <c r="H232" s="17">
        <v>952</v>
      </c>
      <c r="I232" s="17" t="s">
        <v>7636</v>
      </c>
      <c r="J232" s="17" t="s">
        <v>23</v>
      </c>
      <c r="K232" s="17" t="s">
        <v>24</v>
      </c>
      <c r="L232" s="17">
        <f>COUNTIF(T232:KV232,L1)</f>
        <v>0</v>
      </c>
      <c r="M232" s="17">
        <f>COUNTIF(T232:KV232,M1)</f>
        <v>0</v>
      </c>
      <c r="N232" s="17">
        <f>COUNTIF(T232:KV232,N1)</f>
        <v>1</v>
      </c>
      <c r="O232" s="17">
        <f>COUNTIF(T232:KV232,O1)</f>
        <v>0</v>
      </c>
      <c r="P232" s="17">
        <f>COUNTIF(T232:KV232,P1)</f>
        <v>1</v>
      </c>
      <c r="Q232" s="17">
        <f t="shared" ref="Q232" si="424">SUM(L232:P232)</f>
        <v>2</v>
      </c>
      <c r="R232" s="17">
        <f t="shared" ref="R232" si="425">H232/Q232</f>
        <v>476</v>
      </c>
      <c r="S232" s="17">
        <f t="shared" ref="S232" si="426">4000-R232</f>
        <v>3524</v>
      </c>
      <c r="T232" s="17" t="s">
        <v>9</v>
      </c>
      <c r="U232" s="17" t="s">
        <v>11974</v>
      </c>
      <c r="V232" s="54" t="s">
        <v>13533</v>
      </c>
      <c r="W232" s="17" t="s">
        <v>13534</v>
      </c>
      <c r="X232" s="17" t="s">
        <v>3448</v>
      </c>
      <c r="Y232" s="17" t="s">
        <v>10</v>
      </c>
      <c r="Z232" s="17" t="s">
        <v>12978</v>
      </c>
      <c r="AA232" s="54" t="s">
        <v>13535</v>
      </c>
      <c r="AB232" s="17" t="s">
        <v>13536</v>
      </c>
      <c r="AC232" s="17" t="s">
        <v>3448</v>
      </c>
    </row>
    <row r="233" spans="1:94" x14ac:dyDescent="0.3">
      <c r="A233" s="25" t="s">
        <v>13140</v>
      </c>
      <c r="B233" s="17" t="s">
        <v>11324</v>
      </c>
      <c r="C233" s="18">
        <v>43585</v>
      </c>
      <c r="D233" s="17">
        <v>2019</v>
      </c>
      <c r="E233" s="17" t="s">
        <v>13555</v>
      </c>
      <c r="F233" s="17">
        <f>H233/G233</f>
        <v>1691</v>
      </c>
      <c r="G233" s="17">
        <v>1</v>
      </c>
      <c r="H233" s="17">
        <v>1691</v>
      </c>
      <c r="I233" s="17" t="s">
        <v>60</v>
      </c>
      <c r="J233" s="17" t="s">
        <v>57</v>
      </c>
      <c r="K233" s="17" t="s">
        <v>61</v>
      </c>
      <c r="L233" s="17">
        <f>COUNTIF(T233:KV233,L1)</f>
        <v>2</v>
      </c>
      <c r="M233" s="17">
        <f>COUNTIF(T233:KV233,M1)</f>
        <v>1</v>
      </c>
      <c r="N233" s="17">
        <f>COUNTIF(T233:KV233,N1)</f>
        <v>5</v>
      </c>
      <c r="O233" s="17">
        <f>COUNTIF(T233:KV233,O1)</f>
        <v>0</v>
      </c>
      <c r="P233" s="17">
        <f>COUNTIF(T233:KV233,P1)</f>
        <v>0</v>
      </c>
      <c r="Q233" s="17">
        <f t="shared" ref="Q233" si="427">SUM(L233:P233)</f>
        <v>8</v>
      </c>
      <c r="R233" s="17">
        <f t="shared" ref="R233" si="428">H233/Q233</f>
        <v>211.375</v>
      </c>
      <c r="S233" s="17">
        <f t="shared" ref="S233" si="429">4000-R233</f>
        <v>3788.625</v>
      </c>
      <c r="T233" s="17" t="s">
        <v>9</v>
      </c>
      <c r="U233" s="17" t="s">
        <v>610</v>
      </c>
      <c r="V233" s="54" t="s">
        <v>13556</v>
      </c>
      <c r="W233" s="17" t="s">
        <v>13557</v>
      </c>
      <c r="X233" s="17" t="s">
        <v>1759</v>
      </c>
      <c r="Y233" s="17" t="s">
        <v>6593</v>
      </c>
      <c r="Z233" s="17" t="s">
        <v>13103</v>
      </c>
      <c r="AA233" s="54" t="s">
        <v>13558</v>
      </c>
      <c r="AB233" s="17" t="s">
        <v>13559</v>
      </c>
      <c r="AC233" s="17" t="s">
        <v>1763</v>
      </c>
      <c r="AD233" s="17" t="s">
        <v>9</v>
      </c>
      <c r="AE233" s="17" t="s">
        <v>2215</v>
      </c>
      <c r="AF233" s="54" t="s">
        <v>13560</v>
      </c>
      <c r="AG233" s="17" t="s">
        <v>13561</v>
      </c>
      <c r="AH233" s="17" t="s">
        <v>1763</v>
      </c>
      <c r="AI233" s="17" t="s">
        <v>9</v>
      </c>
      <c r="AJ233" s="17" t="s">
        <v>1271</v>
      </c>
      <c r="AK233" s="54" t="s">
        <v>13562</v>
      </c>
      <c r="AL233" s="17" t="s">
        <v>13563</v>
      </c>
      <c r="AM233" s="17" t="s">
        <v>4681</v>
      </c>
      <c r="AN233" s="17" t="s">
        <v>8</v>
      </c>
      <c r="AO233" s="17" t="s">
        <v>392</v>
      </c>
      <c r="AP233" s="54" t="s">
        <v>13564</v>
      </c>
      <c r="AQ233" s="17" t="s">
        <v>13565</v>
      </c>
      <c r="AR233" s="17" t="s">
        <v>4681</v>
      </c>
      <c r="AS233" s="17" t="s">
        <v>9</v>
      </c>
      <c r="AT233" s="17" t="s">
        <v>13566</v>
      </c>
      <c r="AU233" s="54" t="s">
        <v>13567</v>
      </c>
      <c r="AV233" s="17" t="s">
        <v>13568</v>
      </c>
      <c r="AW233" s="17" t="s">
        <v>4686</v>
      </c>
      <c r="AX233" s="17" t="s">
        <v>6593</v>
      </c>
      <c r="AY233" s="17" t="s">
        <v>4836</v>
      </c>
      <c r="AZ233" s="54" t="s">
        <v>13569</v>
      </c>
      <c r="BA233" s="17" t="s">
        <v>13570</v>
      </c>
      <c r="BB233" s="17" t="s">
        <v>4686</v>
      </c>
      <c r="BC233" s="17" t="s">
        <v>9</v>
      </c>
      <c r="BD233" s="17" t="s">
        <v>10638</v>
      </c>
      <c r="BE233" s="17" t="s">
        <v>13571</v>
      </c>
      <c r="BF233" s="17" t="s">
        <v>13572</v>
      </c>
      <c r="BG233" s="17" t="s">
        <v>4696</v>
      </c>
    </row>
    <row r="234" spans="1:94" x14ac:dyDescent="0.3">
      <c r="A234" s="25" t="s">
        <v>13140</v>
      </c>
      <c r="B234" s="17" t="s">
        <v>11324</v>
      </c>
      <c r="C234" s="18">
        <v>43600</v>
      </c>
      <c r="D234" s="17">
        <v>2019</v>
      </c>
      <c r="E234" s="17" t="s">
        <v>13301</v>
      </c>
      <c r="F234" s="17">
        <f t="shared" si="272"/>
        <v>2353</v>
      </c>
      <c r="G234" s="17">
        <v>1</v>
      </c>
      <c r="H234" s="17">
        <v>2353</v>
      </c>
      <c r="I234" s="17" t="s">
        <v>60</v>
      </c>
      <c r="J234" s="17" t="s">
        <v>23</v>
      </c>
      <c r="K234" s="17" t="s">
        <v>24</v>
      </c>
      <c r="L234" s="17">
        <f>COUNTIF(T234:KV234,L1)</f>
        <v>0</v>
      </c>
      <c r="M234" s="17">
        <f>COUNTIF(T234:KV234,M1)</f>
        <v>0</v>
      </c>
      <c r="N234" s="17">
        <f>COUNTIF(T234:KV234,N1)</f>
        <v>6</v>
      </c>
      <c r="O234" s="17">
        <f>COUNTIF(T234:KV234,O1)</f>
        <v>9</v>
      </c>
      <c r="P234" s="17">
        <f>COUNTIF(T234:KV234,P1)</f>
        <v>0</v>
      </c>
      <c r="Q234" s="17">
        <f t="shared" si="273"/>
        <v>15</v>
      </c>
      <c r="R234" s="17">
        <f t="shared" ref="R234" si="430">H234/Q234</f>
        <v>156.86666666666667</v>
      </c>
      <c r="S234" s="17">
        <f t="shared" ref="S234" si="431">4000-R234</f>
        <v>3843.1333333333332</v>
      </c>
      <c r="T234" s="17" t="s">
        <v>6591</v>
      </c>
      <c r="U234" s="17" t="s">
        <v>2650</v>
      </c>
      <c r="V234" s="54" t="s">
        <v>13302</v>
      </c>
      <c r="W234" s="17" t="s">
        <v>13303</v>
      </c>
      <c r="X234" s="17" t="s">
        <v>13304</v>
      </c>
      <c r="Y234" s="17" t="s">
        <v>9</v>
      </c>
      <c r="Z234" s="17" t="s">
        <v>13305</v>
      </c>
      <c r="AA234" s="54" t="s">
        <v>13306</v>
      </c>
      <c r="AB234" s="17" t="s">
        <v>13307</v>
      </c>
      <c r="AC234" s="17" t="s">
        <v>2097</v>
      </c>
      <c r="AD234" s="17" t="s">
        <v>9</v>
      </c>
      <c r="AE234" s="17" t="s">
        <v>13305</v>
      </c>
      <c r="AF234" s="54" t="s">
        <v>13308</v>
      </c>
      <c r="AG234" s="17" t="s">
        <v>13309</v>
      </c>
      <c r="AH234" s="17" t="s">
        <v>2097</v>
      </c>
      <c r="AI234" s="17" t="s">
        <v>9</v>
      </c>
      <c r="AJ234" s="17" t="s">
        <v>13305</v>
      </c>
      <c r="AK234" s="54" t="s">
        <v>13310</v>
      </c>
      <c r="AL234" s="17" t="s">
        <v>13311</v>
      </c>
      <c r="AM234" s="17" t="s">
        <v>2097</v>
      </c>
      <c r="AN234" s="17" t="s">
        <v>9</v>
      </c>
      <c r="AO234" s="17" t="s">
        <v>13305</v>
      </c>
      <c r="AP234" s="54" t="s">
        <v>13312</v>
      </c>
      <c r="AQ234" s="17" t="s">
        <v>13313</v>
      </c>
      <c r="AR234" s="17" t="s">
        <v>2101</v>
      </c>
      <c r="AS234" s="17" t="s">
        <v>6591</v>
      </c>
      <c r="AT234" s="17" t="s">
        <v>11525</v>
      </c>
      <c r="AU234" s="54" t="s">
        <v>13314</v>
      </c>
      <c r="AV234" s="17" t="s">
        <v>13315</v>
      </c>
      <c r="AW234" s="17" t="s">
        <v>2101</v>
      </c>
      <c r="AX234" s="17" t="s">
        <v>6591</v>
      </c>
      <c r="AY234" s="17" t="s">
        <v>13316</v>
      </c>
      <c r="AZ234" s="54" t="s">
        <v>13317</v>
      </c>
      <c r="BA234" s="17" t="s">
        <v>13318</v>
      </c>
      <c r="BB234" s="17" t="s">
        <v>3603</v>
      </c>
      <c r="BC234" s="17" t="s">
        <v>6591</v>
      </c>
      <c r="BD234" s="17" t="s">
        <v>13319</v>
      </c>
      <c r="BE234" s="54" t="s">
        <v>13320</v>
      </c>
      <c r="BF234" s="17" t="s">
        <v>13321</v>
      </c>
      <c r="BG234" s="17" t="s">
        <v>3603</v>
      </c>
      <c r="BH234" s="17" t="s">
        <v>6591</v>
      </c>
      <c r="BI234" s="17" t="s">
        <v>4207</v>
      </c>
      <c r="BJ234" s="54" t="s">
        <v>13322</v>
      </c>
      <c r="BK234" s="17" t="s">
        <v>13323</v>
      </c>
      <c r="BL234" s="17" t="s">
        <v>3603</v>
      </c>
      <c r="BM234" s="17" t="s">
        <v>6591</v>
      </c>
      <c r="BN234" s="17" t="s">
        <v>4207</v>
      </c>
      <c r="BO234" s="54" t="s">
        <v>13324</v>
      </c>
      <c r="BP234" s="17" t="s">
        <v>13325</v>
      </c>
      <c r="BQ234" s="17" t="s">
        <v>3603</v>
      </c>
      <c r="BR234" s="17" t="s">
        <v>6591</v>
      </c>
      <c r="BS234" s="17" t="s">
        <v>11674</v>
      </c>
      <c r="BT234" s="54" t="s">
        <v>13326</v>
      </c>
      <c r="BU234" s="17" t="s">
        <v>13327</v>
      </c>
      <c r="BV234" s="17" t="s">
        <v>13328</v>
      </c>
      <c r="BW234" s="17" t="s">
        <v>6591</v>
      </c>
      <c r="BX234" s="17" t="s">
        <v>13329</v>
      </c>
      <c r="BY234" s="54" t="s">
        <v>13330</v>
      </c>
      <c r="BZ234" s="17" t="s">
        <v>13331</v>
      </c>
      <c r="CA234" s="17" t="s">
        <v>13332</v>
      </c>
      <c r="CB234" s="17" t="s">
        <v>6591</v>
      </c>
      <c r="CC234" s="17" t="s">
        <v>13333</v>
      </c>
      <c r="CD234" s="54" t="s">
        <v>13334</v>
      </c>
      <c r="CE234" s="17" t="s">
        <v>13335</v>
      </c>
      <c r="CF234" s="17" t="s">
        <v>3606</v>
      </c>
      <c r="CG234" s="17" t="s">
        <v>9</v>
      </c>
      <c r="CH234" s="17" t="s">
        <v>13305</v>
      </c>
      <c r="CI234" s="54" t="s">
        <v>13336</v>
      </c>
      <c r="CJ234" s="17" t="s">
        <v>13337</v>
      </c>
      <c r="CK234" s="17" t="s">
        <v>3606</v>
      </c>
      <c r="CL234" s="17" t="s">
        <v>9</v>
      </c>
      <c r="CM234" s="17" t="s">
        <v>1506</v>
      </c>
      <c r="CN234" s="54" t="s">
        <v>13338</v>
      </c>
      <c r="CO234" s="17" t="s">
        <v>13339</v>
      </c>
      <c r="CP234" s="17" t="s">
        <v>3609</v>
      </c>
    </row>
    <row r="235" spans="1:94" x14ac:dyDescent="0.3">
      <c r="A235" s="25" t="s">
        <v>14041</v>
      </c>
      <c r="B235" s="17" t="s">
        <v>11324</v>
      </c>
      <c r="C235" s="18">
        <v>43969</v>
      </c>
      <c r="D235" s="17">
        <v>2020</v>
      </c>
      <c r="E235" s="17" t="s">
        <v>14689</v>
      </c>
      <c r="F235" s="17">
        <f>H235/G235</f>
        <v>246.25</v>
      </c>
      <c r="G235" s="17">
        <v>4</v>
      </c>
      <c r="H235" s="17">
        <v>985</v>
      </c>
      <c r="I235" s="17" t="s">
        <v>14688</v>
      </c>
      <c r="J235" s="17" t="s">
        <v>23</v>
      </c>
      <c r="K235" s="17" t="s">
        <v>24</v>
      </c>
      <c r="L235" s="17">
        <f>COUNTIF(T235:KV235,L1)</f>
        <v>0</v>
      </c>
      <c r="M235" s="17">
        <f>COUNTIF(T235:KV235,M1)</f>
        <v>0</v>
      </c>
      <c r="N235" s="17">
        <f>COUNTIF(T235:KV235,N1)</f>
        <v>0</v>
      </c>
      <c r="O235" s="17">
        <f>COUNTIF(T235:KV235,O1)</f>
        <v>1</v>
      </c>
      <c r="P235" s="17">
        <f>COUNTIF(T235:KV235,P1)</f>
        <v>0</v>
      </c>
      <c r="Q235" s="17">
        <f t="shared" ref="Q235" si="432">SUM(L235:P235)</f>
        <v>1</v>
      </c>
      <c r="R235" s="17">
        <f t="shared" ref="R235" si="433">H235/Q235</f>
        <v>985</v>
      </c>
      <c r="S235" s="17">
        <f t="shared" ref="S235" si="434">4000-R235</f>
        <v>3015</v>
      </c>
      <c r="T235" s="17" t="s">
        <v>6591</v>
      </c>
      <c r="U235" s="17" t="s">
        <v>14690</v>
      </c>
      <c r="V235" s="54" t="s">
        <v>14691</v>
      </c>
      <c r="W235" s="17" t="s">
        <v>14692</v>
      </c>
      <c r="X235" s="17" t="s">
        <v>3532</v>
      </c>
    </row>
    <row r="236" spans="1:94" x14ac:dyDescent="0.3">
      <c r="A236" s="25" t="s">
        <v>13140</v>
      </c>
      <c r="B236" s="17" t="s">
        <v>11324</v>
      </c>
      <c r="C236" s="18">
        <v>43616</v>
      </c>
      <c r="D236" s="17">
        <v>2019</v>
      </c>
      <c r="E236" s="17" t="s">
        <v>13201</v>
      </c>
      <c r="F236" s="17">
        <f t="shared" si="272"/>
        <v>2062</v>
      </c>
      <c r="G236" s="17">
        <v>1</v>
      </c>
      <c r="H236" s="17">
        <v>2062</v>
      </c>
      <c r="I236" s="17" t="s">
        <v>60</v>
      </c>
      <c r="J236" s="17" t="s">
        <v>56</v>
      </c>
      <c r="K236" s="17" t="s">
        <v>24</v>
      </c>
      <c r="L236" s="17">
        <f>COUNTIF(T236:KV236,L1)</f>
        <v>2</v>
      </c>
      <c r="M236" s="17">
        <f>COUNTIF(T236:KV236,M1)</f>
        <v>2</v>
      </c>
      <c r="N236" s="17">
        <f>COUNTIF(T236:KV236,N1)</f>
        <v>0</v>
      </c>
      <c r="O236" s="17">
        <f>COUNTIF(T236:KV236,O1)</f>
        <v>0</v>
      </c>
      <c r="P236" s="17">
        <f>COUNTIF(T236:KV236,P1)</f>
        <v>0</v>
      </c>
      <c r="Q236" s="17">
        <f t="shared" si="273"/>
        <v>4</v>
      </c>
      <c r="R236" s="17">
        <f t="shared" ref="R236" si="435">H236/Q236</f>
        <v>515.5</v>
      </c>
      <c r="S236" s="17">
        <f t="shared" ref="S236" si="436">4000-R236</f>
        <v>3484.5</v>
      </c>
      <c r="T236" s="17" t="s">
        <v>8</v>
      </c>
      <c r="U236" s="17" t="s">
        <v>7752</v>
      </c>
      <c r="V236" s="54" t="s">
        <v>13202</v>
      </c>
      <c r="W236" s="17" t="s">
        <v>13203</v>
      </c>
      <c r="X236" s="17" t="s">
        <v>13204</v>
      </c>
      <c r="Y236" s="17" t="s">
        <v>8</v>
      </c>
      <c r="Z236" s="17" t="s">
        <v>13205</v>
      </c>
      <c r="AA236" s="54" t="s">
        <v>13206</v>
      </c>
      <c r="AB236" s="17" t="s">
        <v>13207</v>
      </c>
      <c r="AC236" s="17" t="s">
        <v>13208</v>
      </c>
      <c r="AD236" s="17" t="s">
        <v>6593</v>
      </c>
      <c r="AE236" s="17" t="s">
        <v>13209</v>
      </c>
      <c r="AF236" s="54" t="s">
        <v>13210</v>
      </c>
      <c r="AG236" s="17" t="s">
        <v>13211</v>
      </c>
      <c r="AH236" s="17" t="s">
        <v>13208</v>
      </c>
      <c r="AI236" s="17" t="s">
        <v>6593</v>
      </c>
      <c r="AJ236" s="17" t="s">
        <v>7752</v>
      </c>
      <c r="AK236" s="54" t="s">
        <v>13212</v>
      </c>
      <c r="AL236" s="17" t="s">
        <v>13213</v>
      </c>
      <c r="AM236" s="17" t="s">
        <v>2302</v>
      </c>
    </row>
    <row r="237" spans="1:94" x14ac:dyDescent="0.3">
      <c r="A237" s="25" t="s">
        <v>13140</v>
      </c>
      <c r="B237" s="17" t="s">
        <v>11324</v>
      </c>
      <c r="C237" s="18">
        <v>43640</v>
      </c>
      <c r="D237" s="17">
        <v>2019</v>
      </c>
      <c r="E237" s="17" t="s">
        <v>13181</v>
      </c>
      <c r="F237" s="17">
        <f t="shared" si="272"/>
        <v>2642</v>
      </c>
      <c r="G237" s="17">
        <v>1</v>
      </c>
      <c r="H237" s="17">
        <v>2642</v>
      </c>
      <c r="I237" s="17" t="s">
        <v>7355</v>
      </c>
      <c r="J237" s="17" t="s">
        <v>56</v>
      </c>
      <c r="K237" s="17" t="s">
        <v>24</v>
      </c>
      <c r="L237" s="17">
        <f>COUNTIF(T237:KV237,L1)</f>
        <v>3</v>
      </c>
      <c r="M237" s="17">
        <f>COUNTIF(T237:KV237,M1)</f>
        <v>4</v>
      </c>
      <c r="N237" s="17">
        <f>COUNTIF(T237:KV237,N1)</f>
        <v>0</v>
      </c>
      <c r="O237" s="17">
        <f>COUNTIF(T237:KV237,O1)</f>
        <v>0</v>
      </c>
      <c r="P237" s="17">
        <f>COUNTIF(T237:KV237,P1)</f>
        <v>0</v>
      </c>
      <c r="Q237" s="17">
        <f t="shared" si="273"/>
        <v>7</v>
      </c>
      <c r="R237" s="17">
        <f t="shared" ref="R237" si="437">H237/Q237</f>
        <v>377.42857142857144</v>
      </c>
      <c r="S237" s="17">
        <f t="shared" ref="S237" si="438">4000-R237</f>
        <v>3622.5714285714284</v>
      </c>
      <c r="T237" s="17" t="s">
        <v>8</v>
      </c>
      <c r="U237" s="17" t="s">
        <v>3727</v>
      </c>
      <c r="V237" s="54" t="s">
        <v>13182</v>
      </c>
      <c r="W237" s="17" t="s">
        <v>13183</v>
      </c>
      <c r="X237" s="17" t="s">
        <v>2326</v>
      </c>
      <c r="Y237" s="17" t="s">
        <v>8</v>
      </c>
      <c r="Z237" s="17" t="s">
        <v>4707</v>
      </c>
      <c r="AA237" s="54" t="s">
        <v>13184</v>
      </c>
      <c r="AB237" s="17" t="s">
        <v>13185</v>
      </c>
      <c r="AC237" s="17" t="s">
        <v>2326</v>
      </c>
      <c r="AD237" s="17" t="s">
        <v>8</v>
      </c>
      <c r="AE237" s="17" t="s">
        <v>251</v>
      </c>
      <c r="AF237" s="54" t="s">
        <v>13186</v>
      </c>
      <c r="AG237" s="17" t="s">
        <v>13187</v>
      </c>
      <c r="AH237" s="17" t="s">
        <v>13188</v>
      </c>
      <c r="AI237" s="17" t="s">
        <v>6593</v>
      </c>
      <c r="AJ237" s="17" t="s">
        <v>13189</v>
      </c>
      <c r="AK237" s="54" t="s">
        <v>13190</v>
      </c>
      <c r="AL237" s="17" t="s">
        <v>13191</v>
      </c>
      <c r="AM237" s="17" t="s">
        <v>13192</v>
      </c>
      <c r="AN237" s="17" t="s">
        <v>6593</v>
      </c>
      <c r="AO237" s="17" t="s">
        <v>13193</v>
      </c>
      <c r="AP237" s="54" t="s">
        <v>13194</v>
      </c>
      <c r="AQ237" s="17" t="s">
        <v>13195</v>
      </c>
      <c r="AR237" s="17" t="s">
        <v>2332</v>
      </c>
      <c r="AS237" s="17" t="s">
        <v>6593</v>
      </c>
      <c r="AT237" s="17" t="s">
        <v>5291</v>
      </c>
      <c r="AU237" s="54" t="s">
        <v>13196</v>
      </c>
      <c r="AV237" s="17" t="s">
        <v>13197</v>
      </c>
      <c r="AW237" s="17" t="s">
        <v>13198</v>
      </c>
      <c r="AX237" s="17" t="s">
        <v>8</v>
      </c>
      <c r="AY237" s="17" t="s">
        <v>392</v>
      </c>
      <c r="AZ237" s="26" t="s">
        <v>13199</v>
      </c>
      <c r="BA237" s="17" t="s">
        <v>13200</v>
      </c>
      <c r="BB237" s="17" t="s">
        <v>2338</v>
      </c>
    </row>
    <row r="238" spans="1:94" x14ac:dyDescent="0.3">
      <c r="A238" s="25" t="s">
        <v>13140</v>
      </c>
      <c r="B238" s="17" t="s">
        <v>11324</v>
      </c>
      <c r="C238" s="18">
        <v>43644</v>
      </c>
      <c r="D238" s="17">
        <v>2019</v>
      </c>
      <c r="E238" s="17" t="s">
        <v>13296</v>
      </c>
      <c r="F238" s="17">
        <f t="shared" si="272"/>
        <v>985</v>
      </c>
      <c r="G238" s="17">
        <v>1</v>
      </c>
      <c r="H238" s="17">
        <v>985</v>
      </c>
      <c r="I238" s="17" t="s">
        <v>13295</v>
      </c>
      <c r="J238" s="17" t="s">
        <v>23</v>
      </c>
      <c r="K238" s="17" t="s">
        <v>24</v>
      </c>
      <c r="L238" s="17">
        <f>COUNTIF(T238:KV238,L1)</f>
        <v>0</v>
      </c>
      <c r="M238" s="17">
        <f>COUNTIF(T238:KV238,M1)</f>
        <v>0</v>
      </c>
      <c r="N238" s="17">
        <f>COUNTIF(T238:KV238,N1)</f>
        <v>0</v>
      </c>
      <c r="O238" s="17">
        <f>COUNTIF(T238:KV238,O1)</f>
        <v>2</v>
      </c>
      <c r="P238" s="17">
        <f>COUNTIF(T238:KV238,P1)</f>
        <v>0</v>
      </c>
      <c r="Q238" s="17">
        <f t="shared" si="273"/>
        <v>2</v>
      </c>
      <c r="R238" s="17">
        <f t="shared" ref="R238" si="439">H238/Q238</f>
        <v>492.5</v>
      </c>
      <c r="S238" s="17">
        <f t="shared" ref="S238" si="440">4000-R238</f>
        <v>3507.5</v>
      </c>
      <c r="T238" s="17" t="s">
        <v>6591</v>
      </c>
      <c r="U238" s="17" t="s">
        <v>2778</v>
      </c>
      <c r="V238" s="54" t="s">
        <v>13297</v>
      </c>
      <c r="W238" s="17" t="s">
        <v>930</v>
      </c>
      <c r="X238" s="17" t="s">
        <v>3613</v>
      </c>
      <c r="Y238" s="17" t="s">
        <v>6591</v>
      </c>
      <c r="Z238" s="17" t="s">
        <v>13298</v>
      </c>
      <c r="AA238" s="54" t="s">
        <v>13299</v>
      </c>
      <c r="AB238" s="17" t="s">
        <v>13300</v>
      </c>
      <c r="AC238" s="17" t="s">
        <v>12375</v>
      </c>
    </row>
    <row r="239" spans="1:94" x14ac:dyDescent="0.3">
      <c r="A239" s="25" t="s">
        <v>13140</v>
      </c>
      <c r="B239" s="17" t="s">
        <v>11324</v>
      </c>
      <c r="C239" s="18">
        <v>43647</v>
      </c>
      <c r="D239" s="17">
        <v>2019</v>
      </c>
      <c r="E239" s="17" t="s">
        <v>13632</v>
      </c>
      <c r="F239" s="17">
        <f t="shared" ref="F239:F251" si="441">H239/G239</f>
        <v>269</v>
      </c>
      <c r="G239" s="17">
        <v>1</v>
      </c>
      <c r="H239" s="17">
        <v>269</v>
      </c>
      <c r="I239" s="17" t="s">
        <v>60</v>
      </c>
      <c r="J239" s="17" t="s">
        <v>56</v>
      </c>
      <c r="K239" s="17" t="s">
        <v>24</v>
      </c>
      <c r="L239" s="17">
        <f>COUNTIF(T239:KV239,L1)</f>
        <v>0</v>
      </c>
      <c r="M239" s="17">
        <f>COUNTIF(T239:KV239,M1)</f>
        <v>0</v>
      </c>
      <c r="N239" s="17">
        <f>COUNTIF(T239:KV239,N1)</f>
        <v>0</v>
      </c>
      <c r="O239" s="17">
        <f>COUNTIF(T239:KV239,O1)</f>
        <v>0</v>
      </c>
      <c r="P239" s="17">
        <f>COUNTIF(T239:KV239,P1)</f>
        <v>0</v>
      </c>
      <c r="Q239" s="17">
        <f t="shared" ref="Q239" si="442">SUM(L239:P239)</f>
        <v>0</v>
      </c>
      <c r="R239" s="17">
        <v>0</v>
      </c>
      <c r="S239" s="17">
        <v>0</v>
      </c>
    </row>
    <row r="240" spans="1:94" x14ac:dyDescent="0.3">
      <c r="A240" s="25" t="s">
        <v>13140</v>
      </c>
      <c r="B240" s="17" t="s">
        <v>11324</v>
      </c>
      <c r="C240" s="18">
        <v>43651</v>
      </c>
      <c r="D240" s="17">
        <v>2019</v>
      </c>
      <c r="E240" s="17" t="s">
        <v>13864</v>
      </c>
      <c r="F240" s="17">
        <f t="shared" si="441"/>
        <v>1544</v>
      </c>
      <c r="G240" s="17">
        <v>1</v>
      </c>
      <c r="H240" s="17">
        <v>1544</v>
      </c>
      <c r="I240" s="17" t="s">
        <v>60</v>
      </c>
      <c r="J240" s="17" t="s">
        <v>56</v>
      </c>
      <c r="K240" s="17" t="s">
        <v>24</v>
      </c>
      <c r="L240" s="17">
        <f>COUNTIF(T240:KV240,L1)</f>
        <v>0</v>
      </c>
      <c r="M240" s="17">
        <f>COUNTIF(T240:KV240,M1)</f>
        <v>0</v>
      </c>
      <c r="N240" s="17">
        <f>COUNTIF(T240:KV240,N1)</f>
        <v>0</v>
      </c>
      <c r="O240" s="17">
        <f>COUNTIF(T240:KV240,O1)</f>
        <v>0</v>
      </c>
      <c r="P240" s="17">
        <f>COUNTIF(T240:KV240,P1)</f>
        <v>0</v>
      </c>
      <c r="Q240" s="17">
        <f t="shared" ref="Q240" si="443">SUM(L240:P240)</f>
        <v>0</v>
      </c>
      <c r="R240" s="17">
        <v>0</v>
      </c>
      <c r="S240" s="17">
        <v>0</v>
      </c>
    </row>
    <row r="241" spans="1:119" x14ac:dyDescent="0.3">
      <c r="A241" s="25" t="s">
        <v>13140</v>
      </c>
      <c r="B241" s="17" t="s">
        <v>11324</v>
      </c>
      <c r="C241" s="18">
        <v>43655</v>
      </c>
      <c r="D241" s="17">
        <v>2019</v>
      </c>
      <c r="E241" s="17" t="s">
        <v>13865</v>
      </c>
      <c r="F241" s="17">
        <f t="shared" si="441"/>
        <v>967</v>
      </c>
      <c r="G241" s="17">
        <v>1</v>
      </c>
      <c r="H241" s="17">
        <v>967</v>
      </c>
      <c r="I241" s="17" t="s">
        <v>60</v>
      </c>
      <c r="J241" s="17" t="s">
        <v>56</v>
      </c>
      <c r="K241" s="17" t="s">
        <v>24</v>
      </c>
      <c r="L241" s="17">
        <f>COUNTIF(T241:KV241,L1)</f>
        <v>0</v>
      </c>
      <c r="M241" s="17">
        <f>COUNTIF(T241:KV241,M1)</f>
        <v>2</v>
      </c>
      <c r="N241" s="17">
        <f>COUNTIF(T241:KV241,N1)</f>
        <v>0</v>
      </c>
      <c r="O241" s="17">
        <f>COUNTIF(T241:KV241,O1)</f>
        <v>0</v>
      </c>
      <c r="P241" s="17">
        <f>COUNTIF(T241:KV241,P1)</f>
        <v>0</v>
      </c>
      <c r="Q241" s="17">
        <f t="shared" ref="Q241" si="444">SUM(L241:P241)</f>
        <v>2</v>
      </c>
      <c r="R241" s="17">
        <f t="shared" ref="R241" si="445">H241/Q241</f>
        <v>483.5</v>
      </c>
      <c r="S241" s="17">
        <f t="shared" ref="S241" si="446">4000-R241</f>
        <v>3516.5</v>
      </c>
      <c r="T241" s="17" t="s">
        <v>8</v>
      </c>
      <c r="U241" s="17" t="s">
        <v>392</v>
      </c>
      <c r="V241" s="54" t="s">
        <v>13866</v>
      </c>
      <c r="W241" s="17" t="s">
        <v>13867</v>
      </c>
      <c r="X241" s="17" t="s">
        <v>1205</v>
      </c>
      <c r="Y241" s="17" t="s">
        <v>8</v>
      </c>
      <c r="Z241" s="17" t="s">
        <v>392</v>
      </c>
      <c r="AA241" s="54" t="s">
        <v>13868</v>
      </c>
      <c r="AB241" s="17" t="s">
        <v>13869</v>
      </c>
      <c r="AC241" s="17" t="s">
        <v>12077</v>
      </c>
    </row>
    <row r="242" spans="1:119" x14ac:dyDescent="0.3">
      <c r="A242" s="25" t="s">
        <v>13140</v>
      </c>
      <c r="B242" s="17" t="s">
        <v>11324</v>
      </c>
      <c r="C242" s="18">
        <v>43703</v>
      </c>
      <c r="D242" s="17">
        <v>2019</v>
      </c>
      <c r="E242" s="17" t="s">
        <v>13653</v>
      </c>
      <c r="F242" s="17">
        <f t="shared" si="441"/>
        <v>2121</v>
      </c>
      <c r="G242" s="17">
        <v>1</v>
      </c>
      <c r="H242" s="17">
        <v>2121</v>
      </c>
      <c r="I242" s="17" t="s">
        <v>7355</v>
      </c>
      <c r="J242" s="17" t="s">
        <v>56</v>
      </c>
      <c r="K242" s="17" t="s">
        <v>24</v>
      </c>
      <c r="L242" s="17">
        <f>COUNTIF(T242:KV242,L1)</f>
        <v>0</v>
      </c>
      <c r="M242" s="17">
        <f>COUNTIF(T242:KV242,M1)</f>
        <v>1</v>
      </c>
      <c r="N242" s="17">
        <f>COUNTIF(T242:KV242,N1)</f>
        <v>0</v>
      </c>
      <c r="O242" s="17">
        <f>COUNTIF(T242:KV242,O1)</f>
        <v>1</v>
      </c>
      <c r="P242" s="17">
        <f>COUNTIF(T242:KV242,P1)</f>
        <v>0</v>
      </c>
      <c r="Q242" s="17">
        <f t="shared" ref="Q242" si="447">SUM(L242:P242)</f>
        <v>2</v>
      </c>
      <c r="R242" s="17">
        <f t="shared" ref="R242" si="448">H242/Q242</f>
        <v>1060.5</v>
      </c>
      <c r="S242" s="17">
        <f t="shared" ref="S242" si="449">4000-R242</f>
        <v>2939.5</v>
      </c>
      <c r="T242" s="17" t="s">
        <v>8</v>
      </c>
      <c r="U242" s="17" t="s">
        <v>614</v>
      </c>
      <c r="V242" s="54" t="s">
        <v>13654</v>
      </c>
      <c r="W242" s="17" t="s">
        <v>13655</v>
      </c>
      <c r="X242" s="17" t="s">
        <v>11036</v>
      </c>
      <c r="Y242" s="17" t="s">
        <v>6591</v>
      </c>
      <c r="Z242" s="17" t="s">
        <v>13504</v>
      </c>
      <c r="AA242" s="54" t="s">
        <v>13656</v>
      </c>
      <c r="AB242" s="17" t="s">
        <v>13657</v>
      </c>
      <c r="AC242" s="17" t="s">
        <v>4526</v>
      </c>
    </row>
    <row r="243" spans="1:119" x14ac:dyDescent="0.3">
      <c r="A243" s="25" t="s">
        <v>13140</v>
      </c>
      <c r="B243" s="17" t="s">
        <v>11324</v>
      </c>
      <c r="C243" s="18">
        <v>43711</v>
      </c>
      <c r="D243" s="17">
        <v>2019</v>
      </c>
      <c r="E243" s="17" t="s">
        <v>13706</v>
      </c>
      <c r="F243" s="17">
        <f t="shared" si="441"/>
        <v>1023</v>
      </c>
      <c r="G243" s="17">
        <v>1</v>
      </c>
      <c r="H243" s="17">
        <v>1023</v>
      </c>
      <c r="I243" s="17" t="s">
        <v>13705</v>
      </c>
      <c r="J243" s="17" t="s">
        <v>56</v>
      </c>
      <c r="K243" s="17" t="s">
        <v>24</v>
      </c>
      <c r="L243" s="17">
        <f>COUNTIF(T243:KV243,L1)</f>
        <v>0</v>
      </c>
      <c r="M243" s="17">
        <f>COUNTIF(T243:KV243,M1)</f>
        <v>1</v>
      </c>
      <c r="N243" s="17">
        <f>COUNTIF(T243:KV243,N1)</f>
        <v>0</v>
      </c>
      <c r="O243" s="17">
        <f>COUNTIF(T243:KV243,O1)</f>
        <v>0</v>
      </c>
      <c r="P243" s="17">
        <f>COUNTIF(T243:KV243,P1)</f>
        <v>1</v>
      </c>
      <c r="Q243" s="17">
        <f t="shared" ref="Q243" si="450">SUM(L243:P243)</f>
        <v>2</v>
      </c>
      <c r="R243" s="17">
        <f t="shared" ref="R243" si="451">H243/Q243</f>
        <v>511.5</v>
      </c>
      <c r="S243" s="17">
        <f t="shared" ref="S243" si="452">4000-R243</f>
        <v>3488.5</v>
      </c>
      <c r="T243" s="17" t="s">
        <v>8</v>
      </c>
      <c r="U243" s="17" t="s">
        <v>6376</v>
      </c>
      <c r="V243" s="54" t="s">
        <v>13707</v>
      </c>
      <c r="W243" s="17" t="s">
        <v>13708</v>
      </c>
      <c r="X243" s="17" t="s">
        <v>3095</v>
      </c>
      <c r="Y243" s="17" t="s">
        <v>10</v>
      </c>
      <c r="Z243" s="17" t="s">
        <v>13709</v>
      </c>
      <c r="AA243" s="54" t="s">
        <v>13710</v>
      </c>
      <c r="AB243" s="17" t="s">
        <v>13711</v>
      </c>
      <c r="AC243" s="17" t="s">
        <v>3095</v>
      </c>
    </row>
    <row r="244" spans="1:119" x14ac:dyDescent="0.3">
      <c r="A244" s="25" t="s">
        <v>13140</v>
      </c>
      <c r="B244" s="17" t="s">
        <v>11324</v>
      </c>
      <c r="C244" s="18">
        <v>43726</v>
      </c>
      <c r="D244" s="17">
        <v>2019</v>
      </c>
      <c r="E244" s="17" t="s">
        <v>13529</v>
      </c>
      <c r="F244" s="17">
        <f t="shared" si="441"/>
        <v>972</v>
      </c>
      <c r="G244" s="17">
        <v>1</v>
      </c>
      <c r="H244" s="17">
        <v>972</v>
      </c>
      <c r="I244" s="17" t="s">
        <v>60</v>
      </c>
      <c r="J244" s="17" t="s">
        <v>57</v>
      </c>
      <c r="K244" s="17" t="s">
        <v>24</v>
      </c>
      <c r="L244" s="17">
        <f>COUNTIF(T244:KV244,L1)</f>
        <v>0</v>
      </c>
      <c r="M244" s="17">
        <f>COUNTIF(T244:KV244,M1)</f>
        <v>0</v>
      </c>
      <c r="N244" s="17">
        <f>COUNTIF(T244:KV244,N1)</f>
        <v>1</v>
      </c>
      <c r="O244" s="17">
        <f>COUNTIF(T244:KV244,O1)</f>
        <v>0</v>
      </c>
      <c r="P244" s="17">
        <f>COUNTIF(T244:KV244,P1)</f>
        <v>0</v>
      </c>
      <c r="Q244" s="17">
        <f t="shared" ref="Q244" si="453">SUM(L244:P244)</f>
        <v>1</v>
      </c>
      <c r="R244" s="17">
        <f t="shared" ref="R244" si="454">H244/Q244</f>
        <v>972</v>
      </c>
      <c r="S244" s="17">
        <f t="shared" ref="S244" si="455">4000-R244</f>
        <v>3028</v>
      </c>
      <c r="T244" s="17" t="s">
        <v>9</v>
      </c>
      <c r="U244" s="17" t="s">
        <v>3283</v>
      </c>
      <c r="V244" s="26" t="s">
        <v>13530</v>
      </c>
      <c r="W244" s="17" t="s">
        <v>13531</v>
      </c>
      <c r="X244" s="17" t="s">
        <v>12530</v>
      </c>
    </row>
    <row r="245" spans="1:119" x14ac:dyDescent="0.3">
      <c r="A245" s="25" t="s">
        <v>13140</v>
      </c>
      <c r="B245" s="17" t="s">
        <v>11324</v>
      </c>
      <c r="C245" s="18">
        <v>43728</v>
      </c>
      <c r="D245" s="17">
        <v>2019</v>
      </c>
      <c r="E245" s="17" t="s">
        <v>13612</v>
      </c>
      <c r="F245" s="17">
        <f t="shared" si="441"/>
        <v>2870</v>
      </c>
      <c r="G245" s="17">
        <v>1</v>
      </c>
      <c r="H245" s="17">
        <v>2870</v>
      </c>
      <c r="I245" s="17" t="s">
        <v>4152</v>
      </c>
      <c r="J245" s="17" t="s">
        <v>57</v>
      </c>
      <c r="K245" s="17" t="s">
        <v>61</v>
      </c>
      <c r="L245" s="17">
        <f>COUNTIF(T245:KV245,L1)</f>
        <v>0</v>
      </c>
      <c r="M245" s="17">
        <f>COUNTIF(T245:KV245,M1)</f>
        <v>7</v>
      </c>
      <c r="N245" s="17">
        <f>COUNTIF(T245:KV245,N1)</f>
        <v>0</v>
      </c>
      <c r="O245" s="17">
        <f>COUNTIF(T245:KV245,O1)</f>
        <v>1</v>
      </c>
      <c r="P245" s="17">
        <f>COUNTIF(T245:KV245,P1)</f>
        <v>1</v>
      </c>
      <c r="Q245" s="17">
        <f t="shared" ref="Q245" si="456">SUM(L245:P245)</f>
        <v>9</v>
      </c>
      <c r="R245" s="17">
        <f t="shared" ref="R245" si="457">H245/Q245</f>
        <v>318.88888888888891</v>
      </c>
      <c r="S245" s="17">
        <f t="shared" ref="S245" si="458">4000-R245</f>
        <v>3681.1111111111113</v>
      </c>
      <c r="T245" s="17" t="s">
        <v>8</v>
      </c>
      <c r="U245" s="17" t="s">
        <v>1254</v>
      </c>
      <c r="V245" s="54" t="s">
        <v>13613</v>
      </c>
      <c r="W245" s="17" t="s">
        <v>13614</v>
      </c>
      <c r="X245" s="17" t="s">
        <v>1683</v>
      </c>
      <c r="Y245" s="17" t="s">
        <v>8</v>
      </c>
      <c r="Z245" s="17" t="s">
        <v>1254</v>
      </c>
      <c r="AA245" s="54" t="s">
        <v>13616</v>
      </c>
      <c r="AB245" s="17" t="s">
        <v>13615</v>
      </c>
      <c r="AC245" s="17" t="s">
        <v>1683</v>
      </c>
      <c r="AD245" s="17" t="s">
        <v>8</v>
      </c>
      <c r="AE245" s="17" t="s">
        <v>1254</v>
      </c>
      <c r="AF245" s="54" t="s">
        <v>13617</v>
      </c>
      <c r="AG245" s="17" t="s">
        <v>13618</v>
      </c>
      <c r="AH245" s="17" t="s">
        <v>1683</v>
      </c>
      <c r="AI245" s="17" t="s">
        <v>8</v>
      </c>
      <c r="AJ245" s="17" t="s">
        <v>1254</v>
      </c>
      <c r="AK245" s="54" t="s">
        <v>13619</v>
      </c>
      <c r="AL245" s="17" t="s">
        <v>13620</v>
      </c>
      <c r="AM245" s="17" t="s">
        <v>1686</v>
      </c>
      <c r="AN245" s="17" t="s">
        <v>6591</v>
      </c>
      <c r="AO245" s="17" t="s">
        <v>1254</v>
      </c>
      <c r="AP245" s="54" t="s">
        <v>13621</v>
      </c>
      <c r="AQ245" s="17" t="s">
        <v>13622</v>
      </c>
      <c r="AR245" s="17" t="s">
        <v>1686</v>
      </c>
      <c r="AS245" s="17" t="s">
        <v>8</v>
      </c>
      <c r="AT245" s="17" t="s">
        <v>1547</v>
      </c>
      <c r="AU245" s="54" t="s">
        <v>13623</v>
      </c>
      <c r="AV245" s="17" t="s">
        <v>13624</v>
      </c>
      <c r="AW245" s="17" t="s">
        <v>1689</v>
      </c>
      <c r="AX245" s="17" t="s">
        <v>8</v>
      </c>
      <c r="AY245" s="17" t="s">
        <v>3727</v>
      </c>
      <c r="AZ245" s="54" t="s">
        <v>13625</v>
      </c>
      <c r="BA245" s="17" t="s">
        <v>13626</v>
      </c>
      <c r="BB245" s="17" t="s">
        <v>4580</v>
      </c>
      <c r="BC245" s="17" t="s">
        <v>10</v>
      </c>
      <c r="BD245" s="17" t="s">
        <v>13627</v>
      </c>
      <c r="BE245" s="54" t="s">
        <v>13628</v>
      </c>
      <c r="BF245" s="17" t="s">
        <v>13629</v>
      </c>
      <c r="BG245" s="17" t="s">
        <v>4580</v>
      </c>
      <c r="BH245" s="17" t="s">
        <v>8</v>
      </c>
      <c r="BI245" s="17" t="s">
        <v>392</v>
      </c>
      <c r="BJ245" s="54" t="s">
        <v>13630</v>
      </c>
      <c r="BK245" s="17" t="s">
        <v>13631</v>
      </c>
      <c r="BL245" s="17" t="s">
        <v>4585</v>
      </c>
    </row>
    <row r="246" spans="1:119" x14ac:dyDescent="0.3">
      <c r="A246" s="25" t="s">
        <v>13140</v>
      </c>
      <c r="B246" s="17" t="s">
        <v>11324</v>
      </c>
      <c r="C246" s="18">
        <v>43735</v>
      </c>
      <c r="D246" s="17">
        <v>2019</v>
      </c>
      <c r="E246" s="17" t="s">
        <v>13604</v>
      </c>
      <c r="F246" s="17">
        <f t="shared" si="441"/>
        <v>1316</v>
      </c>
      <c r="G246" s="17">
        <v>1</v>
      </c>
      <c r="H246" s="17">
        <v>1316</v>
      </c>
      <c r="I246" s="17" t="s">
        <v>60</v>
      </c>
      <c r="J246" s="17" t="s">
        <v>57</v>
      </c>
      <c r="K246" s="17" t="s">
        <v>24</v>
      </c>
      <c r="L246" s="17">
        <f>COUNTIF(T246:KV246,L1)</f>
        <v>0</v>
      </c>
      <c r="M246" s="17">
        <f>COUNTIF(T246:KV246,M1)</f>
        <v>1</v>
      </c>
      <c r="N246" s="17">
        <f>COUNTIF(T246:KV246,N1)</f>
        <v>2</v>
      </c>
      <c r="O246" s="17">
        <f>COUNTIF(T246:KV246,O1)</f>
        <v>0</v>
      </c>
      <c r="P246" s="17">
        <f>COUNTIF(T246:KV246,P1)</f>
        <v>0</v>
      </c>
      <c r="Q246" s="17">
        <f t="shared" ref="Q246" si="459">SUM(L246:P246)</f>
        <v>3</v>
      </c>
      <c r="R246" s="17">
        <f t="shared" ref="R246" si="460">H246/Q246</f>
        <v>438.66666666666669</v>
      </c>
      <c r="S246" s="17">
        <f t="shared" ref="S246" si="461">4000-R246</f>
        <v>3561.3333333333335</v>
      </c>
      <c r="T246" s="17" t="s">
        <v>8</v>
      </c>
      <c r="U246" s="17" t="s">
        <v>13605</v>
      </c>
      <c r="V246" s="54" t="s">
        <v>13606</v>
      </c>
      <c r="W246" s="17" t="s">
        <v>13607</v>
      </c>
      <c r="X246" s="17" t="s">
        <v>3311</v>
      </c>
      <c r="Y246" s="17" t="s">
        <v>9</v>
      </c>
      <c r="Z246" s="17" t="s">
        <v>13491</v>
      </c>
      <c r="AA246" s="54" t="s">
        <v>13608</v>
      </c>
      <c r="AB246" s="17" t="s">
        <v>13609</v>
      </c>
      <c r="AC246" s="17" t="s">
        <v>1707</v>
      </c>
      <c r="AD246" s="17" t="s">
        <v>9</v>
      </c>
      <c r="AE246" s="17" t="s">
        <v>1338</v>
      </c>
      <c r="AF246" s="54" t="s">
        <v>13610</v>
      </c>
      <c r="AG246" s="17" t="s">
        <v>13611</v>
      </c>
      <c r="AH246" s="17" t="s">
        <v>1707</v>
      </c>
    </row>
    <row r="247" spans="1:119" x14ac:dyDescent="0.3">
      <c r="A247" s="25" t="s">
        <v>13140</v>
      </c>
      <c r="B247" s="17" t="s">
        <v>11324</v>
      </c>
      <c r="C247" s="18">
        <v>43740</v>
      </c>
      <c r="D247" s="17">
        <v>2019</v>
      </c>
      <c r="E247" s="17" t="s">
        <v>13887</v>
      </c>
      <c r="F247" s="17">
        <f>H247/G247</f>
        <v>588</v>
      </c>
      <c r="G247" s="17">
        <v>1</v>
      </c>
      <c r="H247" s="17">
        <v>588</v>
      </c>
      <c r="I247" s="17" t="s">
        <v>60</v>
      </c>
      <c r="J247" s="17" t="s">
        <v>57</v>
      </c>
      <c r="K247" s="17" t="s">
        <v>61</v>
      </c>
      <c r="L247" s="17">
        <f>COUNTIF(T247:KV247,L1)</f>
        <v>0</v>
      </c>
      <c r="M247" s="17">
        <f>COUNTIF(T247:KV247,M1)</f>
        <v>0</v>
      </c>
      <c r="N247" s="17">
        <f>COUNTIF(T247:KV247,N1)</f>
        <v>5</v>
      </c>
      <c r="O247" s="17">
        <f>COUNTIF(T247:KV247,O1)</f>
        <v>0</v>
      </c>
      <c r="P247" s="17">
        <f>COUNTIF(T247:KV247,P1)</f>
        <v>0</v>
      </c>
      <c r="Q247" s="17">
        <f t="shared" ref="Q247" si="462">SUM(L247:P247)</f>
        <v>5</v>
      </c>
      <c r="R247" s="17">
        <f t="shared" ref="R247" si="463">H247/Q247</f>
        <v>117.6</v>
      </c>
      <c r="S247" s="17">
        <f t="shared" ref="S247" si="464">4000-R247</f>
        <v>3882.4</v>
      </c>
      <c r="T247" s="17" t="s">
        <v>9</v>
      </c>
      <c r="U247" s="17" t="s">
        <v>13888</v>
      </c>
      <c r="V247" s="54" t="s">
        <v>13889</v>
      </c>
      <c r="W247" s="17" t="s">
        <v>13890</v>
      </c>
      <c r="X247" s="17" t="s">
        <v>1103</v>
      </c>
      <c r="Y247" s="17" t="s">
        <v>9</v>
      </c>
      <c r="Z247" s="17" t="s">
        <v>832</v>
      </c>
      <c r="AA247" s="54" t="s">
        <v>13891</v>
      </c>
      <c r="AB247" s="17" t="s">
        <v>13892</v>
      </c>
      <c r="AC247" s="17" t="s">
        <v>1103</v>
      </c>
      <c r="AD247" s="17" t="s">
        <v>9</v>
      </c>
      <c r="AE247" s="17" t="s">
        <v>35</v>
      </c>
      <c r="AF247" s="54" t="s">
        <v>13893</v>
      </c>
      <c r="AG247" s="17" t="s">
        <v>13894</v>
      </c>
      <c r="AH247" s="17" t="s">
        <v>1103</v>
      </c>
      <c r="AI247" s="17" t="s">
        <v>9</v>
      </c>
      <c r="AJ247" s="17" t="s">
        <v>13895</v>
      </c>
      <c r="AK247" s="54" t="s">
        <v>13896</v>
      </c>
      <c r="AL247" s="17" t="s">
        <v>13897</v>
      </c>
      <c r="AM247" s="17" t="s">
        <v>1113</v>
      </c>
      <c r="AN247" s="17" t="s">
        <v>9</v>
      </c>
      <c r="AO247" s="17" t="s">
        <v>13898</v>
      </c>
      <c r="AP247" s="54" t="s">
        <v>13899</v>
      </c>
      <c r="AQ247" s="17" t="s">
        <v>13900</v>
      </c>
      <c r="AR247" s="17" t="s">
        <v>1113</v>
      </c>
    </row>
    <row r="248" spans="1:119" x14ac:dyDescent="0.3">
      <c r="A248" s="25" t="s">
        <v>13140</v>
      </c>
      <c r="B248" s="17" t="s">
        <v>11324</v>
      </c>
      <c r="C248" s="18">
        <v>43766</v>
      </c>
      <c r="D248" s="17">
        <v>2019</v>
      </c>
      <c r="E248" s="17" t="s">
        <v>13855</v>
      </c>
      <c r="F248" s="17">
        <f t="shared" si="441"/>
        <v>2574</v>
      </c>
      <c r="G248" s="17">
        <v>1</v>
      </c>
      <c r="H248" s="17">
        <v>2574</v>
      </c>
      <c r="I248" s="17" t="s">
        <v>7355</v>
      </c>
      <c r="J248" s="17" t="s">
        <v>56</v>
      </c>
      <c r="K248" s="17" t="s">
        <v>24</v>
      </c>
      <c r="L248" s="17">
        <f>COUNTIF(T248:KV248,L1)</f>
        <v>1</v>
      </c>
      <c r="M248" s="17">
        <f>COUNTIF(T248:KV248,M1)</f>
        <v>2</v>
      </c>
      <c r="N248" s="17">
        <f>COUNTIF(T248:KV248,N1)</f>
        <v>0</v>
      </c>
      <c r="O248" s="17">
        <f>COUNTIF(T248:KV248,O1)</f>
        <v>1</v>
      </c>
      <c r="P248" s="17">
        <f>COUNTIF(T248:KV248,P1)</f>
        <v>0</v>
      </c>
      <c r="Q248" s="17">
        <f t="shared" ref="Q248" si="465">SUM(L248:P248)</f>
        <v>4</v>
      </c>
      <c r="R248" s="17">
        <f t="shared" ref="R248" si="466">H248/Q248</f>
        <v>643.5</v>
      </c>
      <c r="S248" s="17">
        <f t="shared" ref="S248" si="467">4000-R248</f>
        <v>3356.5</v>
      </c>
      <c r="T248" s="17" t="s">
        <v>8</v>
      </c>
      <c r="U248" s="17" t="s">
        <v>12716</v>
      </c>
      <c r="V248" s="54" t="s">
        <v>13856</v>
      </c>
      <c r="W248" s="17" t="s">
        <v>13857</v>
      </c>
      <c r="X248" s="17" t="s">
        <v>1235</v>
      </c>
      <c r="Y248" s="17" t="s">
        <v>8</v>
      </c>
      <c r="Z248" s="17" t="s">
        <v>1477</v>
      </c>
      <c r="AA248" s="54" t="s">
        <v>13858</v>
      </c>
      <c r="AB248" s="17" t="s">
        <v>13859</v>
      </c>
      <c r="AC248" s="17" t="s">
        <v>2722</v>
      </c>
      <c r="AD248" s="17" t="s">
        <v>6591</v>
      </c>
      <c r="AE248" s="17" t="s">
        <v>251</v>
      </c>
      <c r="AF248" s="54" t="s">
        <v>13860</v>
      </c>
      <c r="AG248" s="17" t="s">
        <v>13861</v>
      </c>
      <c r="AH248" s="17" t="s">
        <v>3833</v>
      </c>
      <c r="AI248" s="17" t="s">
        <v>6593</v>
      </c>
      <c r="AJ248" s="17" t="s">
        <v>4712</v>
      </c>
      <c r="AK248" s="54" t="s">
        <v>13862</v>
      </c>
      <c r="AL248" s="17" t="s">
        <v>13863</v>
      </c>
      <c r="AM248" s="17" t="s">
        <v>2730</v>
      </c>
    </row>
    <row r="249" spans="1:119" x14ac:dyDescent="0.3">
      <c r="A249" s="25" t="s">
        <v>13140</v>
      </c>
      <c r="B249" s="17" t="s">
        <v>11324</v>
      </c>
      <c r="C249" s="18">
        <v>43769</v>
      </c>
      <c r="D249" s="17">
        <v>2019</v>
      </c>
      <c r="E249" s="17" t="s">
        <v>13805</v>
      </c>
      <c r="F249" s="17">
        <f t="shared" si="441"/>
        <v>4312</v>
      </c>
      <c r="G249" s="17">
        <v>1</v>
      </c>
      <c r="H249" s="17">
        <v>4312</v>
      </c>
      <c r="I249" s="17" t="s">
        <v>7355</v>
      </c>
      <c r="J249" s="17" t="s">
        <v>56</v>
      </c>
      <c r="K249" s="17" t="s">
        <v>24</v>
      </c>
      <c r="L249" s="17">
        <f>COUNTIF(T249:KV249,L1)</f>
        <v>4</v>
      </c>
      <c r="M249" s="17">
        <f>COUNTIF(T249:KV249,M1)</f>
        <v>8</v>
      </c>
      <c r="N249" s="17">
        <f>COUNTIF(T249:KV249,N1)</f>
        <v>6</v>
      </c>
      <c r="O249" s="17">
        <f>COUNTIF(T249:KV249,O1)</f>
        <v>1</v>
      </c>
      <c r="P249" s="17">
        <f>COUNTIF(T249:KV249,P1)</f>
        <v>0</v>
      </c>
      <c r="Q249" s="17">
        <f t="shared" ref="Q249" si="468">SUM(L249:P249)</f>
        <v>19</v>
      </c>
      <c r="R249" s="17">
        <f t="shared" ref="R249" si="469">H249/Q249</f>
        <v>226.94736842105263</v>
      </c>
      <c r="S249" s="17">
        <f t="shared" ref="S249" si="470">4000-R249</f>
        <v>3773.0526315789475</v>
      </c>
      <c r="T249" s="17" t="s">
        <v>6593</v>
      </c>
      <c r="U249" s="17" t="s">
        <v>13808</v>
      </c>
      <c r="V249" s="54" t="s">
        <v>13806</v>
      </c>
      <c r="W249" s="17" t="s">
        <v>13807</v>
      </c>
      <c r="X249" s="17" t="s">
        <v>12928</v>
      </c>
      <c r="Y249" s="17" t="s">
        <v>8</v>
      </c>
      <c r="Z249" s="17" t="s">
        <v>13808</v>
      </c>
      <c r="AA249" s="54" t="s">
        <v>13809</v>
      </c>
      <c r="AB249" s="17" t="s">
        <v>13810</v>
      </c>
      <c r="AC249" s="17" t="s">
        <v>12928</v>
      </c>
      <c r="AD249" s="17" t="s">
        <v>8</v>
      </c>
      <c r="AE249" s="17" t="s">
        <v>13811</v>
      </c>
      <c r="AF249" s="54" t="s">
        <v>13812</v>
      </c>
      <c r="AG249" s="17" t="s">
        <v>13813</v>
      </c>
      <c r="AH249" s="17" t="s">
        <v>12928</v>
      </c>
      <c r="AI249" s="17" t="s">
        <v>9</v>
      </c>
      <c r="AJ249" s="17" t="s">
        <v>13814</v>
      </c>
      <c r="AK249" s="54" t="s">
        <v>13816</v>
      </c>
      <c r="AL249" s="17" t="s">
        <v>13815</v>
      </c>
      <c r="AM249" s="17" t="s">
        <v>12049</v>
      </c>
      <c r="AN249" s="17" t="s">
        <v>8</v>
      </c>
      <c r="AO249" s="17" t="s">
        <v>949</v>
      </c>
      <c r="AP249" s="54" t="s">
        <v>13817</v>
      </c>
      <c r="AQ249" s="17" t="s">
        <v>13818</v>
      </c>
      <c r="AR249" s="17" t="s">
        <v>12049</v>
      </c>
      <c r="AS249" s="17" t="s">
        <v>9</v>
      </c>
      <c r="AT249" s="17" t="s">
        <v>13819</v>
      </c>
      <c r="AU249" s="54" t="s">
        <v>13820</v>
      </c>
      <c r="AV249" s="17" t="s">
        <v>13821</v>
      </c>
      <c r="AW249" s="17" t="s">
        <v>12049</v>
      </c>
      <c r="AX249" s="17" t="s">
        <v>9</v>
      </c>
      <c r="AY249" s="17" t="s">
        <v>35</v>
      </c>
      <c r="AZ249" s="54" t="s">
        <v>13822</v>
      </c>
      <c r="BA249" s="17" t="s">
        <v>13823</v>
      </c>
      <c r="BB249" s="17" t="s">
        <v>2750</v>
      </c>
      <c r="BC249" s="17" t="s">
        <v>9</v>
      </c>
      <c r="BD249" s="17" t="s">
        <v>35</v>
      </c>
      <c r="BE249" s="54" t="s">
        <v>13824</v>
      </c>
      <c r="BF249" s="17" t="s">
        <v>13825</v>
      </c>
      <c r="BG249" s="17" t="s">
        <v>2750</v>
      </c>
      <c r="BH249" s="17" t="s">
        <v>8</v>
      </c>
      <c r="BI249" s="17" t="s">
        <v>13826</v>
      </c>
      <c r="BJ249" s="54" t="s">
        <v>13827</v>
      </c>
      <c r="BK249" s="17" t="s">
        <v>13828</v>
      </c>
      <c r="BL249" s="17" t="s">
        <v>2750</v>
      </c>
      <c r="BM249" s="17" t="s">
        <v>8</v>
      </c>
      <c r="BN249" s="17" t="s">
        <v>1477</v>
      </c>
      <c r="BO249" s="54" t="s">
        <v>13829</v>
      </c>
      <c r="BP249" s="17" t="s">
        <v>13830</v>
      </c>
      <c r="BQ249" s="17" t="s">
        <v>4360</v>
      </c>
      <c r="BR249" s="17" t="s">
        <v>8</v>
      </c>
      <c r="BS249" s="17" t="s">
        <v>13028</v>
      </c>
      <c r="BT249" s="54" t="s">
        <v>13831</v>
      </c>
      <c r="BU249" s="17" t="s">
        <v>13832</v>
      </c>
      <c r="BV249" s="17" t="s">
        <v>1256</v>
      </c>
      <c r="BW249" s="17" t="s">
        <v>8</v>
      </c>
      <c r="BX249" s="17" t="s">
        <v>4724</v>
      </c>
      <c r="BY249" s="54" t="s">
        <v>13833</v>
      </c>
      <c r="BZ249" s="17" t="s">
        <v>13834</v>
      </c>
      <c r="CA249" s="17" t="s">
        <v>1256</v>
      </c>
      <c r="CB249" s="17" t="s">
        <v>6591</v>
      </c>
      <c r="CC249" s="17" t="s">
        <v>12821</v>
      </c>
      <c r="CD249" s="54" t="s">
        <v>13835</v>
      </c>
      <c r="CE249" s="17" t="s">
        <v>13836</v>
      </c>
      <c r="CF249" s="17" t="s">
        <v>1256</v>
      </c>
      <c r="CG249" s="17" t="s">
        <v>8</v>
      </c>
      <c r="CH249" s="17" t="s">
        <v>1477</v>
      </c>
      <c r="CI249" s="54" t="s">
        <v>13837</v>
      </c>
      <c r="CJ249" s="17" t="s">
        <v>13838</v>
      </c>
      <c r="CK249" s="17" t="s">
        <v>1258</v>
      </c>
      <c r="CL249" s="17" t="s">
        <v>12268</v>
      </c>
      <c r="CM249" s="17" t="s">
        <v>251</v>
      </c>
      <c r="CN249" s="54" t="s">
        <v>13839</v>
      </c>
      <c r="CO249" s="17" t="s">
        <v>13840</v>
      </c>
      <c r="CP249" s="17" t="s">
        <v>1258</v>
      </c>
      <c r="CQ249" s="17" t="s">
        <v>9</v>
      </c>
      <c r="CR249" s="17" t="s">
        <v>13841</v>
      </c>
      <c r="CS249" s="54" t="s">
        <v>13842</v>
      </c>
      <c r="CT249" s="17" t="s">
        <v>13843</v>
      </c>
      <c r="CU249" s="17" t="s">
        <v>1258</v>
      </c>
      <c r="CV249" s="17" t="s">
        <v>9</v>
      </c>
      <c r="CW249" s="17" t="s">
        <v>1783</v>
      </c>
      <c r="CX249" s="54" t="s">
        <v>13844</v>
      </c>
      <c r="CY249" s="17" t="s">
        <v>13845</v>
      </c>
      <c r="CZ249" s="17" t="s">
        <v>1258</v>
      </c>
      <c r="DA249" s="17" t="s">
        <v>11902</v>
      </c>
      <c r="DB249" s="17" t="s">
        <v>13847</v>
      </c>
      <c r="DC249" s="17" t="s">
        <v>13846</v>
      </c>
      <c r="DD249" s="17" t="s">
        <v>13848</v>
      </c>
      <c r="DE249" s="17" t="s">
        <v>1260</v>
      </c>
      <c r="DF249" s="17" t="s">
        <v>6593</v>
      </c>
      <c r="DG249" s="17" t="s">
        <v>13850</v>
      </c>
      <c r="DH249" s="54" t="s">
        <v>13849</v>
      </c>
      <c r="DI249" s="17" t="s">
        <v>13851</v>
      </c>
      <c r="DJ249" s="17" t="s">
        <v>2782</v>
      </c>
      <c r="DK249" s="17" t="s">
        <v>6593</v>
      </c>
      <c r="DL249" s="17" t="s">
        <v>13853</v>
      </c>
      <c r="DM249" s="54" t="s">
        <v>13852</v>
      </c>
      <c r="DN249" s="17" t="s">
        <v>13854</v>
      </c>
      <c r="DO249" s="17" t="s">
        <v>2782</v>
      </c>
    </row>
    <row r="250" spans="1:119" x14ac:dyDescent="0.3">
      <c r="A250" s="25" t="s">
        <v>13140</v>
      </c>
      <c r="B250" s="17" t="s">
        <v>11324</v>
      </c>
      <c r="C250" s="18">
        <v>43774</v>
      </c>
      <c r="D250" s="17">
        <v>2019</v>
      </c>
      <c r="E250" s="17" t="s">
        <v>13717</v>
      </c>
      <c r="F250" s="17">
        <f t="shared" si="441"/>
        <v>1819</v>
      </c>
      <c r="G250" s="17">
        <v>1</v>
      </c>
      <c r="H250" s="17">
        <v>1819</v>
      </c>
      <c r="I250" s="17" t="s">
        <v>13716</v>
      </c>
      <c r="J250" s="17" t="s">
        <v>23</v>
      </c>
      <c r="K250" s="17" t="s">
        <v>24</v>
      </c>
      <c r="L250" s="17">
        <f>COUNTIF(T250:KV250,L1)</f>
        <v>1</v>
      </c>
      <c r="M250" s="17">
        <f>COUNTIF(T250:KV250,M1)</f>
        <v>0</v>
      </c>
      <c r="N250" s="17">
        <f>COUNTIF(T250:KV250,N1)</f>
        <v>0</v>
      </c>
      <c r="O250" s="17">
        <f>COUNTIF(T250:KV250,O1)</f>
        <v>4</v>
      </c>
      <c r="P250" s="17">
        <f>COUNTIF(T250:KV250,P1)</f>
        <v>0</v>
      </c>
      <c r="Q250" s="17">
        <f t="shared" ref="Q250" si="471">SUM(L250:P250)</f>
        <v>5</v>
      </c>
      <c r="R250" s="17">
        <f t="shared" ref="R250" si="472">H250/Q250</f>
        <v>363.8</v>
      </c>
      <c r="S250" s="17">
        <f t="shared" ref="S250" si="473">4000-R250</f>
        <v>3636.2</v>
      </c>
      <c r="T250" s="17" t="s">
        <v>6591</v>
      </c>
      <c r="U250" s="17" t="s">
        <v>2650</v>
      </c>
      <c r="V250" s="54" t="s">
        <v>13718</v>
      </c>
      <c r="W250" s="17" t="s">
        <v>13719</v>
      </c>
      <c r="X250" s="17" t="s">
        <v>12789</v>
      </c>
      <c r="Y250" s="17" t="s">
        <v>6591</v>
      </c>
      <c r="Z250" s="17" t="s">
        <v>11602</v>
      </c>
      <c r="AA250" s="54" t="s">
        <v>13720</v>
      </c>
      <c r="AB250" s="17" t="s">
        <v>13721</v>
      </c>
      <c r="AC250" s="17" t="s">
        <v>12789</v>
      </c>
      <c r="AD250" s="17" t="s">
        <v>6591</v>
      </c>
      <c r="AE250" s="17" t="s">
        <v>2460</v>
      </c>
      <c r="AF250" s="54" t="s">
        <v>13722</v>
      </c>
      <c r="AG250" s="17" t="s">
        <v>13723</v>
      </c>
      <c r="AH250" s="17" t="s">
        <v>3072</v>
      </c>
      <c r="AI250" s="17" t="s">
        <v>6591</v>
      </c>
      <c r="AJ250" s="17" t="s">
        <v>614</v>
      </c>
      <c r="AK250" s="54" t="s">
        <v>13724</v>
      </c>
      <c r="AL250" s="17" t="s">
        <v>13725</v>
      </c>
      <c r="AM250" s="17" t="s">
        <v>3081</v>
      </c>
      <c r="AN250" s="17" t="s">
        <v>6593</v>
      </c>
      <c r="AO250" s="17" t="s">
        <v>1506</v>
      </c>
      <c r="AP250" s="54" t="s">
        <v>13726</v>
      </c>
      <c r="AQ250" s="17" t="s">
        <v>13727</v>
      </c>
      <c r="AR250" s="17" t="s">
        <v>3081</v>
      </c>
    </row>
    <row r="251" spans="1:119" x14ac:dyDescent="0.3">
      <c r="A251" s="25" t="s">
        <v>13140</v>
      </c>
      <c r="B251" s="17" t="s">
        <v>11324</v>
      </c>
      <c r="C251" s="18">
        <v>43819</v>
      </c>
      <c r="D251" s="17">
        <v>2019</v>
      </c>
      <c r="E251" s="17" t="s">
        <v>13447</v>
      </c>
      <c r="F251" s="17">
        <f t="shared" si="441"/>
        <v>2447</v>
      </c>
      <c r="G251" s="17">
        <v>1</v>
      </c>
      <c r="H251" s="17">
        <v>2447</v>
      </c>
      <c r="I251" s="17" t="s">
        <v>12515</v>
      </c>
      <c r="J251" s="17" t="s">
        <v>57</v>
      </c>
      <c r="K251" s="17" t="s">
        <v>61</v>
      </c>
      <c r="L251" s="17">
        <f>COUNTIF(T251:KV251,L1)</f>
        <v>1</v>
      </c>
      <c r="M251" s="17">
        <f>COUNTIF(T251:KV251,M1)</f>
        <v>0</v>
      </c>
      <c r="N251" s="17">
        <f>COUNTIF(T251:KV251,N1)</f>
        <v>3</v>
      </c>
      <c r="O251" s="17">
        <f>COUNTIF(T251:KV251,O1)</f>
        <v>0</v>
      </c>
      <c r="P251" s="17">
        <f>COUNTIF(T251:KV251,P1)</f>
        <v>1</v>
      </c>
      <c r="Q251" s="17">
        <f>SUM(L251:P251)</f>
        <v>5</v>
      </c>
      <c r="R251" s="17">
        <f t="shared" ref="R251" si="474">H251/Q251</f>
        <v>489.4</v>
      </c>
      <c r="S251" s="17">
        <f t="shared" ref="S251" si="475">4000-R251</f>
        <v>3510.6</v>
      </c>
      <c r="T251" s="17" t="s">
        <v>9</v>
      </c>
      <c r="U251" s="17" t="s">
        <v>511</v>
      </c>
      <c r="V251" s="54" t="s">
        <v>13448</v>
      </c>
      <c r="W251" s="17" t="s">
        <v>13449</v>
      </c>
      <c r="X251" s="17" t="s">
        <v>1959</v>
      </c>
      <c r="Y251" s="17" t="s">
        <v>9</v>
      </c>
      <c r="Z251" s="17" t="s">
        <v>12515</v>
      </c>
      <c r="AA251" s="54" t="s">
        <v>13450</v>
      </c>
      <c r="AB251" s="17" t="s">
        <v>13451</v>
      </c>
      <c r="AC251" s="17" t="s">
        <v>1959</v>
      </c>
      <c r="AD251" s="17" t="s">
        <v>10</v>
      </c>
      <c r="AE251" s="17" t="s">
        <v>12482</v>
      </c>
      <c r="AF251" s="54" t="s">
        <v>13452</v>
      </c>
      <c r="AG251" s="17" t="s">
        <v>13453</v>
      </c>
      <c r="AH251" s="17" t="s">
        <v>3520</v>
      </c>
      <c r="AI251" s="17" t="s">
        <v>6593</v>
      </c>
      <c r="AJ251" s="17" t="s">
        <v>11513</v>
      </c>
      <c r="AK251" s="54" t="s">
        <v>13454</v>
      </c>
      <c r="AL251" s="17" t="s">
        <v>13455</v>
      </c>
      <c r="AM251" s="17" t="s">
        <v>3532</v>
      </c>
      <c r="AN251" s="17" t="s">
        <v>9</v>
      </c>
      <c r="AO251" s="17" t="s">
        <v>520</v>
      </c>
      <c r="AP251" s="54" t="s">
        <v>13456</v>
      </c>
      <c r="AQ251" s="17" t="s">
        <v>13457</v>
      </c>
      <c r="AR251" s="17" t="s">
        <v>3537</v>
      </c>
    </row>
    <row r="252" spans="1:119" x14ac:dyDescent="0.3">
      <c r="A252" s="25" t="s">
        <v>13140</v>
      </c>
      <c r="B252" s="17" t="s">
        <v>11324</v>
      </c>
      <c r="C252" s="18">
        <v>43838</v>
      </c>
      <c r="D252" s="17">
        <v>2020</v>
      </c>
      <c r="E252" s="17" t="s">
        <v>13144</v>
      </c>
      <c r="F252" s="17">
        <f t="shared" si="272"/>
        <v>2881</v>
      </c>
      <c r="G252" s="17">
        <v>1</v>
      </c>
      <c r="H252" s="17">
        <v>2881</v>
      </c>
      <c r="I252" s="17" t="s">
        <v>60</v>
      </c>
      <c r="J252" s="17" t="s">
        <v>56</v>
      </c>
      <c r="K252" s="17" t="s">
        <v>24</v>
      </c>
      <c r="L252" s="17">
        <f>COUNTIF(T252:KV252,L1)</f>
        <v>5</v>
      </c>
      <c r="M252" s="17">
        <f>COUNTIF(T252:KV252,M1)</f>
        <v>9</v>
      </c>
      <c r="N252" s="17">
        <f>COUNTIF(T252:KV252,N1)</f>
        <v>0</v>
      </c>
      <c r="O252" s="17">
        <f>COUNTIF(T252:KV252,O1)</f>
        <v>0</v>
      </c>
      <c r="P252" s="17">
        <f>COUNTIF(T252:KV252,P1)</f>
        <v>0</v>
      </c>
      <c r="Q252" s="17">
        <f t="shared" si="273"/>
        <v>14</v>
      </c>
      <c r="R252" s="17">
        <f t="shared" ref="R252" si="476">H252/Q252</f>
        <v>205.78571428571428</v>
      </c>
      <c r="S252" s="17">
        <f t="shared" ref="S252" si="477">4000-R252</f>
        <v>3794.2142857142858</v>
      </c>
      <c r="T252" s="17" t="s">
        <v>8</v>
      </c>
      <c r="U252" s="17" t="s">
        <v>175</v>
      </c>
      <c r="V252" s="54" t="s">
        <v>13145</v>
      </c>
      <c r="W252" s="17" t="s">
        <v>13146</v>
      </c>
      <c r="X252" s="17" t="s">
        <v>2346</v>
      </c>
      <c r="Y252" s="17" t="s">
        <v>8</v>
      </c>
      <c r="Z252" s="17" t="s">
        <v>4707</v>
      </c>
      <c r="AA252" s="54" t="s">
        <v>13147</v>
      </c>
      <c r="AB252" s="17" t="s">
        <v>13148</v>
      </c>
      <c r="AC252" s="17" t="s">
        <v>13149</v>
      </c>
      <c r="AD252" s="17" t="s">
        <v>8</v>
      </c>
      <c r="AE252" s="17" t="s">
        <v>832</v>
      </c>
      <c r="AF252" s="54" t="s">
        <v>13150</v>
      </c>
      <c r="AG252" s="17" t="s">
        <v>13151</v>
      </c>
      <c r="AH252" s="17" t="s">
        <v>13152</v>
      </c>
      <c r="AI252" s="17" t="s">
        <v>8</v>
      </c>
      <c r="AJ252" s="17" t="s">
        <v>392</v>
      </c>
      <c r="AK252" s="54" t="s">
        <v>13153</v>
      </c>
      <c r="AL252" s="17" t="s">
        <v>13154</v>
      </c>
      <c r="AM252" s="17" t="s">
        <v>13152</v>
      </c>
      <c r="AN252" s="17" t="s">
        <v>6593</v>
      </c>
      <c r="AO252" s="17" t="s">
        <v>13155</v>
      </c>
      <c r="AP252" s="54" t="s">
        <v>13156</v>
      </c>
      <c r="AQ252" s="17" t="s">
        <v>13157</v>
      </c>
      <c r="AR252" s="17" t="s">
        <v>13158</v>
      </c>
      <c r="AS252" s="17" t="s">
        <v>8</v>
      </c>
      <c r="AT252" s="17" t="s">
        <v>13159</v>
      </c>
      <c r="AU252" s="54" t="s">
        <v>13160</v>
      </c>
      <c r="AV252" s="17" t="s">
        <v>13161</v>
      </c>
      <c r="AW252" s="17" t="s">
        <v>13158</v>
      </c>
      <c r="AX252" s="17" t="s">
        <v>6593</v>
      </c>
      <c r="AY252" s="17" t="s">
        <v>13162</v>
      </c>
      <c r="AZ252" s="54" t="s">
        <v>13163</v>
      </c>
      <c r="BA252" s="17" t="s">
        <v>13164</v>
      </c>
      <c r="BB252" s="17" t="s">
        <v>2349</v>
      </c>
      <c r="BC252" s="17" t="s">
        <v>8</v>
      </c>
      <c r="BD252" s="17" t="s">
        <v>722</v>
      </c>
      <c r="BE252" s="54" t="s">
        <v>13165</v>
      </c>
      <c r="BF252" s="17" t="s">
        <v>13166</v>
      </c>
      <c r="BG252" s="17" t="s">
        <v>2349</v>
      </c>
      <c r="BH252" s="17" t="s">
        <v>6593</v>
      </c>
      <c r="BI252" s="17" t="s">
        <v>10638</v>
      </c>
      <c r="BJ252" s="54" t="s">
        <v>13167</v>
      </c>
      <c r="BK252" s="17" t="s">
        <v>13168</v>
      </c>
      <c r="BL252" s="17" t="s">
        <v>2349</v>
      </c>
      <c r="BM252" s="17" t="s">
        <v>8</v>
      </c>
      <c r="BN252" s="17" t="s">
        <v>175</v>
      </c>
      <c r="BO252" s="54" t="s">
        <v>13169</v>
      </c>
      <c r="BP252" s="17" t="s">
        <v>13170</v>
      </c>
      <c r="BQ252" s="17" t="s">
        <v>13171</v>
      </c>
      <c r="BR252" s="17" t="s">
        <v>8</v>
      </c>
      <c r="BS252" s="17" t="s">
        <v>1477</v>
      </c>
      <c r="BT252" s="54" t="s">
        <v>13172</v>
      </c>
      <c r="BU252" s="17" t="s">
        <v>13173</v>
      </c>
      <c r="BV252" s="17" t="s">
        <v>2354</v>
      </c>
      <c r="BW252" s="17" t="s">
        <v>6593</v>
      </c>
      <c r="BX252" s="17" t="s">
        <v>1893</v>
      </c>
      <c r="BY252" s="54" t="s">
        <v>13174</v>
      </c>
      <c r="BZ252" s="17" t="s">
        <v>13175</v>
      </c>
      <c r="CA252" s="17" t="s">
        <v>2358</v>
      </c>
      <c r="CB252" s="17" t="s">
        <v>6593</v>
      </c>
      <c r="CC252" s="17" t="s">
        <v>13176</v>
      </c>
      <c r="CD252" s="54" t="s">
        <v>13177</v>
      </c>
      <c r="CE252" s="17" t="s">
        <v>13178</v>
      </c>
      <c r="CF252" s="17" t="s">
        <v>2358</v>
      </c>
      <c r="CG252" s="17" t="s">
        <v>8</v>
      </c>
      <c r="CH252" s="17" t="s">
        <v>13176</v>
      </c>
      <c r="CI252" s="54" t="s">
        <v>13179</v>
      </c>
      <c r="CJ252" s="17" t="s">
        <v>13180</v>
      </c>
      <c r="CK252" s="17" t="s">
        <v>2358</v>
      </c>
    </row>
    <row r="253" spans="1:119" x14ac:dyDescent="0.3">
      <c r="A253" s="25" t="s">
        <v>13140</v>
      </c>
      <c r="B253" s="17" t="s">
        <v>11324</v>
      </c>
      <c r="C253" s="18">
        <v>43843</v>
      </c>
      <c r="D253" s="17">
        <v>2020</v>
      </c>
      <c r="E253" s="17" t="s">
        <v>13139</v>
      </c>
      <c r="F253" s="17">
        <f t="shared" si="272"/>
        <v>1710</v>
      </c>
      <c r="G253" s="17">
        <v>1</v>
      </c>
      <c r="H253" s="17">
        <v>1710</v>
      </c>
      <c r="I253" s="17" t="s">
        <v>1559</v>
      </c>
      <c r="J253" s="17" t="s">
        <v>56</v>
      </c>
      <c r="K253" s="17" t="s">
        <v>24</v>
      </c>
      <c r="L253" s="17">
        <f>COUNTIF(T253:KV253,L1)</f>
        <v>1</v>
      </c>
      <c r="M253" s="17">
        <f>COUNTIF(T253:KV253,M1)</f>
        <v>0</v>
      </c>
      <c r="N253" s="17">
        <f>COUNTIF(T253:KV253,N1)</f>
        <v>0</v>
      </c>
      <c r="O253" s="17">
        <f>COUNTIF(T253:KV253,O1)</f>
        <v>0</v>
      </c>
      <c r="P253" s="17">
        <f>COUNTIF(T253:KV253,P1)</f>
        <v>0</v>
      </c>
      <c r="Q253" s="17">
        <f t="shared" si="273"/>
        <v>1</v>
      </c>
      <c r="R253" s="17">
        <f t="shared" ref="R253:R299" si="478">H253/Q253</f>
        <v>1710</v>
      </c>
      <c r="S253" s="17">
        <f t="shared" ref="S253:S299" si="479">4000-R253</f>
        <v>2290</v>
      </c>
      <c r="T253" s="17" t="s">
        <v>6593</v>
      </c>
      <c r="U253" s="17" t="s">
        <v>4712</v>
      </c>
      <c r="V253" s="54" t="s">
        <v>13141</v>
      </c>
      <c r="W253" s="17" t="s">
        <v>13142</v>
      </c>
      <c r="X253" s="17" t="s">
        <v>13143</v>
      </c>
    </row>
    <row r="254" spans="1:119" x14ac:dyDescent="0.3">
      <c r="A254" s="25" t="s">
        <v>14041</v>
      </c>
      <c r="B254" s="17" t="s">
        <v>11324</v>
      </c>
      <c r="C254" s="18">
        <v>43864</v>
      </c>
      <c r="D254" s="17">
        <v>2020</v>
      </c>
      <c r="E254" s="17" t="s">
        <v>14268</v>
      </c>
      <c r="F254" s="17">
        <f t="shared" ref="F254:F297" si="480">H254/G254</f>
        <v>254.75</v>
      </c>
      <c r="G254" s="17">
        <v>4</v>
      </c>
      <c r="H254" s="17">
        <v>1019</v>
      </c>
      <c r="I254" s="17" t="s">
        <v>7355</v>
      </c>
      <c r="J254" s="17" t="s">
        <v>56</v>
      </c>
      <c r="K254" s="17" t="s">
        <v>24</v>
      </c>
      <c r="L254" s="17">
        <f>COUNTIF(T254:KV254,L1)</f>
        <v>0</v>
      </c>
      <c r="M254" s="17">
        <f>COUNTIF(T254:KV254,M1)</f>
        <v>0</v>
      </c>
      <c r="N254" s="17">
        <f>COUNTIF(T254:KV254,N1)</f>
        <v>0</v>
      </c>
      <c r="O254" s="17">
        <f>COUNTIF(T254:KV254,O1)</f>
        <v>0</v>
      </c>
      <c r="P254" s="17">
        <f>COUNTIF(T254:KV254,P1)</f>
        <v>0</v>
      </c>
      <c r="Q254" s="17">
        <f t="shared" ref="Q254" si="481">SUM(L254:P254)</f>
        <v>0</v>
      </c>
      <c r="R254" s="17">
        <v>0</v>
      </c>
      <c r="S254" s="17">
        <v>0</v>
      </c>
    </row>
    <row r="255" spans="1:119" x14ac:dyDescent="0.3">
      <c r="A255" s="25" t="s">
        <v>14041</v>
      </c>
      <c r="B255" s="17" t="s">
        <v>11324</v>
      </c>
      <c r="C255" s="18">
        <v>43884</v>
      </c>
      <c r="D255" s="17">
        <v>2020</v>
      </c>
      <c r="E255" s="17" t="s">
        <v>14269</v>
      </c>
      <c r="F255" s="17">
        <f t="shared" si="480"/>
        <v>208.66666666666666</v>
      </c>
      <c r="G255" s="17">
        <v>3</v>
      </c>
      <c r="H255" s="17">
        <v>626</v>
      </c>
      <c r="I255" s="17" t="s">
        <v>60</v>
      </c>
      <c r="J255" s="17" t="s">
        <v>56</v>
      </c>
      <c r="K255" s="17" t="s">
        <v>24</v>
      </c>
      <c r="L255" s="17">
        <f>COUNTIF(T255:KV255,L1)</f>
        <v>0</v>
      </c>
      <c r="M255" s="17">
        <f>COUNTIF(T255:KV255,M1)</f>
        <v>0</v>
      </c>
      <c r="N255" s="17">
        <f>COUNTIF(T255:KV255,N1)</f>
        <v>0</v>
      </c>
      <c r="O255" s="17">
        <f>COUNTIF(T255:KV255,O1)</f>
        <v>0</v>
      </c>
      <c r="P255" s="17">
        <f>COUNTIF(T255:KV255,P1)</f>
        <v>0</v>
      </c>
      <c r="Q255" s="17">
        <f t="shared" ref="Q255" si="482">SUM(L255:P255)</f>
        <v>0</v>
      </c>
      <c r="R255" s="17">
        <v>0</v>
      </c>
      <c r="S255" s="17">
        <v>0</v>
      </c>
    </row>
    <row r="256" spans="1:119" x14ac:dyDescent="0.3">
      <c r="A256" s="25" t="s">
        <v>14041</v>
      </c>
      <c r="B256" s="17" t="s">
        <v>11324</v>
      </c>
      <c r="C256" s="18">
        <v>43884</v>
      </c>
      <c r="D256" s="17">
        <v>2020</v>
      </c>
      <c r="E256" s="17" t="s">
        <v>14270</v>
      </c>
      <c r="F256" s="17">
        <f t="shared" si="480"/>
        <v>258.16666666666669</v>
      </c>
      <c r="G256" s="17">
        <v>6</v>
      </c>
      <c r="H256" s="17">
        <v>1549</v>
      </c>
      <c r="I256" s="17" t="s">
        <v>60</v>
      </c>
      <c r="J256" s="17" t="s">
        <v>57</v>
      </c>
      <c r="K256" s="17" t="s">
        <v>24</v>
      </c>
      <c r="L256" s="17">
        <f>COUNTIF(T256:KV256,L1)</f>
        <v>0</v>
      </c>
      <c r="M256" s="17">
        <f>COUNTIF(T256:KV256,M1)</f>
        <v>0</v>
      </c>
      <c r="N256" s="17">
        <f>COUNTIF(T256:KV256,N1)</f>
        <v>0</v>
      </c>
      <c r="O256" s="17">
        <f>COUNTIF(T256:KV256,O1)</f>
        <v>0</v>
      </c>
      <c r="P256" s="17">
        <f>COUNTIF(T256:KV256,P1)</f>
        <v>0</v>
      </c>
      <c r="Q256" s="17">
        <f t="shared" ref="Q256" si="483">SUM(L256:P256)</f>
        <v>0</v>
      </c>
      <c r="R256" s="17">
        <v>0</v>
      </c>
      <c r="S256" s="17">
        <v>0</v>
      </c>
    </row>
    <row r="257" spans="1:103" x14ac:dyDescent="0.3">
      <c r="A257" s="25" t="s">
        <v>14041</v>
      </c>
      <c r="B257" s="17" t="s">
        <v>11324</v>
      </c>
      <c r="C257" s="18">
        <v>43973</v>
      </c>
      <c r="D257" s="17">
        <v>2020</v>
      </c>
      <c r="E257" s="17" t="s">
        <v>13787</v>
      </c>
      <c r="F257" s="17">
        <f t="shared" si="480"/>
        <v>234.4</v>
      </c>
      <c r="G257" s="17">
        <v>5</v>
      </c>
      <c r="H257" s="17">
        <v>1172</v>
      </c>
      <c r="I257" s="17" t="s">
        <v>60</v>
      </c>
      <c r="J257" s="17" t="s">
        <v>57</v>
      </c>
      <c r="K257" s="17" t="s">
        <v>24</v>
      </c>
      <c r="L257" s="17">
        <f>COUNTIF(T257:KV257,L1)</f>
        <v>2</v>
      </c>
      <c r="M257" s="17">
        <f>COUNTIF(T257:KV257,M1)</f>
        <v>1</v>
      </c>
      <c r="N257" s="17">
        <f>COUNTIF(T257:KV257,N1)</f>
        <v>0</v>
      </c>
      <c r="O257" s="17">
        <f>COUNTIF(T257:KV257,O1)</f>
        <v>0</v>
      </c>
      <c r="P257" s="17">
        <f>COUNTIF(T257:KV257,P1)</f>
        <v>2</v>
      </c>
      <c r="Q257" s="17">
        <f t="shared" ref="Q257" si="484">SUM(L257:P257)</f>
        <v>5</v>
      </c>
      <c r="R257" s="17">
        <f t="shared" ref="R257" si="485">H257/Q257</f>
        <v>234.4</v>
      </c>
      <c r="S257" s="17">
        <f t="shared" ref="S257" si="486">4000-R257</f>
        <v>3765.6</v>
      </c>
      <c r="T257" s="17" t="s">
        <v>8</v>
      </c>
      <c r="U257" s="17" t="s">
        <v>14186</v>
      </c>
      <c r="V257" s="54" t="s">
        <v>14187</v>
      </c>
      <c r="W257" s="17" t="s">
        <v>14188</v>
      </c>
      <c r="X257" s="17" t="s">
        <v>955</v>
      </c>
      <c r="Y257" s="17" t="s">
        <v>6593</v>
      </c>
      <c r="Z257" s="17" t="s">
        <v>14189</v>
      </c>
      <c r="AA257" s="54" t="s">
        <v>14190</v>
      </c>
      <c r="AB257" s="17" t="s">
        <v>14191</v>
      </c>
      <c r="AC257" s="17" t="s">
        <v>955</v>
      </c>
      <c r="AD257" s="17" t="s">
        <v>6593</v>
      </c>
      <c r="AE257" s="17" t="s">
        <v>1705</v>
      </c>
      <c r="AF257" s="54" t="s">
        <v>14192</v>
      </c>
      <c r="AG257" s="17" t="s">
        <v>14193</v>
      </c>
      <c r="AH257" s="17" t="s">
        <v>2571</v>
      </c>
      <c r="AI257" s="17" t="s">
        <v>10</v>
      </c>
      <c r="AJ257" s="17" t="s">
        <v>14194</v>
      </c>
      <c r="AK257" s="54" t="s">
        <v>14195</v>
      </c>
      <c r="AL257" s="17" t="s">
        <v>14196</v>
      </c>
      <c r="AM257" s="17" t="s">
        <v>2571</v>
      </c>
      <c r="AN257" s="17" t="s">
        <v>10</v>
      </c>
      <c r="AO257" s="17" t="s">
        <v>14194</v>
      </c>
      <c r="AP257" s="54" t="s">
        <v>14197</v>
      </c>
      <c r="AQ257" s="17" t="s">
        <v>961</v>
      </c>
    </row>
    <row r="258" spans="1:103" x14ac:dyDescent="0.3">
      <c r="A258" s="25" t="s">
        <v>14041</v>
      </c>
      <c r="B258" s="17" t="s">
        <v>11324</v>
      </c>
      <c r="C258" s="18">
        <v>43974</v>
      </c>
      <c r="D258" s="17">
        <v>2020</v>
      </c>
      <c r="E258" s="17" t="s">
        <v>14421</v>
      </c>
      <c r="F258" s="17">
        <f t="shared" si="480"/>
        <v>217.66666666666666</v>
      </c>
      <c r="G258" s="17">
        <v>3</v>
      </c>
      <c r="H258" s="17">
        <v>653</v>
      </c>
      <c r="I258" s="17" t="s">
        <v>4152</v>
      </c>
      <c r="J258" s="17" t="s">
        <v>57</v>
      </c>
      <c r="K258" s="17" t="s">
        <v>24</v>
      </c>
      <c r="L258" s="17">
        <f>COUNTIF(T258:KV258,L1)</f>
        <v>0</v>
      </c>
      <c r="M258" s="17">
        <f>COUNTIF(T258:KV258,M1)</f>
        <v>0</v>
      </c>
      <c r="N258" s="17">
        <f>COUNTIF(T258:KV258,N1)</f>
        <v>0</v>
      </c>
      <c r="O258" s="17">
        <f>COUNTIF(T258:KV258,O1)</f>
        <v>1</v>
      </c>
      <c r="P258" s="17">
        <f>COUNTIF(T258:KV258,P1)</f>
        <v>0</v>
      </c>
      <c r="Q258" s="17">
        <f t="shared" ref="Q258" si="487">SUM(L258:P258)</f>
        <v>1</v>
      </c>
      <c r="R258" s="17">
        <f t="shared" ref="R258" si="488">H258/Q258</f>
        <v>653</v>
      </c>
      <c r="S258" s="17">
        <f t="shared" ref="S258" si="489">4000-R258</f>
        <v>3347</v>
      </c>
      <c r="T258" s="17" t="s">
        <v>6591</v>
      </c>
      <c r="U258" s="17" t="s">
        <v>14422</v>
      </c>
      <c r="V258" s="54" t="s">
        <v>14423</v>
      </c>
      <c r="W258" s="17" t="s">
        <v>14424</v>
      </c>
      <c r="X258" s="17" t="s">
        <v>2938</v>
      </c>
    </row>
    <row r="259" spans="1:103" x14ac:dyDescent="0.3">
      <c r="A259" s="25" t="s">
        <v>14041</v>
      </c>
      <c r="B259" s="17" t="s">
        <v>11324</v>
      </c>
      <c r="C259" s="18">
        <v>43980</v>
      </c>
      <c r="D259" s="17">
        <v>2020</v>
      </c>
      <c r="E259" s="17" t="s">
        <v>14554</v>
      </c>
      <c r="F259" s="17">
        <f>H259/G259</f>
        <v>248.16666666666666</v>
      </c>
      <c r="G259" s="17">
        <v>6</v>
      </c>
      <c r="H259" s="17">
        <v>1489</v>
      </c>
      <c r="I259" s="17" t="s">
        <v>7355</v>
      </c>
      <c r="J259" s="17" t="s">
        <v>56</v>
      </c>
      <c r="K259" s="17" t="s">
        <v>24</v>
      </c>
      <c r="L259" s="17">
        <f>COUNTIF(T259:KV259,L1)</f>
        <v>1</v>
      </c>
      <c r="M259" s="17">
        <f>COUNTIF(T259:KV259,M1)</f>
        <v>0</v>
      </c>
      <c r="N259" s="17">
        <f>COUNTIF(T259:KV259,N1)</f>
        <v>1</v>
      </c>
      <c r="O259" s="17">
        <f>COUNTIF(T259:KV259,O1)</f>
        <v>0</v>
      </c>
      <c r="P259" s="17">
        <f>COUNTIF(T259:KV259,P1)</f>
        <v>1</v>
      </c>
      <c r="Q259" s="17">
        <f t="shared" ref="Q259" si="490">SUM(L259:P259)</f>
        <v>3</v>
      </c>
      <c r="R259" s="17">
        <f t="shared" ref="R259" si="491">H259/Q259</f>
        <v>496.33333333333331</v>
      </c>
      <c r="S259" s="17">
        <f t="shared" ref="S259" si="492">4000-R259</f>
        <v>3503.6666666666665</v>
      </c>
      <c r="T259" s="17" t="s">
        <v>9</v>
      </c>
      <c r="U259" s="17" t="s">
        <v>14555</v>
      </c>
      <c r="V259" s="54" t="s">
        <v>14556</v>
      </c>
      <c r="W259" s="17" t="s">
        <v>14557</v>
      </c>
      <c r="X259" s="17" t="s">
        <v>1595</v>
      </c>
      <c r="Y259" s="17" t="s">
        <v>6593</v>
      </c>
      <c r="Z259" s="17" t="s">
        <v>12239</v>
      </c>
      <c r="AA259" s="54" t="s">
        <v>14558</v>
      </c>
      <c r="AB259" s="17" t="s">
        <v>14559</v>
      </c>
      <c r="AC259" s="17" t="s">
        <v>1598</v>
      </c>
      <c r="AD259" s="17" t="s">
        <v>10</v>
      </c>
      <c r="AE259" s="17" t="s">
        <v>251</v>
      </c>
      <c r="AF259" s="17" t="s">
        <v>14560</v>
      </c>
      <c r="AG259" s="17" t="s">
        <v>14561</v>
      </c>
      <c r="AH259" s="17" t="s">
        <v>1606</v>
      </c>
    </row>
    <row r="260" spans="1:103" x14ac:dyDescent="0.3">
      <c r="A260" s="25" t="s">
        <v>14041</v>
      </c>
      <c r="B260" s="17" t="s">
        <v>11324</v>
      </c>
      <c r="C260" s="18">
        <v>43984</v>
      </c>
      <c r="D260" s="17">
        <v>2020</v>
      </c>
      <c r="E260" s="17" t="s">
        <v>14646</v>
      </c>
      <c r="F260" s="17">
        <f>H260/G260</f>
        <v>266</v>
      </c>
      <c r="G260" s="17">
        <v>10</v>
      </c>
      <c r="H260" s="17">
        <v>2660</v>
      </c>
      <c r="I260" s="17" t="s">
        <v>60</v>
      </c>
      <c r="J260" s="17" t="s">
        <v>57</v>
      </c>
      <c r="K260" s="17" t="s">
        <v>24</v>
      </c>
      <c r="L260" s="17">
        <f>COUNTIF(T260:KV260,L1)</f>
        <v>0</v>
      </c>
      <c r="M260" s="17">
        <f>COUNTIF(T260:KV260,M1)</f>
        <v>1</v>
      </c>
      <c r="N260" s="17">
        <f>COUNTIF(T260:KV260,N1)</f>
        <v>0</v>
      </c>
      <c r="O260" s="17">
        <f>COUNTIF(T260:KV260,O1)</f>
        <v>0</v>
      </c>
      <c r="P260" s="17">
        <f>COUNTIF(T260:KV260,P1)</f>
        <v>0</v>
      </c>
      <c r="Q260" s="17">
        <f t="shared" ref="Q260" si="493">SUM(L260:P260)</f>
        <v>1</v>
      </c>
      <c r="R260" s="17">
        <f t="shared" ref="R260" si="494">H260/Q260</f>
        <v>2660</v>
      </c>
      <c r="S260" s="17">
        <f t="shared" ref="S260" si="495">4000-R260</f>
        <v>1340</v>
      </c>
      <c r="T260" s="17" t="s">
        <v>8</v>
      </c>
      <c r="U260" s="17" t="s">
        <v>8355</v>
      </c>
      <c r="V260" s="54" t="s">
        <v>14647</v>
      </c>
      <c r="W260" s="17" t="s">
        <v>14648</v>
      </c>
      <c r="X260" s="17" t="s">
        <v>1763</v>
      </c>
    </row>
    <row r="261" spans="1:103" x14ac:dyDescent="0.3">
      <c r="A261" s="25" t="s">
        <v>14041</v>
      </c>
      <c r="B261" s="17" t="s">
        <v>11324</v>
      </c>
      <c r="C261" s="18">
        <v>44011</v>
      </c>
      <c r="D261" s="17">
        <v>2020</v>
      </c>
      <c r="E261" s="17" t="s">
        <v>14902</v>
      </c>
      <c r="F261" s="17">
        <f>H261/G261</f>
        <v>250.625</v>
      </c>
      <c r="G261" s="17">
        <v>8</v>
      </c>
      <c r="H261" s="17">
        <v>2005</v>
      </c>
      <c r="I261" s="17" t="s">
        <v>7355</v>
      </c>
      <c r="J261" s="17" t="s">
        <v>56</v>
      </c>
      <c r="K261" s="17" t="s">
        <v>24</v>
      </c>
      <c r="L261" s="17">
        <f>COUNTIF(T261:KV261,L1)</f>
        <v>1</v>
      </c>
      <c r="M261" s="17">
        <f>COUNTIF(T261:KV261,M1)</f>
        <v>3</v>
      </c>
      <c r="N261" s="17">
        <f>COUNTIF(T261:KV261,N1)</f>
        <v>0</v>
      </c>
      <c r="O261" s="17">
        <f>COUNTIF(T261:KV261,O1)</f>
        <v>0</v>
      </c>
      <c r="P261" s="17">
        <f>COUNTIF(T261:KV261,P1)</f>
        <v>1</v>
      </c>
      <c r="Q261" s="17">
        <f t="shared" ref="Q261" si="496">SUM(L261:P261)</f>
        <v>5</v>
      </c>
      <c r="R261" s="17">
        <f t="shared" ref="R261" si="497">H261/Q261</f>
        <v>401</v>
      </c>
      <c r="S261" s="17">
        <f t="shared" ref="S261" si="498">4000-R261</f>
        <v>3599</v>
      </c>
      <c r="T261" s="17" t="s">
        <v>8</v>
      </c>
      <c r="U261" s="17" t="s">
        <v>13753</v>
      </c>
      <c r="V261" s="54" t="s">
        <v>14903</v>
      </c>
      <c r="W261" s="17" t="s">
        <v>14904</v>
      </c>
      <c r="X261" s="17" t="s">
        <v>2236</v>
      </c>
      <c r="Y261" s="17" t="s">
        <v>10</v>
      </c>
      <c r="Z261" s="17" t="s">
        <v>12482</v>
      </c>
      <c r="AA261" s="54" t="s">
        <v>14905</v>
      </c>
      <c r="AB261" s="17" t="s">
        <v>14906</v>
      </c>
      <c r="AC261" s="17" t="s">
        <v>12303</v>
      </c>
      <c r="AD261" s="17" t="s">
        <v>8</v>
      </c>
      <c r="AE261" s="17" t="s">
        <v>14080</v>
      </c>
      <c r="AF261" s="17" t="s">
        <v>14907</v>
      </c>
      <c r="AG261" s="17" t="s">
        <v>14908</v>
      </c>
      <c r="AH261" s="17" t="s">
        <v>2240</v>
      </c>
      <c r="AI261" s="17" t="s">
        <v>8</v>
      </c>
      <c r="AJ261" s="17" t="s">
        <v>722</v>
      </c>
      <c r="AK261" s="17" t="s">
        <v>14909</v>
      </c>
      <c r="AL261" s="17" t="s">
        <v>14910</v>
      </c>
      <c r="AM261" s="17" t="s">
        <v>2240</v>
      </c>
      <c r="AN261" s="17" t="s">
        <v>6593</v>
      </c>
      <c r="AO261" s="17" t="s">
        <v>14911</v>
      </c>
      <c r="AP261" s="17" t="s">
        <v>14912</v>
      </c>
      <c r="AQ261" s="17" t="s">
        <v>14254</v>
      </c>
      <c r="AR261" s="17" t="s">
        <v>2246</v>
      </c>
    </row>
    <row r="262" spans="1:103" x14ac:dyDescent="0.3">
      <c r="A262" s="25" t="s">
        <v>14041</v>
      </c>
      <c r="B262" s="17" t="s">
        <v>11324</v>
      </c>
      <c r="C262" s="18">
        <v>44063</v>
      </c>
      <c r="D262" s="17">
        <v>2020</v>
      </c>
      <c r="E262" s="17" t="s">
        <v>14425</v>
      </c>
      <c r="F262" s="17">
        <f t="shared" si="480"/>
        <v>263</v>
      </c>
      <c r="G262" s="17">
        <v>7</v>
      </c>
      <c r="H262" s="17">
        <v>1841</v>
      </c>
      <c r="I262" s="17" t="s">
        <v>60</v>
      </c>
      <c r="J262" s="17" t="s">
        <v>57</v>
      </c>
      <c r="K262" s="17" t="s">
        <v>24</v>
      </c>
      <c r="L262" s="17">
        <f>COUNTIF(T262:KV262,L1)</f>
        <v>0</v>
      </c>
      <c r="M262" s="17">
        <f>COUNTIF(T262:KV262,M1)</f>
        <v>0</v>
      </c>
      <c r="N262" s="17">
        <f>COUNTIF(T262:KV262,N1)</f>
        <v>0</v>
      </c>
      <c r="O262" s="17">
        <f>COUNTIF(T262:KV262,O1)</f>
        <v>1</v>
      </c>
      <c r="P262" s="17">
        <f>COUNTIF(T262:KV262,P1)</f>
        <v>1</v>
      </c>
      <c r="Q262" s="17">
        <f t="shared" ref="Q262" si="499">SUM(L262:P262)</f>
        <v>2</v>
      </c>
      <c r="R262" s="17">
        <f t="shared" ref="R262" si="500">H262/Q262</f>
        <v>920.5</v>
      </c>
      <c r="S262" s="17">
        <f t="shared" ref="S262" si="501">4000-R262</f>
        <v>3079.5</v>
      </c>
      <c r="T262" s="17" t="s">
        <v>10</v>
      </c>
      <c r="U262" s="17" t="s">
        <v>2650</v>
      </c>
      <c r="V262" s="54" t="s">
        <v>14426</v>
      </c>
      <c r="W262" s="17" t="s">
        <v>14427</v>
      </c>
      <c r="X262" s="17" t="s">
        <v>2941</v>
      </c>
      <c r="Y262" s="17" t="s">
        <v>6591</v>
      </c>
      <c r="Z262" s="17" t="s">
        <v>251</v>
      </c>
      <c r="AA262" s="54" t="s">
        <v>14428</v>
      </c>
      <c r="AB262" s="17" t="s">
        <v>14429</v>
      </c>
      <c r="AC262" s="17" t="s">
        <v>4071</v>
      </c>
    </row>
    <row r="263" spans="1:103" x14ac:dyDescent="0.3">
      <c r="A263" s="25" t="s">
        <v>14041</v>
      </c>
      <c r="B263" s="17" t="s">
        <v>11324</v>
      </c>
      <c r="C263" s="18">
        <v>44075</v>
      </c>
      <c r="D263" s="17">
        <v>2020</v>
      </c>
      <c r="E263" s="17" t="s">
        <v>14482</v>
      </c>
      <c r="F263" s="17">
        <f t="shared" si="480"/>
        <v>177</v>
      </c>
      <c r="G263" s="17">
        <v>2</v>
      </c>
      <c r="H263" s="17">
        <v>354</v>
      </c>
      <c r="I263" s="17" t="s">
        <v>60</v>
      </c>
      <c r="J263" s="17" t="s">
        <v>56</v>
      </c>
      <c r="K263" s="17" t="s">
        <v>24</v>
      </c>
      <c r="L263" s="17">
        <f>COUNTIF(T263:KV263,L1)</f>
        <v>0</v>
      </c>
      <c r="M263" s="17">
        <f>COUNTIF(T263:KV263,M1)</f>
        <v>0</v>
      </c>
      <c r="N263" s="17">
        <f>COUNTIF(T263:KV263,N1)</f>
        <v>0</v>
      </c>
      <c r="O263" s="17">
        <f>COUNTIF(T263:KV263,O1)</f>
        <v>0</v>
      </c>
      <c r="P263" s="17">
        <f>COUNTIF(T263:KV263,P1)</f>
        <v>0</v>
      </c>
      <c r="Q263" s="17">
        <f t="shared" ref="Q263" si="502">SUM(L263:P263)</f>
        <v>0</v>
      </c>
      <c r="R263" s="17">
        <v>0</v>
      </c>
      <c r="S263" s="17">
        <v>0</v>
      </c>
    </row>
    <row r="264" spans="1:103" x14ac:dyDescent="0.3">
      <c r="A264" s="25" t="s">
        <v>14041</v>
      </c>
      <c r="B264" s="17" t="s">
        <v>11324</v>
      </c>
      <c r="C264" s="18">
        <v>44078</v>
      </c>
      <c r="D264" s="17">
        <v>2020</v>
      </c>
      <c r="E264" s="17" t="s">
        <v>14483</v>
      </c>
      <c r="F264" s="17">
        <f t="shared" si="480"/>
        <v>252.33333333333334</v>
      </c>
      <c r="G264" s="17">
        <v>3</v>
      </c>
      <c r="H264" s="17">
        <v>757</v>
      </c>
      <c r="I264" s="17" t="s">
        <v>60</v>
      </c>
      <c r="J264" s="17" t="s">
        <v>23</v>
      </c>
      <c r="K264" s="17" t="s">
        <v>24</v>
      </c>
      <c r="L264" s="17">
        <f>COUNTIF(T264:KV264,L1)</f>
        <v>0</v>
      </c>
      <c r="M264" s="17">
        <f>COUNTIF(T264:KV264,M1)</f>
        <v>0</v>
      </c>
      <c r="N264" s="17">
        <f>COUNTIF(T264:KV264,N1)</f>
        <v>0</v>
      </c>
      <c r="O264" s="17">
        <f>COUNTIF(T264:KV264,O1)</f>
        <v>1</v>
      </c>
      <c r="P264" s="17">
        <f>COUNTIF(T264:KV264,P1)</f>
        <v>1</v>
      </c>
      <c r="Q264" s="17">
        <f t="shared" ref="Q264" si="503">SUM(L264:P264)</f>
        <v>2</v>
      </c>
      <c r="R264" s="17">
        <f t="shared" ref="R264" si="504">H264/Q264</f>
        <v>378.5</v>
      </c>
      <c r="S264" s="17">
        <f t="shared" ref="S264" si="505">4000-R264</f>
        <v>3621.5</v>
      </c>
      <c r="T264" s="17" t="s">
        <v>10</v>
      </c>
      <c r="U264" s="17" t="s">
        <v>14484</v>
      </c>
      <c r="V264" s="54" t="s">
        <v>14485</v>
      </c>
      <c r="W264" s="17" t="s">
        <v>14486</v>
      </c>
      <c r="X264" s="17" t="s">
        <v>12767</v>
      </c>
      <c r="Y264" s="17" t="s">
        <v>6591</v>
      </c>
      <c r="Z264" s="17" t="s">
        <v>12355</v>
      </c>
      <c r="AA264" s="54" t="s">
        <v>14487</v>
      </c>
      <c r="AB264" s="17" t="s">
        <v>14488</v>
      </c>
      <c r="AC264" s="17" t="s">
        <v>1471</v>
      </c>
    </row>
    <row r="265" spans="1:103" x14ac:dyDescent="0.3">
      <c r="A265" s="25" t="s">
        <v>14041</v>
      </c>
      <c r="B265" s="17" t="s">
        <v>11324</v>
      </c>
      <c r="C265" s="18">
        <v>44082</v>
      </c>
      <c r="D265" s="17">
        <v>2020</v>
      </c>
      <c r="E265" s="17" t="s">
        <v>14271</v>
      </c>
      <c r="F265" s="17">
        <f t="shared" si="480"/>
        <v>266.83333333333331</v>
      </c>
      <c r="G265" s="17">
        <v>12</v>
      </c>
      <c r="H265" s="17">
        <v>3202</v>
      </c>
      <c r="I265" s="17" t="s">
        <v>60</v>
      </c>
      <c r="J265" s="17" t="s">
        <v>57</v>
      </c>
      <c r="K265" s="17" t="s">
        <v>24</v>
      </c>
      <c r="L265" s="17">
        <f>COUNTIF(T265:KV265,L1)</f>
        <v>3</v>
      </c>
      <c r="M265" s="17">
        <f>COUNTIF(T265:KV265,M1)</f>
        <v>5</v>
      </c>
      <c r="N265" s="17">
        <f>COUNTIF(T265:KV265,N1)</f>
        <v>5</v>
      </c>
      <c r="O265" s="17">
        <f>COUNTIF(T265:KV265,O1)</f>
        <v>1</v>
      </c>
      <c r="P265" s="17">
        <f>COUNTIF(T265:KV265,P1)</f>
        <v>1</v>
      </c>
      <c r="Q265" s="17">
        <f t="shared" ref="Q265" si="506">SUM(L265:P265)</f>
        <v>15</v>
      </c>
      <c r="R265" s="17">
        <f t="shared" ref="R265" si="507">H265/Q265</f>
        <v>213.46666666666667</v>
      </c>
      <c r="S265" s="17">
        <f t="shared" ref="S265" si="508">4000-R265</f>
        <v>3786.5333333333333</v>
      </c>
      <c r="T265" s="17" t="s">
        <v>6593</v>
      </c>
      <c r="U265" s="17" t="s">
        <v>2743</v>
      </c>
      <c r="V265" s="54" t="s">
        <v>14272</v>
      </c>
      <c r="W265" s="17" t="s">
        <v>14273</v>
      </c>
      <c r="X265" s="17" t="s">
        <v>4337</v>
      </c>
      <c r="Y265" s="17" t="s">
        <v>9</v>
      </c>
      <c r="Z265" s="17" t="s">
        <v>14275</v>
      </c>
      <c r="AA265" s="54" t="s">
        <v>14274</v>
      </c>
      <c r="AB265" s="17" t="s">
        <v>14276</v>
      </c>
      <c r="AC265" s="17" t="s">
        <v>1163</v>
      </c>
      <c r="AD265" s="17" t="s">
        <v>9</v>
      </c>
      <c r="AE265" s="17" t="s">
        <v>1169</v>
      </c>
      <c r="AF265" s="17" t="s">
        <v>15619</v>
      </c>
      <c r="AG265" s="17" t="s">
        <v>14277</v>
      </c>
      <c r="AH265" s="17" t="s">
        <v>1163</v>
      </c>
      <c r="AI265" s="17" t="s">
        <v>6593</v>
      </c>
      <c r="AJ265" s="17" t="s">
        <v>14278</v>
      </c>
      <c r="AK265" s="17" t="s">
        <v>14279</v>
      </c>
      <c r="AL265" s="17" t="s">
        <v>14280</v>
      </c>
      <c r="AM265" s="17" t="s">
        <v>1174</v>
      </c>
      <c r="AN265" s="17" t="s">
        <v>8</v>
      </c>
      <c r="AO265" s="17" t="s">
        <v>14281</v>
      </c>
      <c r="AP265" s="17" t="s">
        <v>14282</v>
      </c>
      <c r="AQ265" s="17" t="s">
        <v>14283</v>
      </c>
      <c r="AR265" s="17" t="s">
        <v>1174</v>
      </c>
      <c r="AS265" s="17" t="s">
        <v>8</v>
      </c>
      <c r="AT265" s="17" t="s">
        <v>14284</v>
      </c>
      <c r="AU265" s="17" t="s">
        <v>14285</v>
      </c>
      <c r="AV265" s="17" t="s">
        <v>14286</v>
      </c>
      <c r="AW265" s="17" t="s">
        <v>1174</v>
      </c>
      <c r="AX265" s="17" t="s">
        <v>9</v>
      </c>
      <c r="AY265" s="17" t="s">
        <v>14287</v>
      </c>
      <c r="AZ265" s="17" t="s">
        <v>14288</v>
      </c>
      <c r="BA265" s="17" t="s">
        <v>14289</v>
      </c>
      <c r="BB265" s="17" t="s">
        <v>1174</v>
      </c>
      <c r="BC265" s="17" t="s">
        <v>8</v>
      </c>
      <c r="BD265" s="17" t="s">
        <v>12716</v>
      </c>
      <c r="BE265" s="17" t="s">
        <v>14290</v>
      </c>
      <c r="BF265" s="17" t="s">
        <v>1693</v>
      </c>
      <c r="BG265" s="17" t="s">
        <v>1181</v>
      </c>
      <c r="BH265" s="17" t="s">
        <v>9</v>
      </c>
      <c r="BI265" s="17" t="s">
        <v>14291</v>
      </c>
      <c r="BJ265" s="17" t="s">
        <v>14292</v>
      </c>
      <c r="BK265" s="17" t="s">
        <v>14293</v>
      </c>
      <c r="BL265" s="17" t="s">
        <v>1184</v>
      </c>
      <c r="BM265" s="17" t="s">
        <v>8</v>
      </c>
      <c r="BN265" s="17" t="s">
        <v>14294</v>
      </c>
      <c r="BO265" s="17" t="s">
        <v>14295</v>
      </c>
      <c r="BP265" s="17" t="s">
        <v>14296</v>
      </c>
      <c r="BQ265" s="17" t="s">
        <v>1184</v>
      </c>
      <c r="BR265" s="17" t="s">
        <v>6591</v>
      </c>
      <c r="BS265" s="17" t="s">
        <v>14297</v>
      </c>
      <c r="BT265" s="17" t="s">
        <v>14298</v>
      </c>
      <c r="BU265" s="17" t="s">
        <v>14299</v>
      </c>
      <c r="BV265" s="17" t="s">
        <v>1197</v>
      </c>
      <c r="BW265" s="17" t="s">
        <v>10</v>
      </c>
      <c r="BX265" s="17" t="s">
        <v>14300</v>
      </c>
      <c r="BY265" s="17" t="s">
        <v>14301</v>
      </c>
      <c r="BZ265" s="17" t="s">
        <v>14302</v>
      </c>
      <c r="CA265" s="17" t="s">
        <v>1197</v>
      </c>
      <c r="CB265" s="17" t="s">
        <v>8</v>
      </c>
      <c r="CC265" s="17" t="s">
        <v>175</v>
      </c>
      <c r="CD265" s="17" t="s">
        <v>14303</v>
      </c>
      <c r="CE265" s="17" t="s">
        <v>14304</v>
      </c>
      <c r="CF265" s="17" t="s">
        <v>1210</v>
      </c>
      <c r="CG265" s="17" t="s">
        <v>6593</v>
      </c>
      <c r="CH265" s="17" t="s">
        <v>11793</v>
      </c>
      <c r="CI265" s="17" t="s">
        <v>14305</v>
      </c>
      <c r="CJ265" s="17" t="s">
        <v>14306</v>
      </c>
      <c r="CK265" s="17" t="s">
        <v>1210</v>
      </c>
      <c r="CL265" s="17" t="s">
        <v>9</v>
      </c>
      <c r="CM265" s="17" t="s">
        <v>14307</v>
      </c>
      <c r="CN265" s="17" t="s">
        <v>14308</v>
      </c>
      <c r="CO265" s="17" t="s">
        <v>14309</v>
      </c>
      <c r="CP265" s="17" t="s">
        <v>1210</v>
      </c>
    </row>
    <row r="266" spans="1:103" x14ac:dyDescent="0.3">
      <c r="A266" s="25" t="s">
        <v>14041</v>
      </c>
      <c r="B266" s="17" t="s">
        <v>11324</v>
      </c>
      <c r="C266" s="18">
        <v>44091</v>
      </c>
      <c r="D266" s="17">
        <v>2020</v>
      </c>
      <c r="E266" s="17" t="s">
        <v>14198</v>
      </c>
      <c r="F266" s="17">
        <f t="shared" si="480"/>
        <v>262.83333333333331</v>
      </c>
      <c r="G266" s="17">
        <v>6</v>
      </c>
      <c r="H266" s="17">
        <v>1577</v>
      </c>
      <c r="I266" s="17" t="s">
        <v>60</v>
      </c>
      <c r="J266" s="17" t="s">
        <v>57</v>
      </c>
      <c r="K266" s="17" t="s">
        <v>24</v>
      </c>
      <c r="L266" s="17">
        <f>COUNTIF(T266:KV266,L1)</f>
        <v>0</v>
      </c>
      <c r="M266" s="17">
        <f>COUNTIF(T266:KV266,M1)</f>
        <v>2</v>
      </c>
      <c r="N266" s="17">
        <f>COUNTIF(T266:KV266,N1)</f>
        <v>0</v>
      </c>
      <c r="O266" s="17">
        <f>COUNTIF(T266:KV266,O1)</f>
        <v>0</v>
      </c>
      <c r="P266" s="17">
        <f>COUNTIF(T266:KV266,P1)</f>
        <v>1</v>
      </c>
      <c r="Q266" s="17">
        <f t="shared" ref="Q266" si="509">SUM(L266:P266)</f>
        <v>3</v>
      </c>
      <c r="R266" s="17">
        <f t="shared" ref="R266" si="510">H266/Q266</f>
        <v>525.66666666666663</v>
      </c>
      <c r="S266" s="17">
        <f t="shared" ref="S266" si="511">4000-R266</f>
        <v>3474.3333333333335</v>
      </c>
      <c r="T266" s="17" t="s">
        <v>8</v>
      </c>
      <c r="U266" s="17" t="s">
        <v>392</v>
      </c>
      <c r="V266" s="54" t="s">
        <v>14199</v>
      </c>
      <c r="W266" s="17" t="s">
        <v>14200</v>
      </c>
      <c r="X266" s="17" t="s">
        <v>980</v>
      </c>
      <c r="Y266" s="17" t="s">
        <v>10</v>
      </c>
      <c r="Z266" s="17" t="s">
        <v>14201</v>
      </c>
      <c r="AA266" s="54" t="s">
        <v>14202</v>
      </c>
      <c r="AB266" s="17" t="s">
        <v>14203</v>
      </c>
      <c r="AC266" s="17" t="s">
        <v>985</v>
      </c>
      <c r="AD266" s="17" t="s">
        <v>8</v>
      </c>
      <c r="AE266" s="17" t="s">
        <v>2149</v>
      </c>
      <c r="AF266" s="54" t="s">
        <v>14204</v>
      </c>
      <c r="AG266" s="17" t="s">
        <v>14205</v>
      </c>
      <c r="AH266" s="17" t="s">
        <v>991</v>
      </c>
    </row>
    <row r="267" spans="1:103" x14ac:dyDescent="0.3">
      <c r="A267" s="25" t="s">
        <v>14041</v>
      </c>
      <c r="B267" s="17" t="s">
        <v>11324</v>
      </c>
      <c r="C267" s="18">
        <v>44096</v>
      </c>
      <c r="D267" s="17">
        <v>2020</v>
      </c>
      <c r="E267" s="17" t="s">
        <v>14588</v>
      </c>
      <c r="F267" s="17">
        <f>H267/G267</f>
        <v>209</v>
      </c>
      <c r="G267" s="17">
        <v>4</v>
      </c>
      <c r="H267" s="17">
        <v>836</v>
      </c>
      <c r="I267" s="17" t="s">
        <v>60</v>
      </c>
      <c r="J267" s="17" t="s">
        <v>57</v>
      </c>
      <c r="K267" s="17" t="s">
        <v>24</v>
      </c>
      <c r="L267" s="17">
        <f>COUNTIF(T267:KV267,L1)</f>
        <v>1</v>
      </c>
      <c r="M267" s="17">
        <f>COUNTIF(T267:KV267,M1)</f>
        <v>1</v>
      </c>
      <c r="N267" s="17">
        <f>COUNTIF(T267:KV267,N1)</f>
        <v>0</v>
      </c>
      <c r="O267" s="17">
        <f>COUNTIF(T267:KV267,O1)</f>
        <v>0</v>
      </c>
      <c r="P267" s="17">
        <f>COUNTIF(T267:KV267,P1)</f>
        <v>0</v>
      </c>
      <c r="Q267" s="17">
        <f t="shared" ref="Q267" si="512">SUM(L267:P267)</f>
        <v>2</v>
      </c>
      <c r="R267" s="17">
        <f t="shared" ref="R267" si="513">H267/Q267</f>
        <v>418</v>
      </c>
      <c r="S267" s="17">
        <f t="shared" ref="S267" si="514">4000-R267</f>
        <v>3582</v>
      </c>
      <c r="T267" s="17" t="s">
        <v>8</v>
      </c>
      <c r="U267" s="17" t="s">
        <v>7162</v>
      </c>
      <c r="V267" s="54" t="s">
        <v>14589</v>
      </c>
      <c r="W267" s="17" t="s">
        <v>14590</v>
      </c>
      <c r="X267" s="17" t="s">
        <v>4608</v>
      </c>
      <c r="Y267" s="17" t="s">
        <v>6593</v>
      </c>
      <c r="Z267" s="17" t="s">
        <v>608</v>
      </c>
      <c r="AA267" s="54" t="s">
        <v>14591</v>
      </c>
      <c r="AB267" s="17" t="s">
        <v>14592</v>
      </c>
      <c r="AC267" s="17" t="s">
        <v>1698</v>
      </c>
    </row>
    <row r="268" spans="1:103" x14ac:dyDescent="0.3">
      <c r="A268" s="25" t="s">
        <v>14041</v>
      </c>
      <c r="B268" s="17" t="s">
        <v>11324</v>
      </c>
      <c r="C268" s="18">
        <v>44096</v>
      </c>
      <c r="D268" s="17">
        <v>2020</v>
      </c>
      <c r="E268" s="17" t="s">
        <v>14649</v>
      </c>
      <c r="F268" s="17">
        <f>H268/G268</f>
        <v>195</v>
      </c>
      <c r="G268" s="17">
        <v>3</v>
      </c>
      <c r="H268" s="17">
        <v>585</v>
      </c>
      <c r="I268" s="17" t="s">
        <v>60</v>
      </c>
      <c r="J268" s="17" t="s">
        <v>57</v>
      </c>
      <c r="K268" s="17" t="s">
        <v>24</v>
      </c>
      <c r="L268" s="17">
        <f>COUNTIF(T268:KV268,L1)</f>
        <v>0</v>
      </c>
      <c r="M268" s="17">
        <f>COUNTIF(T268:KV268,M1)</f>
        <v>0</v>
      </c>
      <c r="N268" s="17">
        <f>COUNTIF(T268:KV268,N1)</f>
        <v>0</v>
      </c>
      <c r="O268" s="17">
        <f>COUNTIF(T268:KV268,O1)</f>
        <v>0</v>
      </c>
      <c r="P268" s="17">
        <f>COUNTIF(T268:KV268,P1)</f>
        <v>0</v>
      </c>
      <c r="Q268" s="17">
        <f t="shared" ref="Q268" si="515">SUM(L268:P268)</f>
        <v>0</v>
      </c>
      <c r="R268" s="17">
        <v>0</v>
      </c>
      <c r="S268" s="17">
        <v>0</v>
      </c>
    </row>
    <row r="269" spans="1:103" x14ac:dyDescent="0.3">
      <c r="A269" s="25" t="s">
        <v>14041</v>
      </c>
      <c r="B269" s="17" t="s">
        <v>11324</v>
      </c>
      <c r="C269" s="18">
        <v>44102</v>
      </c>
      <c r="D269" s="17">
        <v>2020</v>
      </c>
      <c r="E269" s="17" t="s">
        <v>14593</v>
      </c>
      <c r="F269" s="17">
        <f>H269/G269</f>
        <v>216</v>
      </c>
      <c r="G269" s="17">
        <v>3</v>
      </c>
      <c r="H269" s="17">
        <v>648</v>
      </c>
      <c r="I269" s="17" t="s">
        <v>7355</v>
      </c>
      <c r="J269" s="17" t="s">
        <v>56</v>
      </c>
      <c r="K269" s="17" t="s">
        <v>24</v>
      </c>
      <c r="L269" s="17">
        <f>COUNTIF(T269:KV269,L1)</f>
        <v>0</v>
      </c>
      <c r="M269" s="17">
        <f>COUNTIF(T269:KV269,M1)</f>
        <v>0</v>
      </c>
      <c r="N269" s="17">
        <f>COUNTIF(T269:KV269,N1)</f>
        <v>3</v>
      </c>
      <c r="O269" s="17">
        <f>COUNTIF(T269:KV269,O1)</f>
        <v>0</v>
      </c>
      <c r="P269" s="17">
        <f>COUNTIF(T269:KV269,P1)</f>
        <v>0</v>
      </c>
      <c r="Q269" s="17">
        <f t="shared" ref="Q269" si="516">SUM(L269:P269)</f>
        <v>3</v>
      </c>
      <c r="R269" s="17">
        <f t="shared" ref="R269" si="517">H269/Q269</f>
        <v>216</v>
      </c>
      <c r="S269" s="17">
        <f t="shared" ref="S269" si="518">4000-R269</f>
        <v>3784</v>
      </c>
      <c r="T269" s="17" t="s">
        <v>9</v>
      </c>
      <c r="U269" s="17" t="s">
        <v>14594</v>
      </c>
      <c r="V269" s="54" t="s">
        <v>14595</v>
      </c>
      <c r="W269" s="17" t="s">
        <v>14596</v>
      </c>
      <c r="X269" s="17" t="s">
        <v>1717</v>
      </c>
      <c r="Y269" s="17" t="s">
        <v>9</v>
      </c>
      <c r="Z269" s="17" t="s">
        <v>14597</v>
      </c>
      <c r="AA269" s="54" t="s">
        <v>14598</v>
      </c>
      <c r="AB269" s="17" t="s">
        <v>14599</v>
      </c>
      <c r="AC269" s="17" t="s">
        <v>1717</v>
      </c>
      <c r="AD269" s="17" t="s">
        <v>9</v>
      </c>
      <c r="AE269" s="17" t="s">
        <v>14600</v>
      </c>
      <c r="AF269" s="17" t="s">
        <v>14601</v>
      </c>
      <c r="AG269" s="17" t="s">
        <v>14602</v>
      </c>
      <c r="AH269" s="17" t="s">
        <v>1717</v>
      </c>
    </row>
    <row r="270" spans="1:103" x14ac:dyDescent="0.3">
      <c r="A270" s="25" t="s">
        <v>14041</v>
      </c>
      <c r="B270" s="17" t="s">
        <v>11324</v>
      </c>
      <c r="C270" s="18">
        <v>44127</v>
      </c>
      <c r="D270" s="17">
        <v>2020</v>
      </c>
      <c r="E270" s="17" t="s">
        <v>14213</v>
      </c>
      <c r="F270" s="17">
        <f t="shared" si="480"/>
        <v>263.71428571428572</v>
      </c>
      <c r="G270" s="17">
        <v>7</v>
      </c>
      <c r="H270" s="17">
        <v>1846</v>
      </c>
      <c r="I270" s="17" t="s">
        <v>60</v>
      </c>
      <c r="J270" s="17" t="s">
        <v>57</v>
      </c>
      <c r="K270" s="17" t="s">
        <v>61</v>
      </c>
      <c r="L270" s="17">
        <f>COUNTIF(T270:KV270,L1)</f>
        <v>0</v>
      </c>
      <c r="M270" s="17">
        <f>COUNTIF(T270:KV270,M1)</f>
        <v>2</v>
      </c>
      <c r="N270" s="17">
        <f>COUNTIF(T270:KV270,N1)</f>
        <v>14</v>
      </c>
      <c r="O270" s="17">
        <f>COUNTIF(T270:KV270,O1)</f>
        <v>1</v>
      </c>
      <c r="P270" s="17">
        <f>COUNTIF(T270:KV270,P1)</f>
        <v>0</v>
      </c>
      <c r="Q270" s="17">
        <f t="shared" ref="Q270" si="519">SUM(L270:P270)</f>
        <v>17</v>
      </c>
      <c r="R270" s="17">
        <f t="shared" ref="R270" si="520">H270/Q270</f>
        <v>108.58823529411765</v>
      </c>
      <c r="S270" s="17">
        <f t="shared" ref="S270" si="521">4000-R270</f>
        <v>3891.4117647058824</v>
      </c>
      <c r="T270" s="17" t="s">
        <v>9</v>
      </c>
      <c r="U270" s="17" t="s">
        <v>2767</v>
      </c>
      <c r="V270" s="54" t="s">
        <v>14214</v>
      </c>
      <c r="W270" s="17" t="s">
        <v>14215</v>
      </c>
      <c r="X270" s="17" t="s">
        <v>14216</v>
      </c>
      <c r="Y270" s="17" t="s">
        <v>9</v>
      </c>
      <c r="Z270" s="17" t="s">
        <v>392</v>
      </c>
      <c r="AA270" s="54" t="s">
        <v>14217</v>
      </c>
      <c r="AB270" s="17" t="s">
        <v>14218</v>
      </c>
      <c r="AC270" s="17" t="s">
        <v>14216</v>
      </c>
      <c r="AD270" s="17" t="s">
        <v>9</v>
      </c>
      <c r="AE270" s="17" t="s">
        <v>35</v>
      </c>
      <c r="AF270" s="17" t="s">
        <v>14219</v>
      </c>
      <c r="AG270" s="17" t="s">
        <v>14220</v>
      </c>
      <c r="AH270" s="17" t="s">
        <v>14216</v>
      </c>
      <c r="AI270" s="17" t="s">
        <v>9</v>
      </c>
      <c r="AJ270" s="17" t="s">
        <v>2767</v>
      </c>
      <c r="AK270" s="17" t="s">
        <v>14221</v>
      </c>
      <c r="AL270" s="17" t="s">
        <v>14222</v>
      </c>
      <c r="AM270" s="17" t="s">
        <v>1046</v>
      </c>
      <c r="AN270" s="17" t="s">
        <v>9</v>
      </c>
      <c r="AO270" s="17" t="s">
        <v>1010</v>
      </c>
      <c r="AP270" s="17" t="s">
        <v>14223</v>
      </c>
      <c r="AQ270" s="17" t="s">
        <v>14224</v>
      </c>
      <c r="AR270" s="17" t="s">
        <v>1046</v>
      </c>
      <c r="AS270" s="17" t="s">
        <v>9</v>
      </c>
      <c r="AT270" s="17" t="s">
        <v>6326</v>
      </c>
      <c r="AU270" s="17" t="s">
        <v>14225</v>
      </c>
      <c r="AV270" s="17" t="s">
        <v>14226</v>
      </c>
      <c r="AW270" s="17" t="s">
        <v>1046</v>
      </c>
      <c r="AX270" s="17" t="s">
        <v>9</v>
      </c>
      <c r="AY270" s="17" t="s">
        <v>14227</v>
      </c>
      <c r="AZ270" s="17" t="s">
        <v>14228</v>
      </c>
      <c r="BA270" s="17" t="s">
        <v>14227</v>
      </c>
      <c r="BB270" s="17" t="s">
        <v>1046</v>
      </c>
      <c r="BC270" s="17" t="s">
        <v>9</v>
      </c>
      <c r="BD270" s="17" t="s">
        <v>2767</v>
      </c>
      <c r="BE270" s="17" t="s">
        <v>14229</v>
      </c>
      <c r="BF270" s="17" t="s">
        <v>14230</v>
      </c>
      <c r="BG270" s="17" t="s">
        <v>1049</v>
      </c>
      <c r="BH270" s="17" t="s">
        <v>9</v>
      </c>
      <c r="BI270" s="17" t="s">
        <v>5415</v>
      </c>
      <c r="BJ270" s="17" t="s">
        <v>14231</v>
      </c>
      <c r="BK270" s="17" t="s">
        <v>14232</v>
      </c>
      <c r="BL270" s="17" t="s">
        <v>1049</v>
      </c>
      <c r="BM270" s="17" t="s">
        <v>9</v>
      </c>
      <c r="BN270" s="17" t="s">
        <v>14233</v>
      </c>
      <c r="BO270" s="17" t="s">
        <v>14234</v>
      </c>
      <c r="BP270" s="17" t="s">
        <v>14241</v>
      </c>
      <c r="BQ270" s="17" t="s">
        <v>1055</v>
      </c>
      <c r="BR270" s="17" t="s">
        <v>9</v>
      </c>
      <c r="BS270" s="17" t="s">
        <v>14235</v>
      </c>
      <c r="BT270" s="17" t="s">
        <v>14236</v>
      </c>
      <c r="BU270" s="17" t="s">
        <v>14237</v>
      </c>
      <c r="BV270" s="17" t="s">
        <v>1055</v>
      </c>
      <c r="BW270" s="17" t="s">
        <v>9</v>
      </c>
      <c r="BX270" s="17" t="s">
        <v>14238</v>
      </c>
      <c r="BY270" s="17" t="s">
        <v>14239</v>
      </c>
      <c r="BZ270" s="17" t="s">
        <v>14240</v>
      </c>
      <c r="CA270" s="17" t="s">
        <v>1055</v>
      </c>
      <c r="CB270" s="17" t="s">
        <v>8</v>
      </c>
      <c r="CC270" s="17" t="s">
        <v>14170</v>
      </c>
      <c r="CD270" s="17" t="s">
        <v>14242</v>
      </c>
      <c r="CE270" s="17" t="s">
        <v>14243</v>
      </c>
      <c r="CF270" s="17" t="s">
        <v>1060</v>
      </c>
      <c r="CG270" s="17" t="s">
        <v>8</v>
      </c>
      <c r="CH270" s="17" t="s">
        <v>12223</v>
      </c>
      <c r="CI270" s="17" t="s">
        <v>14244</v>
      </c>
      <c r="CJ270" s="17" t="s">
        <v>14245</v>
      </c>
      <c r="CK270" s="17" t="s">
        <v>1060</v>
      </c>
      <c r="CL270" s="17" t="s">
        <v>9</v>
      </c>
      <c r="CM270" s="17" t="s">
        <v>12281</v>
      </c>
      <c r="CN270" s="17" t="s">
        <v>14246</v>
      </c>
      <c r="CO270" s="17" t="s">
        <v>14247</v>
      </c>
      <c r="CP270" s="17" t="s">
        <v>1060</v>
      </c>
      <c r="CQ270" s="17" t="s">
        <v>6591</v>
      </c>
      <c r="CR270" s="17" t="s">
        <v>14248</v>
      </c>
      <c r="CS270" s="17" t="s">
        <v>14249</v>
      </c>
      <c r="CT270" s="17" t="s">
        <v>12972</v>
      </c>
      <c r="CU270" s="17" t="s">
        <v>9</v>
      </c>
      <c r="CV270" s="17" t="s">
        <v>2767</v>
      </c>
      <c r="CW270" s="17" t="s">
        <v>14250</v>
      </c>
      <c r="CX270" s="17" t="s">
        <v>14251</v>
      </c>
      <c r="CY270" s="17" t="s">
        <v>1064</v>
      </c>
    </row>
    <row r="271" spans="1:103" x14ac:dyDescent="0.3">
      <c r="A271" s="25" t="s">
        <v>14041</v>
      </c>
      <c r="B271" s="17" t="s">
        <v>11324</v>
      </c>
      <c r="C271" s="18">
        <v>44130</v>
      </c>
      <c r="D271" s="17">
        <v>2020</v>
      </c>
      <c r="E271" s="17" t="s">
        <v>14310</v>
      </c>
      <c r="F271" s="17">
        <f t="shared" si="480"/>
        <v>255.42857142857142</v>
      </c>
      <c r="G271" s="17">
        <v>7</v>
      </c>
      <c r="H271" s="17">
        <v>1788</v>
      </c>
      <c r="I271" s="17" t="s">
        <v>7355</v>
      </c>
      <c r="J271" s="17" t="s">
        <v>56</v>
      </c>
      <c r="K271" s="17" t="s">
        <v>24</v>
      </c>
      <c r="L271" s="17">
        <f>COUNTIF(T271:KV271,L1)</f>
        <v>0</v>
      </c>
      <c r="M271" s="17">
        <f>COUNTIF(T271:KV271,M1)</f>
        <v>0</v>
      </c>
      <c r="N271" s="17">
        <f>COUNTIF(T271:KV271,N1)</f>
        <v>0</v>
      </c>
      <c r="O271" s="17">
        <f>COUNTIF(T271:KV271,O1)</f>
        <v>2</v>
      </c>
      <c r="P271" s="17">
        <f>COUNTIF(T271:KV271,P1)</f>
        <v>1</v>
      </c>
      <c r="Q271" s="17">
        <f t="shared" ref="Q271" si="522">SUM(L271:P271)</f>
        <v>3</v>
      </c>
      <c r="R271" s="17">
        <f t="shared" ref="R271" si="523">H271/Q271</f>
        <v>596</v>
      </c>
      <c r="S271" s="17">
        <f t="shared" ref="S271" si="524">4000-R271</f>
        <v>3404</v>
      </c>
      <c r="T271" s="17" t="s">
        <v>10</v>
      </c>
      <c r="U271" s="17" t="s">
        <v>14311</v>
      </c>
      <c r="V271" s="54" t="s">
        <v>14312</v>
      </c>
      <c r="W271" s="17" t="s">
        <v>14313</v>
      </c>
      <c r="X271" s="17" t="s">
        <v>3823</v>
      </c>
      <c r="Y271" s="17" t="s">
        <v>6591</v>
      </c>
      <c r="Z271" s="17" t="s">
        <v>251</v>
      </c>
      <c r="AA271" s="54" t="s">
        <v>14314</v>
      </c>
      <c r="AB271" s="17" t="s">
        <v>14315</v>
      </c>
      <c r="AC271" s="17" t="s">
        <v>3823</v>
      </c>
      <c r="AD271" s="17" t="s">
        <v>6591</v>
      </c>
      <c r="AE271" s="17" t="s">
        <v>14316</v>
      </c>
      <c r="AF271" s="17" t="s">
        <v>14317</v>
      </c>
      <c r="AG271" s="17" t="s">
        <v>1227</v>
      </c>
    </row>
    <row r="272" spans="1:103" x14ac:dyDescent="0.3">
      <c r="A272" s="25" t="s">
        <v>14041</v>
      </c>
      <c r="B272" s="17" t="s">
        <v>11324</v>
      </c>
      <c r="C272" s="18">
        <v>44133</v>
      </c>
      <c r="D272" s="17">
        <v>2020</v>
      </c>
      <c r="E272" s="17" t="s">
        <v>14318</v>
      </c>
      <c r="F272" s="17">
        <f t="shared" si="480"/>
        <v>235.8</v>
      </c>
      <c r="G272" s="17">
        <v>5</v>
      </c>
      <c r="H272" s="17">
        <v>1179</v>
      </c>
      <c r="I272" s="17" t="s">
        <v>7355</v>
      </c>
      <c r="J272" s="17" t="s">
        <v>56</v>
      </c>
      <c r="K272" s="17" t="s">
        <v>24</v>
      </c>
      <c r="L272" s="17">
        <f>COUNTIF(T272:KV272,L1)</f>
        <v>0</v>
      </c>
      <c r="M272" s="17">
        <f>COUNTIF(T272:KV272,M1)</f>
        <v>0</v>
      </c>
      <c r="N272" s="17">
        <f>COUNTIF(T272:KV272,N1)</f>
        <v>0</v>
      </c>
      <c r="O272" s="17">
        <f>COUNTIF(T272:KV272,O1)</f>
        <v>1</v>
      </c>
      <c r="P272" s="17">
        <f>COUNTIF(T272:KV272,P1)</f>
        <v>2</v>
      </c>
      <c r="Q272" s="17">
        <f t="shared" ref="Q272" si="525">SUM(L272:P272)</f>
        <v>3</v>
      </c>
      <c r="R272" s="17">
        <f t="shared" ref="R272" si="526">H272/Q272</f>
        <v>393</v>
      </c>
      <c r="S272" s="17">
        <f t="shared" ref="S272" si="527">4000-R272</f>
        <v>3607</v>
      </c>
      <c r="T272" s="17" t="s">
        <v>10</v>
      </c>
      <c r="U272" s="17" t="s">
        <v>14319</v>
      </c>
      <c r="V272" s="54" t="s">
        <v>14320</v>
      </c>
      <c r="W272" s="17" t="s">
        <v>14321</v>
      </c>
      <c r="X272" s="17" t="s">
        <v>1239</v>
      </c>
      <c r="Y272" s="17" t="s">
        <v>6591</v>
      </c>
      <c r="Z272" s="17" t="s">
        <v>930</v>
      </c>
      <c r="AA272" s="54" t="s">
        <v>14322</v>
      </c>
      <c r="AB272" s="17" t="s">
        <v>930</v>
      </c>
      <c r="AC272" s="17" t="s">
        <v>1239</v>
      </c>
      <c r="AD272" s="17" t="s">
        <v>10</v>
      </c>
      <c r="AE272" s="17" t="s">
        <v>14323</v>
      </c>
      <c r="AF272" s="17" t="s">
        <v>14324</v>
      </c>
      <c r="AG272" s="17" t="s">
        <v>14325</v>
      </c>
      <c r="AH272" s="17" t="s">
        <v>3833</v>
      </c>
    </row>
    <row r="273" spans="1:69" x14ac:dyDescent="0.3">
      <c r="A273" s="25" t="s">
        <v>14041</v>
      </c>
      <c r="B273" s="17" t="s">
        <v>11324</v>
      </c>
      <c r="C273" s="18">
        <v>44133</v>
      </c>
      <c r="D273" s="17">
        <v>2020</v>
      </c>
      <c r="E273" s="17" t="s">
        <v>14326</v>
      </c>
      <c r="F273" s="17">
        <f t="shared" si="480"/>
        <v>159.5</v>
      </c>
      <c r="G273" s="17">
        <v>2</v>
      </c>
      <c r="H273" s="17">
        <v>319</v>
      </c>
      <c r="I273" s="17" t="s">
        <v>7355</v>
      </c>
      <c r="J273" s="17" t="s">
        <v>56</v>
      </c>
      <c r="K273" s="17" t="s">
        <v>24</v>
      </c>
      <c r="L273" s="17">
        <f>COUNTIF(T273:KV273,L1)</f>
        <v>0</v>
      </c>
      <c r="M273" s="17">
        <f>COUNTIF(T273:KV273,M1)</f>
        <v>1</v>
      </c>
      <c r="N273" s="17">
        <f>COUNTIF(T273:KV273,N1)</f>
        <v>0</v>
      </c>
      <c r="O273" s="17">
        <f>COUNTIF(T273:KV273,O1)</f>
        <v>1</v>
      </c>
      <c r="P273" s="17">
        <f>COUNTIF(T273:KV273,P1)</f>
        <v>0</v>
      </c>
      <c r="Q273" s="17">
        <f t="shared" ref="Q273" si="528">SUM(L273:P273)</f>
        <v>2</v>
      </c>
      <c r="R273" s="17">
        <f t="shared" ref="R273" si="529">H273/Q273</f>
        <v>159.5</v>
      </c>
      <c r="S273" s="17">
        <f t="shared" ref="S273" si="530">4000-R273</f>
        <v>3840.5</v>
      </c>
      <c r="T273" s="17" t="s">
        <v>8</v>
      </c>
      <c r="U273" s="17" t="s">
        <v>1477</v>
      </c>
      <c r="V273" s="54" t="s">
        <v>14327</v>
      </c>
      <c r="W273" s="17" t="s">
        <v>14328</v>
      </c>
      <c r="X273" s="17" t="s">
        <v>2738</v>
      </c>
      <c r="Y273" s="17" t="s">
        <v>6591</v>
      </c>
      <c r="Z273" s="17" t="s">
        <v>614</v>
      </c>
      <c r="AA273" s="54" t="s">
        <v>14329</v>
      </c>
      <c r="AB273" s="17" t="s">
        <v>14330</v>
      </c>
      <c r="AC273" s="17" t="s">
        <v>1251</v>
      </c>
    </row>
    <row r="274" spans="1:69" x14ac:dyDescent="0.3">
      <c r="A274" s="25" t="s">
        <v>14041</v>
      </c>
      <c r="B274" s="17" t="s">
        <v>11324</v>
      </c>
      <c r="C274" s="18">
        <v>44133</v>
      </c>
      <c r="D274" s="17">
        <v>2020</v>
      </c>
      <c r="E274" s="17" t="s">
        <v>14369</v>
      </c>
      <c r="F274" s="17">
        <f t="shared" si="480"/>
        <v>206.33333333333334</v>
      </c>
      <c r="G274" s="17">
        <v>3</v>
      </c>
      <c r="H274" s="17">
        <v>619</v>
      </c>
      <c r="I274" s="17" t="s">
        <v>7355</v>
      </c>
      <c r="J274" s="17" t="s">
        <v>56</v>
      </c>
      <c r="K274" s="17" t="s">
        <v>24</v>
      </c>
      <c r="L274" s="17">
        <f>COUNTIF(T274:KV274,L1)</f>
        <v>0</v>
      </c>
      <c r="M274" s="17">
        <f>COUNTIF(T274:KV274,M1)</f>
        <v>1</v>
      </c>
      <c r="N274" s="17">
        <f>COUNTIF(T274:KV274,N1)</f>
        <v>2</v>
      </c>
      <c r="O274" s="17">
        <f>COUNTIF(T274:KV274,O1)</f>
        <v>1</v>
      </c>
      <c r="P274" s="17">
        <f>COUNTIF(T274:KV274,P1)</f>
        <v>0</v>
      </c>
      <c r="Q274" s="17">
        <f t="shared" ref="Q274" si="531">SUM(L274:P274)</f>
        <v>4</v>
      </c>
      <c r="R274" s="17">
        <f t="shared" ref="R274" si="532">H274/Q274</f>
        <v>154.75</v>
      </c>
      <c r="S274" s="17">
        <f t="shared" ref="S274" si="533">4000-R274</f>
        <v>3845.25</v>
      </c>
      <c r="T274" s="17" t="s">
        <v>9</v>
      </c>
      <c r="U274" s="17" t="s">
        <v>35</v>
      </c>
      <c r="V274" s="54" t="s">
        <v>14370</v>
      </c>
      <c r="W274" s="17" t="s">
        <v>14371</v>
      </c>
      <c r="X274" s="17" t="s">
        <v>3892</v>
      </c>
      <c r="Y274" s="17" t="s">
        <v>9</v>
      </c>
      <c r="Z274" s="17" t="s">
        <v>13680</v>
      </c>
      <c r="AA274" s="54" t="s">
        <v>14372</v>
      </c>
      <c r="AB274" s="17" t="s">
        <v>14373</v>
      </c>
      <c r="AC274" s="17" t="s">
        <v>3892</v>
      </c>
      <c r="AD274" s="17" t="s">
        <v>8</v>
      </c>
      <c r="AE274" s="17" t="s">
        <v>1552</v>
      </c>
      <c r="AF274" s="17" t="s">
        <v>14374</v>
      </c>
      <c r="AG274" s="17" t="s">
        <v>14375</v>
      </c>
      <c r="AH274" s="17" t="s">
        <v>3892</v>
      </c>
      <c r="AI274" s="17" t="s">
        <v>6591</v>
      </c>
      <c r="AJ274" s="17" t="s">
        <v>644</v>
      </c>
      <c r="AK274" s="17" t="s">
        <v>14376</v>
      </c>
      <c r="AL274" s="17" t="s">
        <v>14377</v>
      </c>
      <c r="AM274" s="17" t="s">
        <v>2848</v>
      </c>
    </row>
    <row r="275" spans="1:69" x14ac:dyDescent="0.3">
      <c r="A275" s="25" t="s">
        <v>14041</v>
      </c>
      <c r="B275" s="17" t="s">
        <v>11324</v>
      </c>
      <c r="C275" s="18">
        <v>44133</v>
      </c>
      <c r="D275" s="17">
        <v>2020</v>
      </c>
      <c r="E275" s="17" t="s">
        <v>14378</v>
      </c>
      <c r="F275" s="17">
        <f t="shared" si="480"/>
        <v>252.875</v>
      </c>
      <c r="G275" s="17">
        <v>8</v>
      </c>
      <c r="H275" s="17">
        <v>2023</v>
      </c>
      <c r="I275" s="17" t="s">
        <v>7355</v>
      </c>
      <c r="J275" s="17" t="s">
        <v>56</v>
      </c>
      <c r="K275" s="17" t="s">
        <v>24</v>
      </c>
      <c r="L275" s="17">
        <f>COUNTIF(T275:KV275,L1)</f>
        <v>0</v>
      </c>
      <c r="M275" s="17">
        <f>COUNTIF(T275:KV275,M1)</f>
        <v>0</v>
      </c>
      <c r="N275" s="17">
        <f>COUNTIF(T275:KV275,N1)</f>
        <v>0</v>
      </c>
      <c r="O275" s="17">
        <f>COUNTIF(T275:KV275,O1)</f>
        <v>1</v>
      </c>
      <c r="P275" s="17">
        <f>COUNTIF(T275:KV275,P1)</f>
        <v>0</v>
      </c>
      <c r="Q275" s="17">
        <f t="shared" ref="Q275" si="534">SUM(L275:P275)</f>
        <v>1</v>
      </c>
      <c r="R275" s="17">
        <f t="shared" ref="R275" si="535">H275/Q275</f>
        <v>2023</v>
      </c>
      <c r="S275" s="17">
        <f t="shared" ref="S275" si="536">4000-R275</f>
        <v>1977</v>
      </c>
      <c r="T275" s="17" t="s">
        <v>6591</v>
      </c>
      <c r="U275" s="17" t="s">
        <v>14379</v>
      </c>
      <c r="V275" s="54" t="s">
        <v>14380</v>
      </c>
      <c r="W275" s="17" t="s">
        <v>14381</v>
      </c>
      <c r="X275" s="17" t="s">
        <v>1348</v>
      </c>
    </row>
    <row r="276" spans="1:69" x14ac:dyDescent="0.3">
      <c r="A276" s="25" t="s">
        <v>14041</v>
      </c>
      <c r="B276" s="17" t="s">
        <v>11324</v>
      </c>
      <c r="C276" s="18">
        <v>44149</v>
      </c>
      <c r="D276" s="17">
        <v>2020</v>
      </c>
      <c r="E276" s="17" t="s">
        <v>14656</v>
      </c>
      <c r="F276" s="17">
        <f t="shared" ref="F276:F281" si="537">H276/G276</f>
        <v>231.33333333333334</v>
      </c>
      <c r="G276" s="17">
        <v>3</v>
      </c>
      <c r="H276" s="17">
        <v>694</v>
      </c>
      <c r="I276" s="17" t="s">
        <v>60</v>
      </c>
      <c r="J276" s="17" t="s">
        <v>57</v>
      </c>
      <c r="K276" s="17" t="s">
        <v>24</v>
      </c>
      <c r="L276" s="17">
        <f>COUNTIF(T276:KV276,L1)</f>
        <v>0</v>
      </c>
      <c r="M276" s="17">
        <f>COUNTIF(T276:KV276,M1)</f>
        <v>0</v>
      </c>
      <c r="N276" s="17">
        <f>COUNTIF(T276:KV276,N1)</f>
        <v>0</v>
      </c>
      <c r="O276" s="17">
        <f>COUNTIF(T276:KV276,O1)</f>
        <v>0</v>
      </c>
      <c r="P276" s="17">
        <f>COUNTIF(T276:KV276,P1)</f>
        <v>0</v>
      </c>
      <c r="Q276" s="17">
        <f t="shared" ref="Q276" si="538">SUM(L276:P276)</f>
        <v>0</v>
      </c>
      <c r="R276" s="17">
        <v>0</v>
      </c>
      <c r="S276" s="17">
        <v>0</v>
      </c>
    </row>
    <row r="277" spans="1:69" x14ac:dyDescent="0.3">
      <c r="A277" s="25" t="s">
        <v>14041</v>
      </c>
      <c r="B277" s="17" t="s">
        <v>11324</v>
      </c>
      <c r="C277" s="18">
        <v>44151</v>
      </c>
      <c r="D277" s="17">
        <v>2020</v>
      </c>
      <c r="E277" s="17" t="s">
        <v>14562</v>
      </c>
      <c r="F277" s="17">
        <f t="shared" si="537"/>
        <v>295.05882352941177</v>
      </c>
      <c r="G277" s="17">
        <v>17</v>
      </c>
      <c r="H277" s="17">
        <v>5016</v>
      </c>
      <c r="I277" s="17" t="s">
        <v>60</v>
      </c>
      <c r="J277" s="17" t="s">
        <v>56</v>
      </c>
      <c r="K277" s="17" t="s">
        <v>24</v>
      </c>
      <c r="L277" s="17">
        <f>COUNTIF(T277:KV277,L1)</f>
        <v>2</v>
      </c>
      <c r="M277" s="17">
        <f>COUNTIF(T277:KV277,M1)</f>
        <v>1</v>
      </c>
      <c r="N277" s="17">
        <f>COUNTIF(T277:KV277,N1)</f>
        <v>4</v>
      </c>
      <c r="O277" s="17">
        <f>COUNTIF(T277:KV277,O1)</f>
        <v>1</v>
      </c>
      <c r="P277" s="17">
        <f>COUNTIF(T277:KV277,P1)</f>
        <v>0</v>
      </c>
      <c r="Q277" s="17">
        <f t="shared" ref="Q277" si="539">SUM(L277:P277)</f>
        <v>8</v>
      </c>
      <c r="R277" s="17">
        <f t="shared" ref="R277" si="540">H277/Q277</f>
        <v>627</v>
      </c>
      <c r="S277" s="17">
        <f t="shared" ref="S277" si="541">4000-R277</f>
        <v>3373</v>
      </c>
      <c r="T277" s="17" t="s">
        <v>8</v>
      </c>
      <c r="U277" s="17" t="s">
        <v>14563</v>
      </c>
      <c r="V277" s="54" t="s">
        <v>14564</v>
      </c>
      <c r="W277" s="17" t="s">
        <v>14565</v>
      </c>
      <c r="X277" s="17" t="s">
        <v>4556</v>
      </c>
      <c r="Y277" s="17" t="s">
        <v>9</v>
      </c>
      <c r="Z277" s="17" t="s">
        <v>14566</v>
      </c>
      <c r="AA277" s="54" t="s">
        <v>14567</v>
      </c>
      <c r="AB277" s="17" t="s">
        <v>14568</v>
      </c>
      <c r="AC277" s="17" t="s">
        <v>1649</v>
      </c>
      <c r="AD277" s="17" t="s">
        <v>9</v>
      </c>
      <c r="AE277" s="17" t="s">
        <v>14569</v>
      </c>
      <c r="AF277" s="17" t="s">
        <v>14570</v>
      </c>
      <c r="AG277" s="17" t="s">
        <v>14571</v>
      </c>
      <c r="AH277" s="17" t="s">
        <v>1649</v>
      </c>
      <c r="AI277" s="17" t="s">
        <v>9</v>
      </c>
      <c r="AJ277" s="17" t="s">
        <v>14572</v>
      </c>
      <c r="AK277" s="17" t="s">
        <v>14573</v>
      </c>
      <c r="AL277" s="17" t="s">
        <v>14574</v>
      </c>
      <c r="AM277" s="17" t="s">
        <v>1652</v>
      </c>
      <c r="AN277" s="17" t="s">
        <v>9</v>
      </c>
      <c r="AO277" s="17" t="s">
        <v>2522</v>
      </c>
      <c r="AP277" s="17" t="s">
        <v>14575</v>
      </c>
      <c r="AQ277" s="17" t="s">
        <v>14576</v>
      </c>
      <c r="AR277" s="17" t="s">
        <v>1660</v>
      </c>
      <c r="AS277" s="17" t="s">
        <v>6593</v>
      </c>
      <c r="AT277" s="17" t="s">
        <v>12239</v>
      </c>
      <c r="AU277" s="17" t="s">
        <v>14577</v>
      </c>
      <c r="AV277" s="17" t="s">
        <v>14518</v>
      </c>
      <c r="AW277" s="17" t="s">
        <v>3276</v>
      </c>
      <c r="AX277" s="17" t="s">
        <v>6593</v>
      </c>
      <c r="AY277" s="17" t="s">
        <v>12239</v>
      </c>
      <c r="AZ277" s="17" t="s">
        <v>14578</v>
      </c>
      <c r="BA277" s="17" t="s">
        <v>14579</v>
      </c>
      <c r="BB277" s="17" t="s">
        <v>1680</v>
      </c>
      <c r="BC277" s="17" t="s">
        <v>6591</v>
      </c>
      <c r="BD277" s="17" t="s">
        <v>2460</v>
      </c>
      <c r="BE277" s="17" t="s">
        <v>14580</v>
      </c>
      <c r="BF277" s="17" t="s">
        <v>14581</v>
      </c>
      <c r="BG277" s="17" t="s">
        <v>1689</v>
      </c>
    </row>
    <row r="278" spans="1:69" x14ac:dyDescent="0.3">
      <c r="A278" s="25" t="s">
        <v>14041</v>
      </c>
      <c r="B278" s="17" t="s">
        <v>11324</v>
      </c>
      <c r="C278" s="18">
        <v>44152</v>
      </c>
      <c r="D278" s="17">
        <v>2020</v>
      </c>
      <c r="E278" s="17" t="s">
        <v>14774</v>
      </c>
      <c r="F278" s="17">
        <f t="shared" si="537"/>
        <v>238.2</v>
      </c>
      <c r="G278" s="17">
        <v>5</v>
      </c>
      <c r="H278" s="17">
        <v>1191</v>
      </c>
      <c r="I278" s="17" t="s">
        <v>11354</v>
      </c>
      <c r="J278" s="17" t="s">
        <v>23</v>
      </c>
      <c r="K278" s="17" t="s">
        <v>24</v>
      </c>
      <c r="L278" s="17">
        <f>COUNTIF(T278:KV278,L1)</f>
        <v>0</v>
      </c>
      <c r="M278" s="17">
        <f>COUNTIF(T278:KV278,M1)</f>
        <v>0</v>
      </c>
      <c r="N278" s="17">
        <f>COUNTIF(T278:KV278,N1)</f>
        <v>0</v>
      </c>
      <c r="O278" s="17">
        <f>COUNTIF(T278:KV278,O1)</f>
        <v>3</v>
      </c>
      <c r="P278" s="17">
        <f>COUNTIF(T278:KV278,P1)</f>
        <v>2</v>
      </c>
      <c r="Q278" s="17">
        <f t="shared" ref="Q278" si="542">SUM(L278:P278)</f>
        <v>5</v>
      </c>
      <c r="R278" s="17">
        <f t="shared" ref="R278" si="543">H278/Q278</f>
        <v>238.2</v>
      </c>
      <c r="S278" s="17">
        <f t="shared" ref="S278" si="544">4000-R278</f>
        <v>3761.8</v>
      </c>
      <c r="T278" s="17" t="s">
        <v>10</v>
      </c>
      <c r="U278" s="17" t="s">
        <v>14775</v>
      </c>
      <c r="V278" s="54" t="s">
        <v>14776</v>
      </c>
      <c r="W278" s="17" t="s">
        <v>14777</v>
      </c>
      <c r="X278" s="17" t="s">
        <v>13357</v>
      </c>
      <c r="Y278" s="17" t="s">
        <v>10</v>
      </c>
      <c r="Z278" s="17" t="s">
        <v>14674</v>
      </c>
      <c r="AA278" s="17" t="s">
        <v>14778</v>
      </c>
      <c r="AB278" s="17" t="s">
        <v>14779</v>
      </c>
      <c r="AC278" s="17" t="s">
        <v>13357</v>
      </c>
      <c r="AD278" s="17" t="s">
        <v>6591</v>
      </c>
      <c r="AE278" s="17" t="s">
        <v>930</v>
      </c>
      <c r="AF278" s="17" t="s">
        <v>14780</v>
      </c>
      <c r="AG278" s="17" t="s">
        <v>14781</v>
      </c>
      <c r="AH278" s="17" t="s">
        <v>13357</v>
      </c>
      <c r="AI278" s="17" t="s">
        <v>6591</v>
      </c>
      <c r="AJ278" s="17" t="s">
        <v>12388</v>
      </c>
      <c r="AK278" s="17" t="s">
        <v>14782</v>
      </c>
      <c r="AL278" s="17" t="s">
        <v>14783</v>
      </c>
      <c r="AM278" s="17" t="s">
        <v>13357</v>
      </c>
      <c r="AN278" s="17" t="s">
        <v>6591</v>
      </c>
      <c r="AO278" s="17" t="s">
        <v>2460</v>
      </c>
      <c r="AP278" s="17" t="s">
        <v>14784</v>
      </c>
      <c r="AQ278" s="17" t="s">
        <v>14785</v>
      </c>
      <c r="AR278" s="17" t="s">
        <v>13362</v>
      </c>
    </row>
    <row r="279" spans="1:69" x14ac:dyDescent="0.3">
      <c r="A279" s="25" t="s">
        <v>14041</v>
      </c>
      <c r="B279" s="17" t="s">
        <v>11324</v>
      </c>
      <c r="C279" s="18">
        <v>44155</v>
      </c>
      <c r="D279" s="17">
        <v>2020</v>
      </c>
      <c r="E279" s="17" t="s">
        <v>14693</v>
      </c>
      <c r="F279" s="17">
        <f t="shared" si="537"/>
        <v>245</v>
      </c>
      <c r="G279" s="17">
        <v>5</v>
      </c>
      <c r="H279" s="17">
        <v>1225</v>
      </c>
      <c r="I279" s="17" t="s">
        <v>12451</v>
      </c>
      <c r="J279" s="17" t="s">
        <v>23</v>
      </c>
      <c r="K279" s="17" t="s">
        <v>24</v>
      </c>
      <c r="L279" s="17">
        <f>COUNTIF(T279:KV279,L1)</f>
        <v>0</v>
      </c>
      <c r="M279" s="17">
        <f>COUNTIF(T279:KV279,M1)</f>
        <v>0</v>
      </c>
      <c r="N279" s="17">
        <f>COUNTIF(T279:KV279,N1)</f>
        <v>0</v>
      </c>
      <c r="O279" s="17">
        <f>COUNTIF(T279:KV279,O1)</f>
        <v>0</v>
      </c>
      <c r="P279" s="17">
        <f>COUNTIF(T279:KV279,P1)</f>
        <v>1</v>
      </c>
      <c r="Q279" s="17">
        <f t="shared" ref="Q279" si="545">SUM(L279:P279)</f>
        <v>1</v>
      </c>
      <c r="R279" s="17">
        <f t="shared" ref="R279" si="546">H279/Q279</f>
        <v>1225</v>
      </c>
      <c r="S279" s="17">
        <f t="shared" ref="S279" si="547">4000-R279</f>
        <v>2775</v>
      </c>
      <c r="T279" s="17" t="s">
        <v>10</v>
      </c>
      <c r="U279" s="17" t="s">
        <v>14415</v>
      </c>
      <c r="V279" s="54" t="s">
        <v>14694</v>
      </c>
      <c r="W279" s="17" t="s">
        <v>14695</v>
      </c>
      <c r="X279" s="17" t="s">
        <v>1976</v>
      </c>
    </row>
    <row r="280" spans="1:69" x14ac:dyDescent="0.3">
      <c r="A280" s="25" t="s">
        <v>14041</v>
      </c>
      <c r="B280" s="17" t="s">
        <v>11324</v>
      </c>
      <c r="C280" s="18">
        <v>44176</v>
      </c>
      <c r="D280" s="17">
        <v>2020</v>
      </c>
      <c r="E280" s="17" t="s">
        <v>14670</v>
      </c>
      <c r="F280" s="17">
        <f t="shared" si="537"/>
        <v>213.5</v>
      </c>
      <c r="G280" s="17">
        <v>4</v>
      </c>
      <c r="H280" s="17">
        <v>854</v>
      </c>
      <c r="I280" s="17" t="s">
        <v>7355</v>
      </c>
      <c r="J280" s="17" t="s">
        <v>56</v>
      </c>
      <c r="K280" s="17" t="s">
        <v>24</v>
      </c>
      <c r="L280" s="17">
        <f>COUNTIF(T280:KV280,L1)</f>
        <v>0</v>
      </c>
      <c r="M280" s="17">
        <f>COUNTIF(T280:KV280,M1)</f>
        <v>0</v>
      </c>
      <c r="N280" s="17">
        <f>COUNTIF(T280:KV280,N1)</f>
        <v>1</v>
      </c>
      <c r="O280" s="17">
        <f>COUNTIF(T280:KV280,O1)</f>
        <v>0</v>
      </c>
      <c r="P280" s="17">
        <f>COUNTIF(T280:KV280,P1)</f>
        <v>0</v>
      </c>
      <c r="Q280" s="17">
        <f t="shared" ref="Q280" si="548">SUM(L280:P280)</f>
        <v>1</v>
      </c>
      <c r="R280" s="17">
        <f t="shared" ref="R280" si="549">H280/Q280</f>
        <v>854</v>
      </c>
      <c r="S280" s="17">
        <f t="shared" ref="S280" si="550">4000-R280</f>
        <v>3146</v>
      </c>
      <c r="T280" s="17" t="s">
        <v>9</v>
      </c>
      <c r="U280" s="17" t="s">
        <v>175</v>
      </c>
      <c r="V280" s="54" t="s">
        <v>14671</v>
      </c>
      <c r="W280" s="17" t="s">
        <v>14672</v>
      </c>
      <c r="X280" s="17" t="s">
        <v>10617</v>
      </c>
    </row>
    <row r="281" spans="1:69" x14ac:dyDescent="0.3">
      <c r="A281" s="25" t="s">
        <v>14041</v>
      </c>
      <c r="B281" s="17" t="s">
        <v>11324</v>
      </c>
      <c r="C281" s="18">
        <v>44181</v>
      </c>
      <c r="D281" s="17">
        <v>2020</v>
      </c>
      <c r="E281" s="17" t="s">
        <v>14673</v>
      </c>
      <c r="F281" s="17">
        <f t="shared" si="537"/>
        <v>219.33333333333334</v>
      </c>
      <c r="G281" s="17">
        <v>3</v>
      </c>
      <c r="H281" s="17">
        <v>658</v>
      </c>
      <c r="I281" s="17" t="s">
        <v>60</v>
      </c>
      <c r="J281" s="17" t="s">
        <v>56</v>
      </c>
      <c r="K281" s="17" t="s">
        <v>24</v>
      </c>
      <c r="L281" s="17">
        <f>COUNTIF(T281:KV281,L1)</f>
        <v>0</v>
      </c>
      <c r="M281" s="17">
        <f>COUNTIF(T281:KV281,M1)</f>
        <v>0</v>
      </c>
      <c r="N281" s="17">
        <f>COUNTIF(T281:KV281,N1)</f>
        <v>0</v>
      </c>
      <c r="O281" s="17">
        <f>COUNTIF(T281:KV281,O1)</f>
        <v>0</v>
      </c>
      <c r="P281" s="17">
        <f>COUNTIF(T281:KV281,P1)</f>
        <v>1</v>
      </c>
      <c r="Q281" s="17">
        <f t="shared" ref="Q281" si="551">SUM(L281:P281)</f>
        <v>1</v>
      </c>
      <c r="R281" s="17">
        <f t="shared" ref="R281" si="552">H281/Q281</f>
        <v>658</v>
      </c>
      <c r="S281" s="17">
        <f t="shared" ref="S281" si="553">4000-R281</f>
        <v>3342</v>
      </c>
      <c r="T281" s="17" t="s">
        <v>10</v>
      </c>
      <c r="U281" s="17" t="s">
        <v>14674</v>
      </c>
      <c r="V281" s="54" t="s">
        <v>14675</v>
      </c>
      <c r="W281" s="17" t="s">
        <v>14676</v>
      </c>
      <c r="X281" s="17" t="s">
        <v>4772</v>
      </c>
    </row>
    <row r="282" spans="1:69" x14ac:dyDescent="0.3">
      <c r="A282" s="25" t="s">
        <v>14041</v>
      </c>
      <c r="B282" s="17" t="s">
        <v>11324</v>
      </c>
      <c r="C282" s="18">
        <v>44189</v>
      </c>
      <c r="D282" s="17">
        <v>2020</v>
      </c>
      <c r="E282" s="17" t="s">
        <v>14172</v>
      </c>
      <c r="F282" s="17">
        <f t="shared" si="480"/>
        <v>210</v>
      </c>
      <c r="G282" s="17">
        <v>3</v>
      </c>
      <c r="H282" s="17">
        <v>630</v>
      </c>
      <c r="I282" s="17" t="s">
        <v>7355</v>
      </c>
      <c r="J282" s="17" t="s">
        <v>56</v>
      </c>
      <c r="K282" s="17" t="s">
        <v>24</v>
      </c>
      <c r="L282" s="17">
        <f>COUNTIF(T282:KV282,L1)</f>
        <v>0</v>
      </c>
      <c r="M282" s="17">
        <f>COUNTIF(T282:KV282,M1)</f>
        <v>1</v>
      </c>
      <c r="N282" s="17">
        <f>COUNTIF(T282:KV282,N1)</f>
        <v>1</v>
      </c>
      <c r="O282" s="17">
        <f>COUNTIF(T282:KV282,O1)</f>
        <v>0</v>
      </c>
      <c r="P282" s="17">
        <f>COUNTIF(T282:KV282,P1)</f>
        <v>0</v>
      </c>
      <c r="Q282" s="17">
        <f t="shared" ref="Q282" si="554">SUM(L282:P282)</f>
        <v>2</v>
      </c>
      <c r="R282" s="17">
        <f t="shared" ref="R282" si="555">H282/Q282</f>
        <v>315</v>
      </c>
      <c r="S282" s="17">
        <f t="shared" ref="S282" si="556">4000-R282</f>
        <v>3685</v>
      </c>
      <c r="T282" s="17" t="s">
        <v>9</v>
      </c>
      <c r="U282" s="17" t="s">
        <v>14173</v>
      </c>
      <c r="V282" s="54" t="s">
        <v>14174</v>
      </c>
      <c r="W282" s="17" t="s">
        <v>14175</v>
      </c>
      <c r="X282" s="17" t="s">
        <v>12016</v>
      </c>
      <c r="Y282" s="17" t="s">
        <v>8</v>
      </c>
      <c r="Z282" s="17" t="s">
        <v>14176</v>
      </c>
      <c r="AA282" s="54" t="s">
        <v>14177</v>
      </c>
      <c r="AB282" s="17" t="s">
        <v>14178</v>
      </c>
      <c r="AC282" s="17" t="s">
        <v>12021</v>
      </c>
    </row>
    <row r="283" spans="1:69" x14ac:dyDescent="0.3">
      <c r="A283" s="25" t="s">
        <v>14041</v>
      </c>
      <c r="B283" s="17" t="s">
        <v>11324</v>
      </c>
      <c r="C283" s="18">
        <v>44193</v>
      </c>
      <c r="D283" s="17">
        <v>2020</v>
      </c>
      <c r="E283" s="17" t="s">
        <v>14430</v>
      </c>
      <c r="F283" s="17">
        <f t="shared" si="480"/>
        <v>242.4</v>
      </c>
      <c r="G283" s="17">
        <v>5</v>
      </c>
      <c r="H283" s="17">
        <v>1212</v>
      </c>
      <c r="I283" s="17" t="s">
        <v>60</v>
      </c>
      <c r="J283" s="17" t="s">
        <v>56</v>
      </c>
      <c r="K283" s="17" t="s">
        <v>24</v>
      </c>
      <c r="L283" s="17">
        <f>COUNTIF(T283:KV283,L1)</f>
        <v>1</v>
      </c>
      <c r="M283" s="17">
        <f>COUNTIF(T283:KV283,M1)</f>
        <v>2</v>
      </c>
      <c r="N283" s="17">
        <f>COUNTIF(T283:KV283,N1)</f>
        <v>2</v>
      </c>
      <c r="O283" s="17">
        <f>COUNTIF(T283:KV283,O1)</f>
        <v>1</v>
      </c>
      <c r="P283" s="17">
        <f>COUNTIF(T283:KV283,P1)</f>
        <v>1</v>
      </c>
      <c r="Q283" s="17">
        <f t="shared" ref="Q283" si="557">SUM(L283:P283)</f>
        <v>7</v>
      </c>
      <c r="R283" s="17">
        <f t="shared" ref="R283" si="558">H283/Q283</f>
        <v>173.14285714285714</v>
      </c>
      <c r="S283" s="17">
        <f t="shared" ref="S283" si="559">4000-R283</f>
        <v>3826.8571428571427</v>
      </c>
      <c r="T283" s="17" t="s">
        <v>9</v>
      </c>
      <c r="U283" s="17" t="s">
        <v>1450</v>
      </c>
      <c r="V283" s="54" t="s">
        <v>14431</v>
      </c>
      <c r="W283" s="17" t="s">
        <v>14432</v>
      </c>
      <c r="X283" s="17" t="s">
        <v>2950</v>
      </c>
      <c r="Y283" s="17" t="s">
        <v>9</v>
      </c>
      <c r="Z283" s="17" t="s">
        <v>35</v>
      </c>
      <c r="AA283" s="54" t="s">
        <v>14433</v>
      </c>
      <c r="AB283" s="17" t="s">
        <v>14434</v>
      </c>
      <c r="AC283" s="17" t="s">
        <v>2950</v>
      </c>
      <c r="AD283" s="17" t="s">
        <v>8</v>
      </c>
      <c r="AE283" s="17" t="s">
        <v>392</v>
      </c>
      <c r="AF283" s="17" t="s">
        <v>14435</v>
      </c>
      <c r="AG283" s="17" t="s">
        <v>14436</v>
      </c>
      <c r="AH283" s="17" t="s">
        <v>11826</v>
      </c>
      <c r="AI283" s="17" t="s">
        <v>8</v>
      </c>
      <c r="AJ283" s="17" t="s">
        <v>1460</v>
      </c>
      <c r="AK283" s="17" t="s">
        <v>14437</v>
      </c>
      <c r="AL283" s="17" t="s">
        <v>14438</v>
      </c>
      <c r="AM283" s="17" t="s">
        <v>11826</v>
      </c>
      <c r="AN283" s="17" t="s">
        <v>6591</v>
      </c>
      <c r="AO283" s="17" t="s">
        <v>644</v>
      </c>
      <c r="AP283" s="17" t="s">
        <v>14439</v>
      </c>
      <c r="AQ283" s="17" t="s">
        <v>14440</v>
      </c>
      <c r="AR283" s="17" t="s">
        <v>11826</v>
      </c>
      <c r="AS283" s="17" t="s">
        <v>6593</v>
      </c>
      <c r="AT283" s="17" t="s">
        <v>1450</v>
      </c>
      <c r="AU283" s="17" t="s">
        <v>14441</v>
      </c>
      <c r="AV283" s="17" t="s">
        <v>14442</v>
      </c>
      <c r="AW283" s="17" t="s">
        <v>12794</v>
      </c>
      <c r="AX283" s="17" t="s">
        <v>10</v>
      </c>
      <c r="AY283" s="17" t="s">
        <v>12482</v>
      </c>
      <c r="AZ283" s="17" t="s">
        <v>14443</v>
      </c>
      <c r="BA283" s="17" t="s">
        <v>14444</v>
      </c>
      <c r="BB283" s="17" t="s">
        <v>12794</v>
      </c>
    </row>
    <row r="284" spans="1:69" x14ac:dyDescent="0.3">
      <c r="A284" s="25" t="s">
        <v>14041</v>
      </c>
      <c r="B284" s="17" t="s">
        <v>11324</v>
      </c>
      <c r="C284" s="18">
        <v>44193</v>
      </c>
      <c r="D284" s="17">
        <v>2020</v>
      </c>
      <c r="E284" s="17" t="s">
        <v>14677</v>
      </c>
      <c r="F284" s="17">
        <f>H284/G284</f>
        <v>252.6</v>
      </c>
      <c r="G284" s="17">
        <v>5</v>
      </c>
      <c r="H284" s="17">
        <v>1263</v>
      </c>
      <c r="I284" s="17" t="s">
        <v>60</v>
      </c>
      <c r="J284" s="17" t="s">
        <v>56</v>
      </c>
      <c r="K284" s="17" t="s">
        <v>24</v>
      </c>
      <c r="L284" s="17">
        <f>COUNTIF(T284:KV284,L1)</f>
        <v>2</v>
      </c>
      <c r="M284" s="17">
        <f>COUNTIF(T284:KV284,M1)</f>
        <v>0</v>
      </c>
      <c r="N284" s="17">
        <f>COUNTIF(T284:KV284,N1)</f>
        <v>0</v>
      </c>
      <c r="O284" s="17">
        <f>COUNTIF(T284:KV284,O1)</f>
        <v>0</v>
      </c>
      <c r="P284" s="17">
        <f>COUNTIF(T284:KV284,P1)</f>
        <v>0</v>
      </c>
      <c r="Q284" s="17">
        <f t="shared" ref="Q284" si="560">SUM(L284:P284)</f>
        <v>2</v>
      </c>
      <c r="R284" s="17">
        <f t="shared" ref="R284" si="561">H284/Q284</f>
        <v>631.5</v>
      </c>
      <c r="S284" s="17">
        <f t="shared" ref="S284" si="562">4000-R284</f>
        <v>3368.5</v>
      </c>
      <c r="T284" s="17" t="s">
        <v>6593</v>
      </c>
      <c r="U284" s="17" t="s">
        <v>14678</v>
      </c>
      <c r="V284" s="54" t="s">
        <v>14679</v>
      </c>
      <c r="W284" s="17" t="s">
        <v>14680</v>
      </c>
      <c r="X284" s="17" t="s">
        <v>1871</v>
      </c>
      <c r="Y284" s="17" t="s">
        <v>6593</v>
      </c>
      <c r="Z284" s="17" t="s">
        <v>14681</v>
      </c>
      <c r="AA284" s="54" t="s">
        <v>14682</v>
      </c>
      <c r="AB284" s="17" t="s">
        <v>14683</v>
      </c>
      <c r="AC284" s="17" t="s">
        <v>1871</v>
      </c>
    </row>
    <row r="285" spans="1:69" x14ac:dyDescent="0.3">
      <c r="A285" s="25" t="s">
        <v>14041</v>
      </c>
      <c r="B285" s="17" t="s">
        <v>11324</v>
      </c>
      <c r="C285" s="18">
        <v>44195</v>
      </c>
      <c r="D285" s="17">
        <v>2020</v>
      </c>
      <c r="E285" s="17" t="s">
        <v>14489</v>
      </c>
      <c r="F285" s="17">
        <f t="shared" si="480"/>
        <v>244.66666666666666</v>
      </c>
      <c r="G285" s="17">
        <v>3</v>
      </c>
      <c r="H285" s="17">
        <v>734</v>
      </c>
      <c r="I285" s="17" t="s">
        <v>60</v>
      </c>
      <c r="J285" s="17" t="s">
        <v>56</v>
      </c>
      <c r="K285" s="17" t="s">
        <v>24</v>
      </c>
      <c r="L285" s="17">
        <f>COUNTIF(T285:KV285,L1)</f>
        <v>0</v>
      </c>
      <c r="M285" s="17">
        <f>COUNTIF(T285:KV285,M1)</f>
        <v>0</v>
      </c>
      <c r="N285" s="17">
        <f>COUNTIF(T285:KV285,N1)</f>
        <v>0</v>
      </c>
      <c r="O285" s="17">
        <f>COUNTIF(T285:KV285,O1)</f>
        <v>0</v>
      </c>
      <c r="P285" s="17">
        <f>COUNTIF(T285:KV285,P1)</f>
        <v>0</v>
      </c>
      <c r="Q285" s="17">
        <f t="shared" ref="Q285" si="563">SUM(L285:P285)</f>
        <v>0</v>
      </c>
      <c r="R285" s="17">
        <v>0</v>
      </c>
      <c r="S285" s="17">
        <v>0</v>
      </c>
    </row>
    <row r="286" spans="1:69" x14ac:dyDescent="0.3">
      <c r="A286" s="25" t="s">
        <v>14041</v>
      </c>
      <c r="B286" s="17" t="s">
        <v>11324</v>
      </c>
      <c r="C286" s="18">
        <v>44207</v>
      </c>
      <c r="D286" s="17">
        <v>2021</v>
      </c>
      <c r="E286" s="17" t="s">
        <v>14179</v>
      </c>
      <c r="F286" s="17">
        <f t="shared" si="480"/>
        <v>254.66666666666666</v>
      </c>
      <c r="G286" s="17">
        <v>3</v>
      </c>
      <c r="H286" s="17">
        <v>764</v>
      </c>
      <c r="I286" s="17" t="s">
        <v>7355</v>
      </c>
      <c r="J286" s="17" t="s">
        <v>56</v>
      </c>
      <c r="K286" s="17" t="s">
        <v>24</v>
      </c>
      <c r="L286" s="17">
        <f>COUNTIF(T286:KV286,L1)</f>
        <v>0</v>
      </c>
      <c r="M286" s="17">
        <f>COUNTIF(T286:KV286,M1)</f>
        <v>0</v>
      </c>
      <c r="N286" s="17">
        <f>COUNTIF(T286:KV286,N1)</f>
        <v>0</v>
      </c>
      <c r="O286" s="17">
        <f>COUNTIF(T286:KV286,O1)</f>
        <v>0</v>
      </c>
      <c r="P286" s="17">
        <f>COUNTIF(T286:KV286,P1)</f>
        <v>1</v>
      </c>
      <c r="Q286" s="17">
        <f t="shared" ref="Q286" si="564">SUM(L286:P286)</f>
        <v>1</v>
      </c>
      <c r="R286" s="17">
        <f t="shared" ref="R286" si="565">H286/Q286</f>
        <v>764</v>
      </c>
      <c r="S286" s="17">
        <f t="shared" ref="S286" si="566">4000-R286</f>
        <v>3236</v>
      </c>
      <c r="T286" s="17" t="s">
        <v>10</v>
      </c>
      <c r="U286" s="17" t="s">
        <v>1477</v>
      </c>
      <c r="V286" s="54" t="s">
        <v>14180</v>
      </c>
      <c r="W286" s="17" t="s">
        <v>14181</v>
      </c>
      <c r="X286" s="17" t="s">
        <v>2498</v>
      </c>
    </row>
    <row r="287" spans="1:69" x14ac:dyDescent="0.3">
      <c r="A287" s="25" t="s">
        <v>14041</v>
      </c>
      <c r="B287" s="17" t="s">
        <v>11324</v>
      </c>
      <c r="C287" s="18">
        <v>44207</v>
      </c>
      <c r="D287" s="17">
        <v>2021</v>
      </c>
      <c r="E287" s="17" t="s">
        <v>14382</v>
      </c>
      <c r="F287" s="17">
        <f t="shared" si="480"/>
        <v>237.33333333333334</v>
      </c>
      <c r="G287" s="17">
        <v>6</v>
      </c>
      <c r="H287" s="17">
        <v>1424</v>
      </c>
      <c r="I287" s="17" t="s">
        <v>7355</v>
      </c>
      <c r="J287" s="17" t="s">
        <v>56</v>
      </c>
      <c r="K287" s="17" t="s">
        <v>24</v>
      </c>
      <c r="L287" s="17">
        <f>COUNTIF(T287:KV287,L1)</f>
        <v>1</v>
      </c>
      <c r="M287" s="17">
        <f>COUNTIF(T287:KV287,M1)</f>
        <v>6</v>
      </c>
      <c r="N287" s="17">
        <f>COUNTIF(T287:KV287,N1)</f>
        <v>1</v>
      </c>
      <c r="O287" s="17">
        <f>COUNTIF(T287:KV287,O1)</f>
        <v>1</v>
      </c>
      <c r="P287" s="17">
        <f>COUNTIF(T287:KV287,P1)</f>
        <v>1</v>
      </c>
      <c r="Q287" s="17">
        <f t="shared" ref="Q287" si="567">SUM(L287:P287)</f>
        <v>10</v>
      </c>
      <c r="R287" s="17">
        <f t="shared" ref="R287" si="568">H287/Q287</f>
        <v>142.4</v>
      </c>
      <c r="S287" s="17">
        <f t="shared" ref="S287" si="569">4000-R287</f>
        <v>3857.6</v>
      </c>
      <c r="T287" s="17" t="s">
        <v>8</v>
      </c>
      <c r="U287" s="17" t="s">
        <v>14383</v>
      </c>
      <c r="V287" s="54" t="s">
        <v>14384</v>
      </c>
      <c r="W287" s="17" t="s">
        <v>14385</v>
      </c>
      <c r="X287" s="17" t="s">
        <v>11932</v>
      </c>
      <c r="Y287" s="17" t="s">
        <v>8</v>
      </c>
      <c r="Z287" s="17" t="s">
        <v>1006</v>
      </c>
      <c r="AA287" s="54" t="s">
        <v>14386</v>
      </c>
      <c r="AB287" s="17" t="s">
        <v>14387</v>
      </c>
      <c r="AC287" s="17" t="s">
        <v>11935</v>
      </c>
      <c r="AD287" s="17" t="s">
        <v>8</v>
      </c>
      <c r="AE287" s="17" t="s">
        <v>7162</v>
      </c>
      <c r="AF287" s="17" t="s">
        <v>15609</v>
      </c>
      <c r="AG287" s="17" t="s">
        <v>14388</v>
      </c>
      <c r="AH287" s="17" t="s">
        <v>1369</v>
      </c>
      <c r="AI287" s="17" t="s">
        <v>6591</v>
      </c>
      <c r="AJ287" s="17" t="s">
        <v>644</v>
      </c>
      <c r="AK287" s="17" t="s">
        <v>14389</v>
      </c>
      <c r="AL287" s="17" t="s">
        <v>14390</v>
      </c>
      <c r="AM287" s="17" t="s">
        <v>1369</v>
      </c>
      <c r="AN287" s="17" t="s">
        <v>9</v>
      </c>
      <c r="AO287" s="17" t="s">
        <v>2088</v>
      </c>
      <c r="AP287" s="17" t="s">
        <v>14391</v>
      </c>
      <c r="AQ287" s="17" t="s">
        <v>14392</v>
      </c>
      <c r="AR287" s="17" t="s">
        <v>1369</v>
      </c>
      <c r="AS287" s="17" t="s">
        <v>8</v>
      </c>
      <c r="AT287" s="17" t="s">
        <v>14393</v>
      </c>
      <c r="AU287" s="17" t="s">
        <v>14394</v>
      </c>
      <c r="AV287" s="17" t="s">
        <v>14395</v>
      </c>
      <c r="AW287" s="17" t="s">
        <v>1372</v>
      </c>
      <c r="AX287" s="17" t="s">
        <v>10</v>
      </c>
      <c r="AY287" s="17" t="s">
        <v>14396</v>
      </c>
      <c r="AZ287" s="17" t="s">
        <v>14397</v>
      </c>
      <c r="BA287" s="17" t="s">
        <v>14398</v>
      </c>
      <c r="BB287" s="17" t="s">
        <v>1372</v>
      </c>
      <c r="BC287" s="17" t="s">
        <v>6593</v>
      </c>
      <c r="BD287" s="17" t="s">
        <v>14400</v>
      </c>
      <c r="BE287" s="17" t="s">
        <v>14399</v>
      </c>
      <c r="BF287" s="17" t="s">
        <v>14401</v>
      </c>
      <c r="BG287" s="17" t="s">
        <v>1372</v>
      </c>
      <c r="BH287" s="17" t="s">
        <v>8</v>
      </c>
      <c r="BI287" s="17" t="s">
        <v>1477</v>
      </c>
      <c r="BJ287" s="17" t="s">
        <v>14402</v>
      </c>
      <c r="BK287" s="17" t="s">
        <v>14403</v>
      </c>
      <c r="BL287" s="17" t="s">
        <v>2887</v>
      </c>
      <c r="BM287" s="17" t="s">
        <v>8</v>
      </c>
      <c r="BN287" s="17" t="s">
        <v>392</v>
      </c>
      <c r="BO287" s="17" t="s">
        <v>14404</v>
      </c>
      <c r="BP287" s="17" t="s">
        <v>14405</v>
      </c>
      <c r="BQ287" s="17" t="s">
        <v>2887</v>
      </c>
    </row>
    <row r="288" spans="1:69" x14ac:dyDescent="0.3">
      <c r="A288" s="25" t="s">
        <v>14041</v>
      </c>
      <c r="B288" s="17" t="s">
        <v>11324</v>
      </c>
      <c r="C288" s="18">
        <v>44207</v>
      </c>
      <c r="D288" s="17">
        <v>2021</v>
      </c>
      <c r="E288" s="17" t="s">
        <v>14406</v>
      </c>
      <c r="F288" s="17">
        <f t="shared" si="480"/>
        <v>271.75</v>
      </c>
      <c r="G288" s="17">
        <v>8</v>
      </c>
      <c r="H288" s="17">
        <v>2174</v>
      </c>
      <c r="I288" s="17" t="s">
        <v>7355</v>
      </c>
      <c r="J288" s="17" t="s">
        <v>56</v>
      </c>
      <c r="K288" s="17" t="s">
        <v>24</v>
      </c>
      <c r="L288" s="17">
        <f>COUNTIF(T288:KV288,L1)</f>
        <v>2</v>
      </c>
      <c r="M288" s="17">
        <f>COUNTIF(T288:KV288,M1)</f>
        <v>1</v>
      </c>
      <c r="N288" s="17">
        <f>COUNTIF(T288:KV288,N1)</f>
        <v>0</v>
      </c>
      <c r="O288" s="17">
        <f>COUNTIF(T288:KV288,O1)</f>
        <v>0</v>
      </c>
      <c r="P288" s="17">
        <f>COUNTIF(T288:KV288,P1)</f>
        <v>0</v>
      </c>
      <c r="Q288" s="17">
        <f t="shared" ref="Q288" si="570">SUM(L288:P288)</f>
        <v>3</v>
      </c>
      <c r="R288" s="17">
        <f t="shared" ref="R288" si="571">H288/Q288</f>
        <v>724.66666666666663</v>
      </c>
      <c r="S288" s="17">
        <f t="shared" ref="S288" si="572">4000-R288</f>
        <v>3275.3333333333335</v>
      </c>
      <c r="T288" s="17" t="s">
        <v>6593</v>
      </c>
      <c r="U288" s="17" t="s">
        <v>1705</v>
      </c>
      <c r="V288" s="54" t="s">
        <v>14407</v>
      </c>
      <c r="W288" s="17" t="s">
        <v>14408</v>
      </c>
      <c r="X288" s="17" t="s">
        <v>11917</v>
      </c>
      <c r="Y288" s="17" t="s">
        <v>8</v>
      </c>
      <c r="Z288" s="17" t="s">
        <v>4724</v>
      </c>
      <c r="AA288" s="54" t="s">
        <v>14409</v>
      </c>
      <c r="AB288" s="17" t="s">
        <v>14410</v>
      </c>
      <c r="AC288" s="17" t="s">
        <v>3996</v>
      </c>
      <c r="AD288" s="17" t="s">
        <v>6593</v>
      </c>
      <c r="AE288" s="17" t="s">
        <v>14411</v>
      </c>
      <c r="AF288" s="17" t="s">
        <v>14412</v>
      </c>
      <c r="AG288" s="17" t="s">
        <v>14413</v>
      </c>
      <c r="AH288" s="17" t="s">
        <v>4009</v>
      </c>
    </row>
    <row r="289" spans="1:164" x14ac:dyDescent="0.3">
      <c r="A289" s="25" t="s">
        <v>14041</v>
      </c>
      <c r="B289" s="17" t="s">
        <v>11324</v>
      </c>
      <c r="C289" s="18">
        <v>44207</v>
      </c>
      <c r="D289" s="17">
        <v>2021</v>
      </c>
      <c r="E289" s="17" t="s">
        <v>14414</v>
      </c>
      <c r="F289" s="17">
        <f t="shared" si="480"/>
        <v>242.42857142857142</v>
      </c>
      <c r="G289" s="17">
        <v>7</v>
      </c>
      <c r="H289" s="17">
        <v>1697</v>
      </c>
      <c r="I289" s="17" t="s">
        <v>7355</v>
      </c>
      <c r="J289" s="17" t="s">
        <v>56</v>
      </c>
      <c r="K289" s="17" t="s">
        <v>24</v>
      </c>
      <c r="L289" s="17">
        <f>COUNTIF(T289:KV289,L1)</f>
        <v>0</v>
      </c>
      <c r="M289" s="17">
        <f>COUNTIF(T289:KV289,M1)</f>
        <v>1</v>
      </c>
      <c r="N289" s="17">
        <f>COUNTIF(T289:KV289,N1)</f>
        <v>0</v>
      </c>
      <c r="O289" s="17">
        <f>COUNTIF(T289:KV289,O1)</f>
        <v>0</v>
      </c>
      <c r="P289" s="17">
        <f>COUNTIF(T289:KV289,P1)</f>
        <v>1</v>
      </c>
      <c r="Q289" s="17">
        <f t="shared" ref="Q289" si="573">SUM(L289:P289)</f>
        <v>2</v>
      </c>
      <c r="R289" s="17">
        <f t="shared" ref="R289" si="574">H289/Q289</f>
        <v>848.5</v>
      </c>
      <c r="S289" s="17">
        <f t="shared" ref="S289" si="575">4000-R289</f>
        <v>3151.5</v>
      </c>
      <c r="T289" s="17" t="s">
        <v>10</v>
      </c>
      <c r="U289" s="17" t="s">
        <v>14415</v>
      </c>
      <c r="V289" s="54" t="s">
        <v>14416</v>
      </c>
      <c r="W289" s="17" t="s">
        <v>14417</v>
      </c>
      <c r="X289" s="17" t="s">
        <v>14418</v>
      </c>
      <c r="Y289" s="17" t="s">
        <v>8</v>
      </c>
      <c r="Z289" s="17" t="s">
        <v>392</v>
      </c>
      <c r="AA289" s="54" t="s">
        <v>14419</v>
      </c>
      <c r="AB289" s="17" t="s">
        <v>14420</v>
      </c>
      <c r="AC289" s="17" t="s">
        <v>1389</v>
      </c>
    </row>
    <row r="290" spans="1:164" x14ac:dyDescent="0.3">
      <c r="A290" s="25" t="s">
        <v>14041</v>
      </c>
      <c r="B290" s="17" t="s">
        <v>11324</v>
      </c>
      <c r="C290" s="18">
        <v>44218</v>
      </c>
      <c r="D290" s="17">
        <v>2021</v>
      </c>
      <c r="E290" s="17" t="s">
        <v>14913</v>
      </c>
      <c r="F290" s="17">
        <f>H290/G290</f>
        <v>134.33333333333334</v>
      </c>
      <c r="G290" s="17">
        <v>3</v>
      </c>
      <c r="H290" s="17">
        <v>403</v>
      </c>
      <c r="I290" s="17" t="s">
        <v>1559</v>
      </c>
      <c r="J290" s="17" t="s">
        <v>56</v>
      </c>
      <c r="K290" s="17" t="s">
        <v>24</v>
      </c>
      <c r="L290" s="17">
        <f>COUNTIF(T290:KV290,L1)</f>
        <v>0</v>
      </c>
      <c r="M290" s="17">
        <f>COUNTIF(T290:KV290,M1)</f>
        <v>0</v>
      </c>
      <c r="N290" s="17">
        <f>COUNTIF(T290:KV290,N1)</f>
        <v>0</v>
      </c>
      <c r="O290" s="17">
        <f>COUNTIF(T290:KV290,O1)</f>
        <v>0</v>
      </c>
      <c r="P290" s="17">
        <f>COUNTIF(T290:KV290,P1)</f>
        <v>0</v>
      </c>
      <c r="Q290" s="17">
        <f t="shared" ref="Q290" si="576">SUM(L290:P290)</f>
        <v>0</v>
      </c>
      <c r="R290" s="17">
        <v>0</v>
      </c>
      <c r="S290" s="17">
        <v>0</v>
      </c>
    </row>
    <row r="291" spans="1:164" x14ac:dyDescent="0.3">
      <c r="A291" s="25" t="s">
        <v>14041</v>
      </c>
      <c r="B291" s="17" t="s">
        <v>11324</v>
      </c>
      <c r="C291" s="18">
        <v>44221</v>
      </c>
      <c r="D291" s="17">
        <v>2021</v>
      </c>
      <c r="E291" s="17" t="s">
        <v>14786</v>
      </c>
      <c r="F291" s="17">
        <f>H291/G291</f>
        <v>264.77777777777777</v>
      </c>
      <c r="G291" s="17">
        <v>9</v>
      </c>
      <c r="H291" s="17">
        <v>2383</v>
      </c>
      <c r="I291" s="17" t="s">
        <v>12395</v>
      </c>
      <c r="J291" s="17" t="s">
        <v>23</v>
      </c>
      <c r="K291" s="17" t="s">
        <v>24</v>
      </c>
      <c r="L291" s="17">
        <f>COUNTIF(T291:KV291,L1)</f>
        <v>1</v>
      </c>
      <c r="M291" s="17">
        <f>COUNTIF(T291:KV291,M1)</f>
        <v>0</v>
      </c>
      <c r="N291" s="17">
        <f>COUNTIF(T291:KV291,N1)</f>
        <v>0</v>
      </c>
      <c r="O291" s="17">
        <f>COUNTIF(T291:KV291,O1)</f>
        <v>10</v>
      </c>
      <c r="P291" s="17">
        <f>COUNTIF(T291:KV291,P1)</f>
        <v>3</v>
      </c>
      <c r="Q291" s="17">
        <f t="shared" ref="Q291" si="577">SUM(L291:P291)</f>
        <v>14</v>
      </c>
      <c r="R291" s="17">
        <f t="shared" ref="R291" si="578">H291/Q291</f>
        <v>170.21428571428572</v>
      </c>
      <c r="S291" s="17">
        <f t="shared" ref="S291" si="579">4000-R291</f>
        <v>3829.7857142857142</v>
      </c>
      <c r="T291" s="17" t="s">
        <v>10</v>
      </c>
      <c r="U291" s="17" t="s">
        <v>14775</v>
      </c>
      <c r="V291" s="54" t="s">
        <v>14787</v>
      </c>
      <c r="W291" s="17" t="s">
        <v>14788</v>
      </c>
      <c r="X291" s="17" t="s">
        <v>13380</v>
      </c>
      <c r="Y291" s="17" t="s">
        <v>6591</v>
      </c>
      <c r="Z291" s="17" t="s">
        <v>11656</v>
      </c>
      <c r="AA291" s="54" t="s">
        <v>14789</v>
      </c>
      <c r="AB291" s="17" t="s">
        <v>14790</v>
      </c>
      <c r="AC291" s="17" t="s">
        <v>13380</v>
      </c>
      <c r="AD291" s="17" t="s">
        <v>10</v>
      </c>
      <c r="AE291" s="17" t="s">
        <v>14791</v>
      </c>
      <c r="AF291" s="17" t="s">
        <v>14792</v>
      </c>
      <c r="AG291" s="17" t="s">
        <v>14793</v>
      </c>
      <c r="AH291" s="17" t="s">
        <v>3595</v>
      </c>
      <c r="AI291" s="17" t="s">
        <v>6591</v>
      </c>
      <c r="AJ291" s="17" t="s">
        <v>4207</v>
      </c>
      <c r="AK291" s="17" t="s">
        <v>14795</v>
      </c>
      <c r="AL291" s="17" t="s">
        <v>14796</v>
      </c>
      <c r="AM291" s="17" t="s">
        <v>3595</v>
      </c>
      <c r="AN291" s="17" t="s">
        <v>6591</v>
      </c>
      <c r="AO291" s="17" t="s">
        <v>4207</v>
      </c>
      <c r="AP291" s="17" t="s">
        <v>14797</v>
      </c>
      <c r="AQ291" s="17" t="s">
        <v>14798</v>
      </c>
      <c r="AR291" s="17" t="s">
        <v>3595</v>
      </c>
      <c r="AS291" s="17" t="s">
        <v>6591</v>
      </c>
      <c r="AT291" s="17" t="s">
        <v>614</v>
      </c>
      <c r="AU291" s="17" t="s">
        <v>14799</v>
      </c>
      <c r="AV291" s="17" t="s">
        <v>14800</v>
      </c>
      <c r="AW291" s="17" t="s">
        <v>2091</v>
      </c>
      <c r="AX291" s="17" t="s">
        <v>6591</v>
      </c>
      <c r="AY291" s="17" t="s">
        <v>14801</v>
      </c>
      <c r="AZ291" s="17" t="s">
        <v>14802</v>
      </c>
      <c r="BA291" s="17" t="s">
        <v>14803</v>
      </c>
      <c r="BB291" s="17" t="s">
        <v>3600</v>
      </c>
      <c r="BC291" s="17" t="s">
        <v>6591</v>
      </c>
      <c r="BD291" s="17" t="s">
        <v>14538</v>
      </c>
      <c r="BE291" s="17" t="s">
        <v>14804</v>
      </c>
      <c r="BF291" s="17" t="s">
        <v>14805</v>
      </c>
      <c r="BG291" s="17" t="s">
        <v>3600</v>
      </c>
      <c r="BH291" s="17" t="s">
        <v>6593</v>
      </c>
      <c r="BI291" s="17" t="s">
        <v>12239</v>
      </c>
      <c r="BJ291" s="17" t="s">
        <v>14806</v>
      </c>
      <c r="BK291" s="17" t="s">
        <v>14807</v>
      </c>
      <c r="BL291" s="17" t="s">
        <v>3600</v>
      </c>
      <c r="BM291" s="17" t="s">
        <v>6591</v>
      </c>
      <c r="BN291" s="17" t="s">
        <v>2460</v>
      </c>
      <c r="BO291" s="17" t="s">
        <v>14808</v>
      </c>
      <c r="BP291" s="17" t="s">
        <v>14809</v>
      </c>
      <c r="BQ291" s="17" t="s">
        <v>3600</v>
      </c>
      <c r="BR291" s="17" t="s">
        <v>6591</v>
      </c>
      <c r="BS291" s="17" t="s">
        <v>14810</v>
      </c>
      <c r="BT291" s="17" t="s">
        <v>14811</v>
      </c>
      <c r="BU291" s="17" t="s">
        <v>14812</v>
      </c>
      <c r="BV291" s="17" t="s">
        <v>12391</v>
      </c>
      <c r="BW291" s="17" t="s">
        <v>10</v>
      </c>
      <c r="BX291" s="17" t="s">
        <v>12482</v>
      </c>
      <c r="BY291" s="17" t="s">
        <v>14813</v>
      </c>
      <c r="BZ291" s="17" t="s">
        <v>14814</v>
      </c>
      <c r="CA291" s="17" t="s">
        <v>14794</v>
      </c>
      <c r="CB291" s="17" t="s">
        <v>6591</v>
      </c>
      <c r="CC291" s="17" t="s">
        <v>2650</v>
      </c>
      <c r="CD291" s="17" t="s">
        <v>14815</v>
      </c>
      <c r="CE291" s="17" t="s">
        <v>14816</v>
      </c>
      <c r="CF291" s="17" t="s">
        <v>13304</v>
      </c>
      <c r="CG291" s="17" t="s">
        <v>6591</v>
      </c>
      <c r="CH291" s="17" t="s">
        <v>13395</v>
      </c>
      <c r="CI291" s="17" t="s">
        <v>14817</v>
      </c>
      <c r="CJ291" s="17" t="s">
        <v>14818</v>
      </c>
      <c r="CK291" s="17" t="s">
        <v>2097</v>
      </c>
      <c r="CL291" s="17" t="s">
        <v>12268</v>
      </c>
      <c r="CM291" s="17" t="s">
        <v>14819</v>
      </c>
      <c r="CN291" s="17" t="s">
        <v>14820</v>
      </c>
      <c r="CO291" s="17" t="s">
        <v>14821</v>
      </c>
      <c r="CP291" s="17" t="s">
        <v>2101</v>
      </c>
    </row>
    <row r="292" spans="1:164" x14ac:dyDescent="0.3">
      <c r="A292" s="25" t="s">
        <v>14041</v>
      </c>
      <c r="B292" s="17" t="s">
        <v>11324</v>
      </c>
      <c r="C292" s="18">
        <v>44223</v>
      </c>
      <c r="D292" s="17">
        <v>2021</v>
      </c>
      <c r="E292" s="17" t="s">
        <v>14686</v>
      </c>
      <c r="F292" s="17">
        <f>H292/G292</f>
        <v>166.5</v>
      </c>
      <c r="G292" s="17">
        <v>2</v>
      </c>
      <c r="H292" s="17">
        <v>333</v>
      </c>
      <c r="I292" s="17" t="s">
        <v>14685</v>
      </c>
      <c r="J292" s="17" t="s">
        <v>57</v>
      </c>
      <c r="K292" s="17" t="s">
        <v>24</v>
      </c>
      <c r="L292" s="17">
        <f>COUNTIF(T292:KV292,L1)</f>
        <v>0</v>
      </c>
      <c r="M292" s="17">
        <f>COUNTIF(T292:KV292,M1)</f>
        <v>0</v>
      </c>
      <c r="N292" s="17">
        <f>COUNTIF(T292:KV292,N1)</f>
        <v>0</v>
      </c>
      <c r="O292" s="17">
        <f>COUNTIF(T292:KV292,O1)</f>
        <v>0</v>
      </c>
      <c r="P292" s="17">
        <f>COUNTIF(T292:KV292,P1)</f>
        <v>0</v>
      </c>
      <c r="Q292" s="17">
        <f t="shared" ref="Q292" si="580">SUM(L292:P292)</f>
        <v>0</v>
      </c>
      <c r="R292" s="17">
        <v>0</v>
      </c>
      <c r="S292" s="17">
        <v>0</v>
      </c>
    </row>
    <row r="293" spans="1:164" x14ac:dyDescent="0.3">
      <c r="A293" s="25" t="s">
        <v>14041</v>
      </c>
      <c r="B293" s="17" t="s">
        <v>11324</v>
      </c>
      <c r="C293" s="18">
        <v>44247</v>
      </c>
      <c r="D293" s="17">
        <v>2021</v>
      </c>
      <c r="E293" s="17" t="s">
        <v>14914</v>
      </c>
      <c r="F293" s="17">
        <f>H293/G293</f>
        <v>275.3</v>
      </c>
      <c r="G293" s="17">
        <v>10</v>
      </c>
      <c r="H293" s="17">
        <v>2753</v>
      </c>
      <c r="I293" s="17" t="s">
        <v>60</v>
      </c>
      <c r="J293" s="17" t="s">
        <v>56</v>
      </c>
      <c r="K293" s="17" t="s">
        <v>24</v>
      </c>
      <c r="L293" s="17">
        <f>COUNTIF(T293:KV293,L1)</f>
        <v>2</v>
      </c>
      <c r="M293" s="17">
        <f>COUNTIF(T293:KV293,M1)</f>
        <v>14</v>
      </c>
      <c r="N293" s="17">
        <f>COUNTIF(T293:KV293,N1)</f>
        <v>1</v>
      </c>
      <c r="O293" s="17">
        <f>COUNTIF(T293:KV293,O1)</f>
        <v>1</v>
      </c>
      <c r="P293" s="17">
        <f>COUNTIF(T293:KV293,P1)</f>
        <v>1</v>
      </c>
      <c r="Q293" s="17">
        <f t="shared" ref="Q293" si="581">SUM(L293:P293)</f>
        <v>19</v>
      </c>
      <c r="R293" s="17">
        <f t="shared" ref="R293" si="582">H293/Q293</f>
        <v>144.89473684210526</v>
      </c>
      <c r="S293" s="17">
        <f t="shared" ref="S293" si="583">4000-R293</f>
        <v>3855.1052631578946</v>
      </c>
      <c r="T293" s="17" t="s">
        <v>8</v>
      </c>
      <c r="U293" s="17" t="s">
        <v>14915</v>
      </c>
      <c r="V293" s="54" t="s">
        <v>14916</v>
      </c>
      <c r="W293" s="17" t="s">
        <v>14917</v>
      </c>
      <c r="X293" s="17" t="s">
        <v>12247</v>
      </c>
      <c r="Y293" s="17" t="s">
        <v>8</v>
      </c>
      <c r="Z293" s="17" t="s">
        <v>14918</v>
      </c>
      <c r="AA293" s="54" t="s">
        <v>14919</v>
      </c>
      <c r="AB293" s="17" t="s">
        <v>14920</v>
      </c>
      <c r="AC293" s="17" t="s">
        <v>12252</v>
      </c>
      <c r="AD293" s="17" t="s">
        <v>10</v>
      </c>
      <c r="AE293" s="17" t="s">
        <v>14921</v>
      </c>
      <c r="AF293" s="17" t="s">
        <v>14922</v>
      </c>
      <c r="AG293" s="17" t="s">
        <v>14923</v>
      </c>
      <c r="AH293" s="17" t="s">
        <v>12252</v>
      </c>
      <c r="AI293" s="17" t="s">
        <v>8</v>
      </c>
      <c r="AJ293" s="17" t="s">
        <v>3727</v>
      </c>
      <c r="AK293" s="17" t="s">
        <v>14924</v>
      </c>
      <c r="AL293" s="17" t="s">
        <v>14925</v>
      </c>
      <c r="AM293" s="17" t="s">
        <v>12252</v>
      </c>
      <c r="AN293" s="17" t="s">
        <v>8</v>
      </c>
      <c r="AO293" s="17" t="s">
        <v>2632</v>
      </c>
      <c r="AP293" s="17" t="s">
        <v>14926</v>
      </c>
      <c r="AQ293" s="17" t="s">
        <v>14927</v>
      </c>
      <c r="AR293" s="17" t="s">
        <v>12252</v>
      </c>
      <c r="AS293" s="17" t="s">
        <v>8</v>
      </c>
      <c r="AT293" s="17" t="s">
        <v>6671</v>
      </c>
      <c r="AU293" s="17" t="s">
        <v>14928</v>
      </c>
      <c r="AV293" s="17" t="s">
        <v>14929</v>
      </c>
      <c r="AW293" s="17" t="s">
        <v>12260</v>
      </c>
      <c r="AX293" s="17" t="s">
        <v>9</v>
      </c>
      <c r="AY293" s="17" t="s">
        <v>1547</v>
      </c>
      <c r="AZ293" s="17" t="s">
        <v>14930</v>
      </c>
      <c r="BA293" s="17" t="s">
        <v>14931</v>
      </c>
      <c r="BB293" s="17" t="s">
        <v>12260</v>
      </c>
      <c r="BC293" s="17" t="s">
        <v>8</v>
      </c>
      <c r="BD293" s="17" t="s">
        <v>14932</v>
      </c>
      <c r="BE293" s="17" t="s">
        <v>14933</v>
      </c>
      <c r="BF293" s="17" t="s">
        <v>14934</v>
      </c>
      <c r="BG293" s="17" t="s">
        <v>12260</v>
      </c>
      <c r="BH293" s="17" t="s">
        <v>6591</v>
      </c>
      <c r="BI293" s="17" t="s">
        <v>1477</v>
      </c>
      <c r="BJ293" s="17" t="s">
        <v>14935</v>
      </c>
      <c r="BK293" s="17" t="s">
        <v>14936</v>
      </c>
      <c r="BL293" s="17" t="s">
        <v>12260</v>
      </c>
      <c r="BM293" s="17" t="s">
        <v>6593</v>
      </c>
      <c r="BN293" s="17" t="s">
        <v>14937</v>
      </c>
      <c r="BO293" s="17" t="s">
        <v>14938</v>
      </c>
      <c r="BP293" s="17" t="s">
        <v>14939</v>
      </c>
      <c r="BQ293" s="17" t="s">
        <v>12260</v>
      </c>
      <c r="BR293" s="17" t="s">
        <v>8</v>
      </c>
      <c r="BS293" s="17" t="s">
        <v>1705</v>
      </c>
      <c r="BT293" s="17" t="s">
        <v>14940</v>
      </c>
      <c r="BU293" s="17" t="s">
        <v>14941</v>
      </c>
      <c r="BV293" s="17" t="s">
        <v>12267</v>
      </c>
      <c r="BW293" s="17" t="s">
        <v>8</v>
      </c>
      <c r="BX293" s="17" t="s">
        <v>1705</v>
      </c>
      <c r="BY293" s="17" t="s">
        <v>14942</v>
      </c>
      <c r="BZ293" s="17" t="s">
        <v>14943</v>
      </c>
      <c r="CA293" s="17" t="s">
        <v>14944</v>
      </c>
      <c r="CB293" s="17" t="s">
        <v>8</v>
      </c>
      <c r="CC293" s="17" t="s">
        <v>14945</v>
      </c>
      <c r="CD293" s="17" t="s">
        <v>14946</v>
      </c>
      <c r="CE293" s="17" t="s">
        <v>14947</v>
      </c>
      <c r="CF293" s="17" t="s">
        <v>12274</v>
      </c>
      <c r="CG293" s="17" t="s">
        <v>8</v>
      </c>
      <c r="CH293" s="17" t="s">
        <v>392</v>
      </c>
      <c r="CI293" s="17" t="s">
        <v>14948</v>
      </c>
      <c r="CJ293" s="17" t="s">
        <v>14949</v>
      </c>
      <c r="CK293" s="17" t="s">
        <v>12274</v>
      </c>
      <c r="CL293" s="17" t="s">
        <v>8</v>
      </c>
      <c r="CM293" s="17" t="s">
        <v>196</v>
      </c>
      <c r="CN293" s="17" t="s">
        <v>14950</v>
      </c>
      <c r="CO293" s="17" t="s">
        <v>14951</v>
      </c>
      <c r="CP293" s="17" t="s">
        <v>12277</v>
      </c>
      <c r="CQ293" s="17" t="s">
        <v>8</v>
      </c>
      <c r="CR293" s="17" t="s">
        <v>5272</v>
      </c>
      <c r="CS293" s="17" t="s">
        <v>14952</v>
      </c>
      <c r="CT293" s="17" t="s">
        <v>14953</v>
      </c>
      <c r="CU293" s="17" t="s">
        <v>12287</v>
      </c>
      <c r="CV293" s="17" t="s">
        <v>8</v>
      </c>
      <c r="CW293" s="17" t="s">
        <v>14954</v>
      </c>
      <c r="CX293" s="17" t="s">
        <v>14955</v>
      </c>
      <c r="CY293" s="17" t="s">
        <v>14956</v>
      </c>
      <c r="CZ293" s="17" t="s">
        <v>2267</v>
      </c>
      <c r="DA293" s="17" t="s">
        <v>8</v>
      </c>
      <c r="DB293" s="17" t="s">
        <v>14957</v>
      </c>
      <c r="DC293" s="17" t="s">
        <v>14958</v>
      </c>
      <c r="DD293" s="17" t="s">
        <v>14959</v>
      </c>
      <c r="DE293" s="17" t="s">
        <v>2267</v>
      </c>
      <c r="DF293" s="17" t="s">
        <v>6593</v>
      </c>
      <c r="DG293" s="17" t="s">
        <v>14960</v>
      </c>
      <c r="DH293" s="17" t="s">
        <v>14961</v>
      </c>
      <c r="DI293" s="17" t="s">
        <v>14962</v>
      </c>
      <c r="DJ293" s="17" t="s">
        <v>2267</v>
      </c>
    </row>
    <row r="294" spans="1:164" x14ac:dyDescent="0.3">
      <c r="A294" s="25" t="s">
        <v>14041</v>
      </c>
      <c r="B294" s="17" t="s">
        <v>11324</v>
      </c>
      <c r="C294" s="18">
        <v>44252</v>
      </c>
      <c r="D294" s="17">
        <v>2021</v>
      </c>
      <c r="E294" s="17" t="s">
        <v>14331</v>
      </c>
      <c r="F294" s="17">
        <f t="shared" si="480"/>
        <v>285.38095238095241</v>
      </c>
      <c r="G294" s="17">
        <v>21</v>
      </c>
      <c r="H294" s="17">
        <v>5993</v>
      </c>
      <c r="I294" s="17" t="s">
        <v>60</v>
      </c>
      <c r="J294" s="17" t="s">
        <v>57</v>
      </c>
      <c r="K294" s="17" t="s">
        <v>24</v>
      </c>
      <c r="L294" s="17">
        <f>COUNTIF(T294:KV294,L1)</f>
        <v>4</v>
      </c>
      <c r="M294" s="17">
        <f>COUNTIF(T294:KV294,M1)</f>
        <v>3</v>
      </c>
      <c r="N294" s="17">
        <f>COUNTIF(T294:KV294,N1)</f>
        <v>5</v>
      </c>
      <c r="O294" s="17">
        <f>COUNTIF(T294:KV294,O1)</f>
        <v>2</v>
      </c>
      <c r="P294" s="17">
        <f>COUNTIF(T294:KV294,P1)</f>
        <v>0</v>
      </c>
      <c r="Q294" s="17">
        <f t="shared" ref="Q294" si="584">SUM(L294:P294)</f>
        <v>14</v>
      </c>
      <c r="R294" s="17">
        <f t="shared" ref="R294" si="585">H294/Q294</f>
        <v>428.07142857142856</v>
      </c>
      <c r="S294" s="17">
        <f t="shared" ref="S294" si="586">4000-R294</f>
        <v>3571.9285714285716</v>
      </c>
      <c r="T294" s="17" t="s">
        <v>9</v>
      </c>
      <c r="U294" s="17" t="s">
        <v>14332</v>
      </c>
      <c r="V294" s="54" t="s">
        <v>14333</v>
      </c>
      <c r="W294" s="17" t="s">
        <v>14334</v>
      </c>
      <c r="X294" s="17" t="s">
        <v>1252</v>
      </c>
      <c r="Y294" s="17" t="s">
        <v>9</v>
      </c>
      <c r="Z294" s="17" t="s">
        <v>14335</v>
      </c>
      <c r="AA294" s="54" t="s">
        <v>14336</v>
      </c>
      <c r="AB294" s="17" t="s">
        <v>14337</v>
      </c>
      <c r="AC294" s="17" t="s">
        <v>12928</v>
      </c>
      <c r="AD294" s="17" t="s">
        <v>9</v>
      </c>
      <c r="AE294" s="17" t="s">
        <v>35</v>
      </c>
      <c r="AF294" s="17" t="s">
        <v>14338</v>
      </c>
      <c r="AG294" s="17" t="s">
        <v>14339</v>
      </c>
      <c r="AH294" s="17" t="s">
        <v>12928</v>
      </c>
      <c r="AI294" s="17" t="s">
        <v>8</v>
      </c>
      <c r="AJ294" s="17" t="s">
        <v>7211</v>
      </c>
      <c r="AK294" s="17" t="s">
        <v>14340</v>
      </c>
      <c r="AL294" s="17" t="s">
        <v>14341</v>
      </c>
      <c r="AM294" s="17" t="s">
        <v>12049</v>
      </c>
      <c r="AN294" s="17" t="s">
        <v>8</v>
      </c>
      <c r="AO294" s="17" t="s">
        <v>1130</v>
      </c>
      <c r="AP294" s="17" t="s">
        <v>14342</v>
      </c>
      <c r="AQ294" s="17" t="s">
        <v>14343</v>
      </c>
      <c r="AR294" s="17" t="s">
        <v>12049</v>
      </c>
      <c r="AS294" s="17" t="s">
        <v>6591</v>
      </c>
      <c r="AT294" s="17" t="s">
        <v>251</v>
      </c>
      <c r="AU294" s="17" t="s">
        <v>14344</v>
      </c>
      <c r="AV294" s="17" t="s">
        <v>14345</v>
      </c>
      <c r="AW294" s="17" t="s">
        <v>12049</v>
      </c>
      <c r="AX294" s="17" t="s">
        <v>8</v>
      </c>
      <c r="AY294" s="17" t="s">
        <v>14346</v>
      </c>
      <c r="AZ294" s="17" t="s">
        <v>14347</v>
      </c>
      <c r="BA294" s="17" t="s">
        <v>14348</v>
      </c>
      <c r="BB294" s="17" t="s">
        <v>1256</v>
      </c>
      <c r="BC294" s="17" t="s">
        <v>6591</v>
      </c>
      <c r="BD294" s="17" t="s">
        <v>251</v>
      </c>
      <c r="BE294" s="17" t="s">
        <v>14349</v>
      </c>
      <c r="BF294" s="17" t="s">
        <v>14350</v>
      </c>
      <c r="BG294" s="17" t="s">
        <v>1260</v>
      </c>
      <c r="BH294" s="17" t="s">
        <v>9</v>
      </c>
      <c r="BI294" s="17" t="s">
        <v>14351</v>
      </c>
      <c r="BJ294" s="17" t="s">
        <v>14352</v>
      </c>
      <c r="BK294" s="17" t="s">
        <v>14353</v>
      </c>
      <c r="BL294" s="17" t="s">
        <v>1265</v>
      </c>
      <c r="BM294" s="17" t="s">
        <v>6593</v>
      </c>
      <c r="BN294" s="17" t="s">
        <v>2088</v>
      </c>
      <c r="BO294" s="17" t="s">
        <v>14354</v>
      </c>
      <c r="BP294" s="17" t="s">
        <v>14355</v>
      </c>
      <c r="BQ294" s="17" t="s">
        <v>1268</v>
      </c>
      <c r="BR294" s="17" t="s">
        <v>6593</v>
      </c>
      <c r="BS294" s="17" t="s">
        <v>2088</v>
      </c>
      <c r="BT294" s="17" t="s">
        <v>14356</v>
      </c>
      <c r="BU294" s="17" t="s">
        <v>14357</v>
      </c>
      <c r="BV294" s="17" t="s">
        <v>1273</v>
      </c>
      <c r="BW294" s="17" t="s">
        <v>6593</v>
      </c>
      <c r="BX294" s="17" t="s">
        <v>14358</v>
      </c>
      <c r="BY294" s="17" t="s">
        <v>14359</v>
      </c>
      <c r="BZ294" s="17" t="s">
        <v>14360</v>
      </c>
      <c r="CA294" s="17" t="s">
        <v>1281</v>
      </c>
      <c r="CB294" s="17" t="s">
        <v>6593</v>
      </c>
      <c r="CC294" s="17" t="s">
        <v>14362</v>
      </c>
      <c r="CD294" s="17" t="s">
        <v>14361</v>
      </c>
      <c r="CE294" s="17" t="s">
        <v>14363</v>
      </c>
      <c r="CF294" s="17" t="s">
        <v>1291</v>
      </c>
      <c r="CG294" s="17" t="s">
        <v>9</v>
      </c>
      <c r="CH294" s="17" t="s">
        <v>2088</v>
      </c>
      <c r="CI294" s="17" t="s">
        <v>14364</v>
      </c>
      <c r="CJ294" s="17" t="s">
        <v>14365</v>
      </c>
      <c r="CK294" s="17" t="s">
        <v>1302</v>
      </c>
    </row>
    <row r="295" spans="1:164" x14ac:dyDescent="0.3">
      <c r="A295" s="25" t="s">
        <v>14041</v>
      </c>
      <c r="B295" s="17" t="s">
        <v>11324</v>
      </c>
      <c r="C295" s="18">
        <v>44253</v>
      </c>
      <c r="D295" s="17">
        <v>2021</v>
      </c>
      <c r="E295" s="17" t="s">
        <v>14650</v>
      </c>
      <c r="F295" s="17">
        <f>H295/G295</f>
        <v>260.44444444444446</v>
      </c>
      <c r="G295" s="17">
        <v>9</v>
      </c>
      <c r="H295" s="17">
        <v>2344</v>
      </c>
      <c r="I295" s="17" t="s">
        <v>7355</v>
      </c>
      <c r="J295" s="17" t="s">
        <v>56</v>
      </c>
      <c r="K295" s="17" t="s">
        <v>24</v>
      </c>
      <c r="L295" s="17">
        <f>COUNTIF(T295:KV295,L1)</f>
        <v>0</v>
      </c>
      <c r="M295" s="17">
        <f>COUNTIF(T295:KV295,M1)</f>
        <v>1</v>
      </c>
      <c r="N295" s="17">
        <f>COUNTIF(T295:KV295,N1)</f>
        <v>0</v>
      </c>
      <c r="O295" s="17">
        <f>COUNTIF(T295:KV295,O1)</f>
        <v>0</v>
      </c>
      <c r="P295" s="17">
        <f>COUNTIF(T295:KV295,P1)</f>
        <v>0</v>
      </c>
      <c r="Q295" s="17">
        <f t="shared" ref="Q295" si="587">SUM(L295:P295)</f>
        <v>1</v>
      </c>
      <c r="R295" s="17">
        <f t="shared" ref="R295" si="588">H295/Q295</f>
        <v>2344</v>
      </c>
      <c r="S295" s="17">
        <f t="shared" ref="S295" si="589">4000-R295</f>
        <v>1656</v>
      </c>
      <c r="T295" s="17" t="s">
        <v>8</v>
      </c>
      <c r="U295" s="17" t="s">
        <v>14651</v>
      </c>
      <c r="V295" s="54" t="s">
        <v>14652</v>
      </c>
      <c r="W295" s="17" t="s">
        <v>14653</v>
      </c>
      <c r="X295" s="17" t="s">
        <v>1776</v>
      </c>
    </row>
    <row r="296" spans="1:164" x14ac:dyDescent="0.3">
      <c r="A296" s="25" t="s">
        <v>14041</v>
      </c>
      <c r="B296" s="17" t="s">
        <v>11324</v>
      </c>
      <c r="C296" s="18">
        <v>44316</v>
      </c>
      <c r="D296" s="17">
        <v>2021</v>
      </c>
      <c r="E296" s="17" t="s">
        <v>14657</v>
      </c>
      <c r="F296" s="17">
        <f>H296/G296</f>
        <v>263.5</v>
      </c>
      <c r="G296" s="17">
        <v>10</v>
      </c>
      <c r="H296" s="17">
        <v>2635</v>
      </c>
      <c r="I296" s="17" t="s">
        <v>7355</v>
      </c>
      <c r="J296" s="17" t="s">
        <v>56</v>
      </c>
      <c r="K296" s="17" t="s">
        <v>24</v>
      </c>
      <c r="L296" s="17">
        <f>COUNTIF(T296:KV296,L1)</f>
        <v>1</v>
      </c>
      <c r="M296" s="17">
        <f>COUNTIF(T296:KV296,M1)</f>
        <v>0</v>
      </c>
      <c r="N296" s="17">
        <f>COUNTIF(T296:KV296,N1)</f>
        <v>0</v>
      </c>
      <c r="O296" s="17">
        <f>COUNTIF(T296:KV296,O1)</f>
        <v>0</v>
      </c>
      <c r="P296" s="17">
        <f>COUNTIF(T296:KV296,P1)</f>
        <v>0</v>
      </c>
      <c r="Q296" s="17">
        <f t="shared" ref="Q296" si="590">SUM(L296:P296)</f>
        <v>1</v>
      </c>
      <c r="R296" s="17">
        <f t="shared" ref="R296" si="591">H296/Q296</f>
        <v>2635</v>
      </c>
      <c r="S296" s="17">
        <f t="shared" ref="S296" si="592">4000-R296</f>
        <v>1365</v>
      </c>
      <c r="T296" s="17" t="s">
        <v>6593</v>
      </c>
      <c r="U296" s="17" t="s">
        <v>12978</v>
      </c>
      <c r="V296" s="54" t="s">
        <v>14658</v>
      </c>
      <c r="W296" s="17" t="s">
        <v>14659</v>
      </c>
      <c r="X296" s="17" t="s">
        <v>1839</v>
      </c>
    </row>
    <row r="297" spans="1:164" x14ac:dyDescent="0.3">
      <c r="A297" s="25" t="s">
        <v>14041</v>
      </c>
      <c r="B297" s="17" t="s">
        <v>11324</v>
      </c>
      <c r="C297" s="18">
        <v>44344</v>
      </c>
      <c r="D297" s="17">
        <v>2021</v>
      </c>
      <c r="E297" s="17" t="s">
        <v>14445</v>
      </c>
      <c r="F297" s="17">
        <f t="shared" si="480"/>
        <v>258.39999999999998</v>
      </c>
      <c r="G297" s="17">
        <v>10</v>
      </c>
      <c r="H297" s="17">
        <v>2584</v>
      </c>
      <c r="I297" s="17" t="s">
        <v>13670</v>
      </c>
      <c r="J297" s="17" t="s">
        <v>57</v>
      </c>
      <c r="K297" s="17" t="s">
        <v>24</v>
      </c>
      <c r="L297" s="17">
        <f>COUNTIF(T297:KV297,L1)</f>
        <v>0</v>
      </c>
      <c r="M297" s="17">
        <f>COUNTIF(T297:KV297,M1)</f>
        <v>0</v>
      </c>
      <c r="N297" s="17">
        <f>COUNTIF(T297:KV297,N1)</f>
        <v>0</v>
      </c>
      <c r="O297" s="17">
        <f>COUNTIF(T297:KV297,O1)</f>
        <v>1</v>
      </c>
      <c r="P297" s="17">
        <f>COUNTIF(T297:KV297,P1)</f>
        <v>3</v>
      </c>
      <c r="Q297" s="17">
        <f t="shared" ref="Q297" si="593">SUM(L297:P297)</f>
        <v>4</v>
      </c>
      <c r="R297" s="17">
        <f t="shared" ref="R297" si="594">H297/Q297</f>
        <v>646</v>
      </c>
      <c r="S297" s="17">
        <f t="shared" ref="S297" si="595">4000-R297</f>
        <v>3354</v>
      </c>
      <c r="T297" s="17" t="s">
        <v>10</v>
      </c>
      <c r="U297" s="17" t="s">
        <v>12482</v>
      </c>
      <c r="V297" s="54" t="s">
        <v>14447</v>
      </c>
      <c r="W297" s="17" t="s">
        <v>14446</v>
      </c>
      <c r="X297" s="17" t="s">
        <v>2962</v>
      </c>
      <c r="Y297" s="17" t="s">
        <v>6591</v>
      </c>
      <c r="Z297" s="17" t="s">
        <v>14448</v>
      </c>
      <c r="AA297" s="54" t="s">
        <v>15617</v>
      </c>
      <c r="AB297" s="17" t="s">
        <v>14449</v>
      </c>
      <c r="AC297" s="17" t="s">
        <v>2962</v>
      </c>
      <c r="AD297" s="17" t="s">
        <v>10</v>
      </c>
      <c r="AE297" s="17" t="s">
        <v>4178</v>
      </c>
      <c r="AF297" s="17" t="s">
        <v>14450</v>
      </c>
      <c r="AG297" s="17" t="s">
        <v>14451</v>
      </c>
      <c r="AH297" s="17" t="s">
        <v>1416</v>
      </c>
      <c r="AI297" s="17" t="s">
        <v>10</v>
      </c>
      <c r="AJ297" s="17" t="s">
        <v>14452</v>
      </c>
      <c r="AK297" s="17" t="s">
        <v>14453</v>
      </c>
      <c r="AL297" s="17" t="s">
        <v>14454</v>
      </c>
      <c r="AM297" s="17" t="s">
        <v>1416</v>
      </c>
    </row>
    <row r="298" spans="1:164" x14ac:dyDescent="0.3">
      <c r="A298" s="25" t="s">
        <v>14041</v>
      </c>
      <c r="B298" s="17" t="s">
        <v>11324</v>
      </c>
      <c r="C298" s="18">
        <v>44347</v>
      </c>
      <c r="D298" s="17">
        <v>2021</v>
      </c>
      <c r="E298" s="17" t="s">
        <v>14603</v>
      </c>
      <c r="F298" s="17">
        <f>H298/G298</f>
        <v>221.25</v>
      </c>
      <c r="G298" s="17">
        <v>4</v>
      </c>
      <c r="H298" s="17">
        <v>885</v>
      </c>
      <c r="I298" s="17" t="s">
        <v>7355</v>
      </c>
      <c r="J298" s="17" t="s">
        <v>56</v>
      </c>
      <c r="K298" s="17" t="s">
        <v>24</v>
      </c>
      <c r="L298" s="17">
        <f>COUNTIF(T298:KV298,L1)</f>
        <v>0</v>
      </c>
      <c r="M298" s="17">
        <f>COUNTIF(T298:KV298,M1)</f>
        <v>0</v>
      </c>
      <c r="N298" s="17">
        <f>COUNTIF(T298:KV298,N1)</f>
        <v>0</v>
      </c>
      <c r="O298" s="17">
        <f>COUNTIF(T298:KV298,O1)</f>
        <v>1</v>
      </c>
      <c r="P298" s="17">
        <f>COUNTIF(T298:KV298,P1)</f>
        <v>0</v>
      </c>
      <c r="Q298" s="17">
        <f t="shared" ref="Q298" si="596">SUM(L298:P298)</f>
        <v>1</v>
      </c>
      <c r="R298" s="17">
        <f t="shared" ref="R298" si="597">H298/Q298</f>
        <v>885</v>
      </c>
      <c r="S298" s="17">
        <f t="shared" ref="S298" si="598">4000-R298</f>
        <v>3115</v>
      </c>
      <c r="T298" s="17" t="s">
        <v>6591</v>
      </c>
      <c r="U298" s="17" t="s">
        <v>14604</v>
      </c>
      <c r="V298" s="54" t="s">
        <v>14605</v>
      </c>
      <c r="W298" s="17" t="s">
        <v>14606</v>
      </c>
      <c r="X298" s="17" t="s">
        <v>3345</v>
      </c>
    </row>
    <row r="299" spans="1:164" x14ac:dyDescent="0.3">
      <c r="A299" s="25" t="s">
        <v>14041</v>
      </c>
      <c r="B299" s="17" t="s">
        <v>11324</v>
      </c>
      <c r="C299" s="18">
        <v>44378</v>
      </c>
      <c r="D299" s="17">
        <v>2021</v>
      </c>
      <c r="E299" s="17" t="s">
        <v>14042</v>
      </c>
      <c r="F299" s="17">
        <f t="shared" si="272"/>
        <v>246.55555555555554</v>
      </c>
      <c r="G299" s="17">
        <v>18</v>
      </c>
      <c r="H299" s="17">
        <v>4438</v>
      </c>
      <c r="I299" s="17" t="s">
        <v>60</v>
      </c>
      <c r="J299" s="17" t="s">
        <v>56</v>
      </c>
      <c r="K299" s="17" t="s">
        <v>61</v>
      </c>
      <c r="L299" s="17">
        <f>COUNTIF(T299:KV299,L1)</f>
        <v>1</v>
      </c>
      <c r="M299" s="17">
        <f>COUNTIF(T299:KV299,M1)</f>
        <v>17</v>
      </c>
      <c r="N299" s="17">
        <f>COUNTIF(T299:KV299,N1)</f>
        <v>10</v>
      </c>
      <c r="O299" s="17">
        <f>COUNTIF(T299:KV299,O1)</f>
        <v>1</v>
      </c>
      <c r="P299" s="17">
        <f>COUNTIF(T299:KV299,P1)</f>
        <v>0</v>
      </c>
      <c r="Q299" s="17">
        <f t="shared" ref="Q299" si="599">SUM(L299:P299)</f>
        <v>29</v>
      </c>
      <c r="R299" s="17">
        <f t="shared" si="478"/>
        <v>153.0344827586207</v>
      </c>
      <c r="S299" s="17">
        <f t="shared" si="479"/>
        <v>3846.9655172413795</v>
      </c>
      <c r="T299" s="17" t="s">
        <v>8</v>
      </c>
      <c r="U299" s="17" t="s">
        <v>4707</v>
      </c>
      <c r="V299" s="54" t="s">
        <v>14043</v>
      </c>
      <c r="W299" s="17" t="s">
        <v>14044</v>
      </c>
      <c r="X299" s="17" t="s">
        <v>77</v>
      </c>
      <c r="Y299" s="17" t="s">
        <v>9</v>
      </c>
      <c r="Z299" s="17" t="s">
        <v>11974</v>
      </c>
      <c r="AA299" s="54" t="s">
        <v>14045</v>
      </c>
      <c r="AB299" s="17" t="s">
        <v>14046</v>
      </c>
      <c r="AC299" s="17" t="s">
        <v>77</v>
      </c>
      <c r="AD299" s="17" t="s">
        <v>9</v>
      </c>
      <c r="AE299" s="17" t="s">
        <v>35</v>
      </c>
      <c r="AF299" s="54" t="s">
        <v>14047</v>
      </c>
      <c r="AG299" s="17" t="s">
        <v>14048</v>
      </c>
      <c r="AH299" s="17" t="s">
        <v>77</v>
      </c>
      <c r="AI299" s="17" t="s">
        <v>9</v>
      </c>
      <c r="AJ299" s="17" t="s">
        <v>14049</v>
      </c>
      <c r="AK299" s="54" t="s">
        <v>14050</v>
      </c>
      <c r="AL299" s="17" t="s">
        <v>14051</v>
      </c>
      <c r="AM299" s="17" t="s">
        <v>94</v>
      </c>
      <c r="AN299" s="17" t="s">
        <v>8</v>
      </c>
      <c r="AO299" s="17" t="s">
        <v>6671</v>
      </c>
      <c r="AP299" s="54" t="s">
        <v>14052</v>
      </c>
      <c r="AQ299" s="17" t="s">
        <v>14053</v>
      </c>
      <c r="AR299" s="17" t="s">
        <v>94</v>
      </c>
      <c r="AS299" s="17" t="s">
        <v>8</v>
      </c>
      <c r="AT299" s="17" t="s">
        <v>730</v>
      </c>
      <c r="AU299" s="17" t="s">
        <v>14054</v>
      </c>
      <c r="AV299" s="17" t="s">
        <v>14055</v>
      </c>
      <c r="AW299" s="17" t="s">
        <v>94</v>
      </c>
      <c r="AX299" s="17" t="s">
        <v>9</v>
      </c>
      <c r="AY299" s="17" t="s">
        <v>7211</v>
      </c>
      <c r="AZ299" s="17" t="s">
        <v>14056</v>
      </c>
      <c r="BA299" s="17" t="s">
        <v>14057</v>
      </c>
      <c r="BB299" s="17" t="s">
        <v>103</v>
      </c>
      <c r="BC299" s="17" t="s">
        <v>9</v>
      </c>
      <c r="BD299" s="17" t="s">
        <v>14058</v>
      </c>
      <c r="BE299" s="17" t="s">
        <v>14059</v>
      </c>
      <c r="BF299" s="17" t="s">
        <v>14060</v>
      </c>
      <c r="BG299" s="17" t="s">
        <v>103</v>
      </c>
      <c r="BH299" s="17" t="s">
        <v>8</v>
      </c>
      <c r="BI299" s="17" t="s">
        <v>14061</v>
      </c>
      <c r="BJ299" s="17" t="s">
        <v>14062</v>
      </c>
      <c r="BK299" s="17" t="s">
        <v>14063</v>
      </c>
      <c r="BL299" s="17" t="s">
        <v>103</v>
      </c>
      <c r="BM299" s="17" t="s">
        <v>8</v>
      </c>
      <c r="BN299" s="17" t="s">
        <v>687</v>
      </c>
      <c r="BO299" s="17" t="s">
        <v>14064</v>
      </c>
      <c r="BP299" s="17" t="s">
        <v>14065</v>
      </c>
      <c r="BQ299" s="17" t="s">
        <v>109</v>
      </c>
      <c r="BR299" s="17" t="s">
        <v>8</v>
      </c>
      <c r="BS299" s="17" t="s">
        <v>392</v>
      </c>
      <c r="BT299" s="17" t="s">
        <v>14066</v>
      </c>
      <c r="BU299" s="17" t="s">
        <v>14067</v>
      </c>
      <c r="BV299" s="17" t="s">
        <v>184</v>
      </c>
      <c r="BW299" s="17" t="s">
        <v>8</v>
      </c>
      <c r="BX299" s="17" t="s">
        <v>7162</v>
      </c>
      <c r="BY299" s="17" t="s">
        <v>14068</v>
      </c>
      <c r="BZ299" s="17" t="s">
        <v>14069</v>
      </c>
      <c r="CA299" s="17" t="s">
        <v>184</v>
      </c>
      <c r="CB299" s="17" t="s">
        <v>8</v>
      </c>
      <c r="CC299" s="17" t="s">
        <v>11812</v>
      </c>
      <c r="CD299" s="17" t="s">
        <v>14070</v>
      </c>
      <c r="CE299" s="17" t="s">
        <v>14071</v>
      </c>
      <c r="CF299" s="17" t="s">
        <v>133</v>
      </c>
      <c r="CG299" s="17" t="s">
        <v>8</v>
      </c>
      <c r="CH299" s="17" t="s">
        <v>14072</v>
      </c>
      <c r="CI299" s="17" t="s">
        <v>14073</v>
      </c>
      <c r="CJ299" s="17" t="s">
        <v>14074</v>
      </c>
      <c r="CK299" s="17" t="s">
        <v>133</v>
      </c>
      <c r="CL299" s="17" t="s">
        <v>8</v>
      </c>
      <c r="CM299" s="17" t="s">
        <v>14075</v>
      </c>
      <c r="CN299" s="17" t="s">
        <v>14076</v>
      </c>
      <c r="CO299" s="17" t="s">
        <v>14077</v>
      </c>
      <c r="CP299" s="17" t="s">
        <v>133</v>
      </c>
      <c r="CQ299" s="17" t="s">
        <v>6593</v>
      </c>
      <c r="CR299" s="17" t="s">
        <v>12249</v>
      </c>
      <c r="CS299" s="17" t="s">
        <v>14078</v>
      </c>
      <c r="CT299" s="17" t="s">
        <v>14079</v>
      </c>
      <c r="CU299" s="17" t="s">
        <v>198</v>
      </c>
      <c r="CV299" s="17" t="s">
        <v>8</v>
      </c>
      <c r="CW299" s="17" t="s">
        <v>14080</v>
      </c>
      <c r="CX299" s="17" t="s">
        <v>14081</v>
      </c>
      <c r="CY299" s="17" t="s">
        <v>14082</v>
      </c>
      <c r="CZ299" s="17" t="s">
        <v>198</v>
      </c>
      <c r="DA299" s="17" t="s">
        <v>8</v>
      </c>
      <c r="DB299" s="17" t="s">
        <v>1705</v>
      </c>
      <c r="DC299" s="17" t="s">
        <v>14083</v>
      </c>
      <c r="DD299" s="17" t="s">
        <v>14084</v>
      </c>
      <c r="DE299" s="17" t="s">
        <v>207</v>
      </c>
      <c r="DF299" s="17" t="s">
        <v>8</v>
      </c>
      <c r="DG299" s="17" t="s">
        <v>2632</v>
      </c>
      <c r="DH299" s="17" t="s">
        <v>14085</v>
      </c>
      <c r="DI299" s="17" t="s">
        <v>14086</v>
      </c>
      <c r="DJ299" s="17" t="s">
        <v>286</v>
      </c>
      <c r="DK299" s="17" t="s">
        <v>9</v>
      </c>
      <c r="DL299" s="17" t="s">
        <v>11974</v>
      </c>
      <c r="DM299" s="17" t="s">
        <v>14087</v>
      </c>
      <c r="DN299" s="17" t="s">
        <v>14088</v>
      </c>
      <c r="DO299" s="17" t="s">
        <v>223</v>
      </c>
      <c r="DP299" s="17" t="s">
        <v>8</v>
      </c>
      <c r="DQ299" s="17" t="s">
        <v>7162</v>
      </c>
      <c r="DR299" s="17" t="s">
        <v>14089</v>
      </c>
      <c r="DS299" s="17" t="s">
        <v>14090</v>
      </c>
      <c r="DT299" s="17" t="s">
        <v>223</v>
      </c>
      <c r="DU299" s="17" t="s">
        <v>9</v>
      </c>
      <c r="DV299" s="17" t="s">
        <v>13276</v>
      </c>
      <c r="DW299" s="17" t="s">
        <v>14091</v>
      </c>
      <c r="DX299" s="17" t="s">
        <v>14092</v>
      </c>
      <c r="DY299" s="17" t="s">
        <v>291</v>
      </c>
      <c r="DZ299" s="17" t="s">
        <v>6591</v>
      </c>
      <c r="EA299" s="17" t="s">
        <v>14093</v>
      </c>
      <c r="EB299" s="17" t="s">
        <v>14094</v>
      </c>
      <c r="EC299" s="17" t="s">
        <v>14095</v>
      </c>
      <c r="ED299" s="17" t="s">
        <v>291</v>
      </c>
      <c r="EE299" s="17" t="s">
        <v>9</v>
      </c>
      <c r="EF299" s="17" t="s">
        <v>14096</v>
      </c>
      <c r="EG299" s="17" t="s">
        <v>14097</v>
      </c>
      <c r="EH299" s="17" t="s">
        <v>14098</v>
      </c>
      <c r="EI299" s="17" t="s">
        <v>298</v>
      </c>
      <c r="EJ299" s="17" t="s">
        <v>9</v>
      </c>
      <c r="EK299" s="17" t="s">
        <v>387</v>
      </c>
      <c r="EL299" s="17" t="s">
        <v>14099</v>
      </c>
      <c r="EM299" s="17" t="s">
        <v>14100</v>
      </c>
      <c r="EN299" s="17" t="s">
        <v>231</v>
      </c>
      <c r="EO299" s="17" t="s">
        <v>8</v>
      </c>
      <c r="EP299" s="17" t="s">
        <v>4836</v>
      </c>
      <c r="EQ299" s="17" t="s">
        <v>14101</v>
      </c>
      <c r="ER299" s="17" t="s">
        <v>14102</v>
      </c>
      <c r="ES299" s="17" t="s">
        <v>231</v>
      </c>
      <c r="ET299" s="17" t="s">
        <v>8</v>
      </c>
      <c r="EU299" s="17" t="s">
        <v>147</v>
      </c>
      <c r="EV299" s="17" t="s">
        <v>14103</v>
      </c>
      <c r="EW299" s="17" t="s">
        <v>14104</v>
      </c>
      <c r="EX299" s="17" t="s">
        <v>247</v>
      </c>
      <c r="EY299" s="17" t="s">
        <v>9</v>
      </c>
      <c r="EZ299" s="17" t="s">
        <v>14105</v>
      </c>
      <c r="FA299" s="17" t="s">
        <v>14106</v>
      </c>
      <c r="FB299" s="17" t="s">
        <v>14107</v>
      </c>
      <c r="FC299" s="17" t="s">
        <v>247</v>
      </c>
      <c r="FD299" s="17" t="s">
        <v>8</v>
      </c>
      <c r="FE299" s="17" t="s">
        <v>14108</v>
      </c>
      <c r="FF299" s="17" t="s">
        <v>14109</v>
      </c>
      <c r="FG299" s="17" t="s">
        <v>14110</v>
      </c>
      <c r="FH299" s="17" t="s">
        <v>247</v>
      </c>
    </row>
    <row r="300" spans="1:164" x14ac:dyDescent="0.3">
      <c r="A300" s="25" t="s">
        <v>14041</v>
      </c>
      <c r="B300" s="17" t="s">
        <v>11324</v>
      </c>
      <c r="C300" s="18">
        <v>44383</v>
      </c>
      <c r="D300" s="17">
        <v>2021</v>
      </c>
      <c r="E300" s="17" t="s">
        <v>14696</v>
      </c>
      <c r="F300" s="17">
        <f>H300/G300</f>
        <v>269.71428571428572</v>
      </c>
      <c r="G300" s="17">
        <v>7</v>
      </c>
      <c r="H300" s="17">
        <v>1888</v>
      </c>
      <c r="I300" s="17" t="s">
        <v>60</v>
      </c>
      <c r="J300" s="17" t="s">
        <v>23</v>
      </c>
      <c r="K300" s="17" t="s">
        <v>24</v>
      </c>
      <c r="L300" s="17">
        <f>COUNTIF(T300:KV300,L1)</f>
        <v>1</v>
      </c>
      <c r="M300" s="17">
        <f>COUNTIF(T300:KV300,M1)</f>
        <v>1</v>
      </c>
      <c r="N300" s="17">
        <f>COUNTIF(T300:KV300,N1)</f>
        <v>1</v>
      </c>
      <c r="O300" s="17">
        <f>COUNTIF(T300:KV300,O1)</f>
        <v>8</v>
      </c>
      <c r="P300" s="17">
        <f>COUNTIF(T300:KV300,P1)</f>
        <v>1</v>
      </c>
      <c r="Q300" s="17">
        <f t="shared" ref="Q300" si="600">SUM(L300:P300)</f>
        <v>12</v>
      </c>
      <c r="R300" s="17">
        <f t="shared" ref="R300" si="601">H300/Q300</f>
        <v>157.33333333333334</v>
      </c>
      <c r="S300" s="17">
        <f t="shared" ref="S300" si="602">4000-R300</f>
        <v>3842.6666666666665</v>
      </c>
      <c r="T300" s="17" t="s">
        <v>9</v>
      </c>
      <c r="U300" s="17" t="s">
        <v>14617</v>
      </c>
      <c r="V300" s="54" t="s">
        <v>14697</v>
      </c>
      <c r="W300" s="17" t="s">
        <v>14698</v>
      </c>
      <c r="X300" s="17" t="s">
        <v>1994</v>
      </c>
      <c r="Y300" s="17" t="s">
        <v>6591</v>
      </c>
      <c r="Z300" s="17" t="s">
        <v>14699</v>
      </c>
      <c r="AA300" s="54" t="s">
        <v>14700</v>
      </c>
      <c r="AB300" s="17" t="s">
        <v>14701</v>
      </c>
      <c r="AC300" s="17" t="s">
        <v>1994</v>
      </c>
      <c r="AD300" s="17" t="s">
        <v>10</v>
      </c>
      <c r="AE300" s="17" t="s">
        <v>14702</v>
      </c>
      <c r="AF300" s="17" t="s">
        <v>14703</v>
      </c>
      <c r="AG300" s="17" t="s">
        <v>14704</v>
      </c>
      <c r="AH300" s="17" t="s">
        <v>1998</v>
      </c>
      <c r="AI300" s="17" t="s">
        <v>6591</v>
      </c>
      <c r="AJ300" s="17" t="s">
        <v>12482</v>
      </c>
      <c r="AK300" s="17" t="s">
        <v>14705</v>
      </c>
      <c r="AL300" s="17" t="s">
        <v>14706</v>
      </c>
      <c r="AM300" s="17" t="s">
        <v>1998</v>
      </c>
      <c r="AN300" s="17" t="s">
        <v>6591</v>
      </c>
      <c r="AO300" s="17" t="s">
        <v>14707</v>
      </c>
      <c r="AP300" s="17" t="s">
        <v>14708</v>
      </c>
      <c r="AQ300" s="17" t="s">
        <v>14709</v>
      </c>
      <c r="AR300" s="17" t="s">
        <v>1998</v>
      </c>
      <c r="AS300" s="17" t="s">
        <v>6591</v>
      </c>
      <c r="AT300" s="17" t="s">
        <v>14538</v>
      </c>
      <c r="AU300" s="17" t="s">
        <v>14710</v>
      </c>
      <c r="AV300" s="17" t="s">
        <v>14711</v>
      </c>
      <c r="AW300" s="17" t="s">
        <v>2002</v>
      </c>
      <c r="AX300" s="17" t="s">
        <v>6593</v>
      </c>
      <c r="AY300" s="17" t="s">
        <v>614</v>
      </c>
      <c r="AZ300" s="17" t="s">
        <v>14712</v>
      </c>
      <c r="BA300" s="17" t="s">
        <v>14713</v>
      </c>
      <c r="BB300" s="17" t="s">
        <v>2002</v>
      </c>
      <c r="BC300" s="17" t="s">
        <v>6591</v>
      </c>
      <c r="BD300" s="17" t="s">
        <v>12355</v>
      </c>
      <c r="BE300" s="17" t="s">
        <v>14714</v>
      </c>
      <c r="BF300" s="17" t="s">
        <v>14715</v>
      </c>
      <c r="BG300" s="17" t="s">
        <v>3569</v>
      </c>
      <c r="BH300" s="17" t="s">
        <v>8</v>
      </c>
      <c r="BI300" s="17" t="s">
        <v>14716</v>
      </c>
      <c r="BJ300" s="17" t="s">
        <v>14717</v>
      </c>
      <c r="BK300" s="17" t="s">
        <v>14718</v>
      </c>
      <c r="BL300" s="17" t="s">
        <v>3569</v>
      </c>
      <c r="BM300" s="17" t="s">
        <v>6591</v>
      </c>
      <c r="BN300" s="17" t="s">
        <v>2650</v>
      </c>
      <c r="BO300" s="17" t="s">
        <v>14719</v>
      </c>
      <c r="BP300" s="17" t="s">
        <v>14720</v>
      </c>
      <c r="BQ300" s="17" t="s">
        <v>13438</v>
      </c>
      <c r="BR300" s="17" t="s">
        <v>6591</v>
      </c>
      <c r="BS300" s="17" t="s">
        <v>12388</v>
      </c>
      <c r="BT300" s="17" t="s">
        <v>14721</v>
      </c>
      <c r="BU300" s="17" t="s">
        <v>14722</v>
      </c>
      <c r="BV300" s="17" t="s">
        <v>14723</v>
      </c>
      <c r="BW300" s="17" t="s">
        <v>6591</v>
      </c>
      <c r="BX300" s="17" t="s">
        <v>14724</v>
      </c>
      <c r="BY300" s="17" t="s">
        <v>14725</v>
      </c>
      <c r="BZ300" s="17" t="s">
        <v>14726</v>
      </c>
      <c r="CA300" s="17" t="s">
        <v>14723</v>
      </c>
    </row>
    <row r="301" spans="1:164" x14ac:dyDescent="0.3">
      <c r="A301" s="25" t="s">
        <v>14041</v>
      </c>
      <c r="B301" s="17" t="s">
        <v>11324</v>
      </c>
      <c r="C301" s="18">
        <v>44407</v>
      </c>
      <c r="D301" s="17">
        <v>2021</v>
      </c>
      <c r="E301" s="17" t="s">
        <v>14662</v>
      </c>
      <c r="F301" s="17">
        <f>H301/G301</f>
        <v>193.33333333333334</v>
      </c>
      <c r="G301" s="17">
        <v>3</v>
      </c>
      <c r="H301" s="17">
        <v>580</v>
      </c>
      <c r="I301" s="17" t="s">
        <v>7355</v>
      </c>
      <c r="J301" s="17" t="s">
        <v>56</v>
      </c>
      <c r="K301" s="17" t="s">
        <v>24</v>
      </c>
      <c r="L301" s="17">
        <f>COUNTIF(T301:KV301,L1)</f>
        <v>0</v>
      </c>
      <c r="M301" s="17">
        <f>COUNTIF(T301:KV301,M1)</f>
        <v>1</v>
      </c>
      <c r="N301" s="17">
        <f>COUNTIF(T301:KV301,N1)</f>
        <v>0</v>
      </c>
      <c r="O301" s="17">
        <f>COUNTIF(T301:KV301,O1)</f>
        <v>0</v>
      </c>
      <c r="P301" s="17">
        <f>COUNTIF(T301:KV301,P1)</f>
        <v>0</v>
      </c>
      <c r="Q301" s="17">
        <f t="shared" ref="Q301" si="603">SUM(L301:P301)</f>
        <v>1</v>
      </c>
      <c r="R301" s="17">
        <f t="shared" ref="R301" si="604">H301/Q301</f>
        <v>580</v>
      </c>
      <c r="S301" s="17">
        <f t="shared" ref="S301" si="605">4000-R301</f>
        <v>3420</v>
      </c>
      <c r="T301" s="17" t="s">
        <v>8</v>
      </c>
      <c r="U301" s="17" t="s">
        <v>14663</v>
      </c>
      <c r="V301" s="54" t="s">
        <v>15613</v>
      </c>
      <c r="W301" s="17" t="s">
        <v>14664</v>
      </c>
      <c r="X301" s="17" t="s">
        <v>12530</v>
      </c>
    </row>
    <row r="302" spans="1:164" x14ac:dyDescent="0.3">
      <c r="A302" s="25" t="s">
        <v>14041</v>
      </c>
      <c r="B302" s="17" t="s">
        <v>11324</v>
      </c>
      <c r="C302" s="18">
        <v>44425</v>
      </c>
      <c r="D302" s="17">
        <v>2021</v>
      </c>
      <c r="E302" s="17" t="s">
        <v>14366</v>
      </c>
      <c r="F302" s="17">
        <f t="shared" ref="F302:F316" si="606">H302/G302</f>
        <v>264.55555555555554</v>
      </c>
      <c r="G302" s="17">
        <v>9</v>
      </c>
      <c r="H302" s="17">
        <v>2381</v>
      </c>
      <c r="I302" s="17" t="s">
        <v>7355</v>
      </c>
      <c r="J302" s="17" t="s">
        <v>56</v>
      </c>
      <c r="K302" s="17" t="s">
        <v>24</v>
      </c>
      <c r="L302" s="17">
        <f>COUNTIF(T302:KV302,L1)</f>
        <v>0</v>
      </c>
      <c r="M302" s="17">
        <f>COUNTIF(T302:KV302,M1)</f>
        <v>0</v>
      </c>
      <c r="N302" s="17">
        <f>COUNTIF(T302:KV302,N1)</f>
        <v>0</v>
      </c>
      <c r="O302" s="17">
        <f>COUNTIF(T302:KV302,O1)</f>
        <v>1</v>
      </c>
      <c r="P302" s="17">
        <f>COUNTIF(T302:KV302,P1)</f>
        <v>0</v>
      </c>
      <c r="Q302" s="17">
        <f t="shared" ref="Q302" si="607">SUM(L302:P302)</f>
        <v>1</v>
      </c>
      <c r="R302" s="17">
        <f t="shared" ref="R302" si="608">H302/Q302</f>
        <v>2381</v>
      </c>
      <c r="S302" s="17">
        <f t="shared" ref="S302" si="609">4000-R302</f>
        <v>1619</v>
      </c>
      <c r="T302" s="17" t="s">
        <v>6591</v>
      </c>
      <c r="U302" s="17" t="s">
        <v>2088</v>
      </c>
      <c r="V302" s="54" t="s">
        <v>14367</v>
      </c>
      <c r="W302" s="17" t="s">
        <v>14368</v>
      </c>
      <c r="X302" s="17" t="s">
        <v>2820</v>
      </c>
    </row>
    <row r="303" spans="1:164" x14ac:dyDescent="0.3">
      <c r="A303" s="25" t="s">
        <v>14041</v>
      </c>
      <c r="B303" s="17" t="s">
        <v>11324</v>
      </c>
      <c r="C303" s="18">
        <v>44435</v>
      </c>
      <c r="D303" s="17">
        <v>2021</v>
      </c>
      <c r="E303" s="17" t="s">
        <v>14498</v>
      </c>
      <c r="F303" s="17">
        <f t="shared" si="606"/>
        <v>272.375</v>
      </c>
      <c r="G303" s="17">
        <v>8</v>
      </c>
      <c r="H303" s="17">
        <v>2179</v>
      </c>
      <c r="I303" s="17" t="s">
        <v>60</v>
      </c>
      <c r="J303" s="17" t="s">
        <v>56</v>
      </c>
      <c r="K303" s="17" t="s">
        <v>24</v>
      </c>
      <c r="L303" s="17">
        <f>COUNTIF(T303:KV303,L1)</f>
        <v>0</v>
      </c>
      <c r="M303" s="17">
        <f>COUNTIF(T303:KV303,M1)</f>
        <v>0</v>
      </c>
      <c r="N303" s="17">
        <f>COUNTIF(T303:KV303,N1)</f>
        <v>2</v>
      </c>
      <c r="O303" s="17">
        <f>COUNTIF(T303:KV303,O1)</f>
        <v>0</v>
      </c>
      <c r="P303" s="17">
        <f>COUNTIF(T303:KV303,P1)</f>
        <v>0</v>
      </c>
      <c r="Q303" s="17">
        <f t="shared" ref="Q303" si="610">SUM(L303:P303)</f>
        <v>2</v>
      </c>
      <c r="R303" s="17">
        <f t="shared" ref="R303" si="611">H303/Q303</f>
        <v>1089.5</v>
      </c>
      <c r="S303" s="17">
        <f t="shared" ref="S303" si="612">4000-R303</f>
        <v>2910.5</v>
      </c>
      <c r="T303" s="17" t="s">
        <v>9</v>
      </c>
      <c r="U303" s="17" t="s">
        <v>14499</v>
      </c>
      <c r="V303" s="54" t="s">
        <v>14500</v>
      </c>
      <c r="W303" s="17" t="s">
        <v>14501</v>
      </c>
      <c r="X303" s="17" t="s">
        <v>3126</v>
      </c>
      <c r="Y303" s="17" t="s">
        <v>9</v>
      </c>
      <c r="Z303" s="17" t="s">
        <v>14502</v>
      </c>
      <c r="AA303" s="54" t="s">
        <v>14503</v>
      </c>
      <c r="AB303" s="17" t="s">
        <v>14504</v>
      </c>
      <c r="AC303" s="17" t="s">
        <v>3141</v>
      </c>
    </row>
    <row r="304" spans="1:164" x14ac:dyDescent="0.3">
      <c r="A304" s="25" t="s">
        <v>14041</v>
      </c>
      <c r="B304" s="17" t="s">
        <v>11324</v>
      </c>
      <c r="C304" s="18">
        <v>44440</v>
      </c>
      <c r="D304" s="17">
        <v>2021</v>
      </c>
      <c r="E304" s="17" t="s">
        <v>14963</v>
      </c>
      <c r="F304" s="17">
        <f t="shared" ref="F304:F309" si="613">H304/G304</f>
        <v>281.5263157894737</v>
      </c>
      <c r="G304" s="17">
        <v>19</v>
      </c>
      <c r="H304" s="17">
        <v>5349</v>
      </c>
      <c r="I304" s="17" t="s">
        <v>60</v>
      </c>
      <c r="J304" s="17" t="s">
        <v>56</v>
      </c>
      <c r="K304" s="17" t="s">
        <v>24</v>
      </c>
      <c r="L304" s="17">
        <f>COUNTIF(T304:KV304,L1)</f>
        <v>8</v>
      </c>
      <c r="M304" s="17">
        <f>COUNTIF(T304:KV304,M1)</f>
        <v>12</v>
      </c>
      <c r="N304" s="17">
        <f>COUNTIF(T304:KV304,N1)</f>
        <v>1</v>
      </c>
      <c r="O304" s="17">
        <f>COUNTIF(T304:KV304,O1)</f>
        <v>0</v>
      </c>
      <c r="P304" s="17">
        <f>COUNTIF(T304:KV304,P1)</f>
        <v>1</v>
      </c>
      <c r="Q304" s="17">
        <f t="shared" ref="Q304" si="614">SUM(L304:P304)</f>
        <v>22</v>
      </c>
      <c r="R304" s="17">
        <f t="shared" ref="R304" si="615">H304/Q304</f>
        <v>243.13636363636363</v>
      </c>
      <c r="S304" s="17">
        <f t="shared" ref="S304" si="616">4000-R304</f>
        <v>3756.8636363636365</v>
      </c>
      <c r="T304" s="17" t="s">
        <v>8</v>
      </c>
      <c r="U304" s="17" t="s">
        <v>7162</v>
      </c>
      <c r="V304" s="54" t="s">
        <v>14964</v>
      </c>
      <c r="W304" s="17" t="s">
        <v>14965</v>
      </c>
      <c r="X304" s="17" t="s">
        <v>14966</v>
      </c>
      <c r="Y304" s="17" t="s">
        <v>8</v>
      </c>
      <c r="Z304" s="17" t="s">
        <v>14551</v>
      </c>
      <c r="AA304" s="54" t="s">
        <v>14967</v>
      </c>
      <c r="AB304" s="17" t="s">
        <v>14968</v>
      </c>
      <c r="AC304" s="17" t="s">
        <v>14969</v>
      </c>
      <c r="AD304" s="17" t="s">
        <v>8</v>
      </c>
      <c r="AE304" s="17" t="s">
        <v>7162</v>
      </c>
      <c r="AF304" s="17" t="s">
        <v>14970</v>
      </c>
      <c r="AG304" s="17" t="s">
        <v>14971</v>
      </c>
      <c r="AH304" s="17" t="s">
        <v>14969</v>
      </c>
      <c r="AI304" s="17" t="s">
        <v>8</v>
      </c>
      <c r="AJ304" s="17" t="s">
        <v>14973</v>
      </c>
      <c r="AK304" s="17" t="s">
        <v>14972</v>
      </c>
      <c r="AL304" s="17" t="s">
        <v>14974</v>
      </c>
      <c r="AM304" s="17" t="s">
        <v>2295</v>
      </c>
      <c r="AN304" s="17" t="s">
        <v>8</v>
      </c>
      <c r="AO304" s="17" t="s">
        <v>14975</v>
      </c>
      <c r="AP304" s="17" t="s">
        <v>14976</v>
      </c>
      <c r="AQ304" s="17" t="s">
        <v>14977</v>
      </c>
      <c r="AR304" s="17" t="s">
        <v>2295</v>
      </c>
      <c r="AS304" s="17" t="s">
        <v>8</v>
      </c>
      <c r="AT304" s="17" t="s">
        <v>14978</v>
      </c>
      <c r="AU304" s="17" t="s">
        <v>14979</v>
      </c>
      <c r="AV304" s="17" t="s">
        <v>14980</v>
      </c>
      <c r="AW304" s="17" t="s">
        <v>2295</v>
      </c>
      <c r="AX304" s="17" t="s">
        <v>8</v>
      </c>
      <c r="AY304" s="17" t="s">
        <v>392</v>
      </c>
      <c r="AZ304" s="17" t="s">
        <v>14981</v>
      </c>
      <c r="BA304" s="17" t="s">
        <v>14982</v>
      </c>
      <c r="BB304" s="17" t="s">
        <v>13204</v>
      </c>
      <c r="BC304" s="17" t="s">
        <v>8</v>
      </c>
      <c r="BD304" s="17" t="s">
        <v>392</v>
      </c>
      <c r="BE304" s="17" t="s">
        <v>14983</v>
      </c>
      <c r="BF304" s="17" t="s">
        <v>14984</v>
      </c>
      <c r="BG304" s="17" t="s">
        <v>13208</v>
      </c>
      <c r="BH304" s="17" t="s">
        <v>8</v>
      </c>
      <c r="BI304" s="17" t="s">
        <v>14985</v>
      </c>
      <c r="BJ304" s="17" t="s">
        <v>14986</v>
      </c>
      <c r="BK304" s="17" t="s">
        <v>14987</v>
      </c>
      <c r="BL304" s="17" t="s">
        <v>2313</v>
      </c>
      <c r="BM304" s="17" t="s">
        <v>8</v>
      </c>
      <c r="BN304" s="17" t="s">
        <v>14988</v>
      </c>
      <c r="BO304" s="17" t="s">
        <v>14989</v>
      </c>
      <c r="BP304" s="17" t="s">
        <v>14990</v>
      </c>
      <c r="BQ304" s="17" t="s">
        <v>2313</v>
      </c>
      <c r="BR304" s="17" t="s">
        <v>8</v>
      </c>
      <c r="BS304" s="17" t="s">
        <v>12913</v>
      </c>
      <c r="BT304" s="17" t="s">
        <v>14991</v>
      </c>
      <c r="BU304" s="17" t="s">
        <v>14992</v>
      </c>
      <c r="BV304" s="17" t="s">
        <v>2313</v>
      </c>
      <c r="BW304" s="17" t="s">
        <v>6593</v>
      </c>
      <c r="BX304" s="17" t="s">
        <v>14993</v>
      </c>
      <c r="BY304" s="17" t="s">
        <v>14994</v>
      </c>
      <c r="BZ304" s="17" t="s">
        <v>14995</v>
      </c>
      <c r="CA304" s="17" t="s">
        <v>2326</v>
      </c>
      <c r="CB304" s="17" t="s">
        <v>9</v>
      </c>
      <c r="CC304" s="17" t="s">
        <v>7621</v>
      </c>
      <c r="CD304" s="17" t="s">
        <v>14996</v>
      </c>
      <c r="CE304" s="17" t="s">
        <v>14997</v>
      </c>
      <c r="CF304" s="17" t="s">
        <v>14998</v>
      </c>
      <c r="CG304" s="17" t="s">
        <v>6593</v>
      </c>
      <c r="CH304" s="17" t="s">
        <v>14999</v>
      </c>
      <c r="CI304" s="17" t="s">
        <v>15000</v>
      </c>
      <c r="CJ304" s="17" t="s">
        <v>15001</v>
      </c>
      <c r="CK304" s="17" t="s">
        <v>2332</v>
      </c>
      <c r="CL304" s="17" t="s">
        <v>10</v>
      </c>
      <c r="CM304" s="17" t="s">
        <v>12482</v>
      </c>
      <c r="CN304" s="17" t="s">
        <v>15002</v>
      </c>
      <c r="CO304" s="17" t="s">
        <v>15003</v>
      </c>
      <c r="CP304" s="17" t="s">
        <v>13198</v>
      </c>
      <c r="CQ304" s="17" t="s">
        <v>6593</v>
      </c>
      <c r="CR304" s="17" t="s">
        <v>3682</v>
      </c>
      <c r="CS304" s="17" t="s">
        <v>15004</v>
      </c>
      <c r="CT304" s="17" t="s">
        <v>15005</v>
      </c>
      <c r="CU304" s="17" t="s">
        <v>15006</v>
      </c>
      <c r="CV304" s="17" t="s">
        <v>6593</v>
      </c>
      <c r="CW304" s="17" t="s">
        <v>15007</v>
      </c>
      <c r="CX304" s="17" t="s">
        <v>15008</v>
      </c>
      <c r="CY304" s="17" t="s">
        <v>15009</v>
      </c>
      <c r="CZ304" s="17" t="s">
        <v>2338</v>
      </c>
      <c r="DA304" s="17" t="s">
        <v>6593</v>
      </c>
      <c r="DB304" s="17" t="s">
        <v>15010</v>
      </c>
      <c r="DC304" s="17" t="s">
        <v>15011</v>
      </c>
      <c r="DD304" s="17" t="s">
        <v>15012</v>
      </c>
      <c r="DE304" s="17" t="s">
        <v>2338</v>
      </c>
      <c r="DF304" s="17" t="s">
        <v>6593</v>
      </c>
      <c r="DG304" s="17" t="s">
        <v>11362</v>
      </c>
      <c r="DH304" s="17" t="s">
        <v>15013</v>
      </c>
      <c r="DI304" s="17" t="s">
        <v>15014</v>
      </c>
      <c r="DJ304" s="17" t="s">
        <v>2343</v>
      </c>
      <c r="DK304" s="17" t="s">
        <v>6593</v>
      </c>
      <c r="DL304" s="17" t="s">
        <v>392</v>
      </c>
      <c r="DM304" s="17" t="s">
        <v>15015</v>
      </c>
      <c r="DN304" s="17" t="s">
        <v>15016</v>
      </c>
      <c r="DO304" s="17" t="s">
        <v>2343</v>
      </c>
      <c r="DP304" s="17" t="s">
        <v>8</v>
      </c>
      <c r="DQ304" s="17" t="s">
        <v>12173</v>
      </c>
      <c r="DR304" s="17" t="s">
        <v>15017</v>
      </c>
      <c r="DS304" s="17" t="s">
        <v>15018</v>
      </c>
      <c r="DT304" s="17" t="s">
        <v>2346</v>
      </c>
      <c r="DU304" s="17" t="s">
        <v>6593</v>
      </c>
      <c r="DV304" s="17" t="s">
        <v>614</v>
      </c>
      <c r="DW304" s="17" t="s">
        <v>15019</v>
      </c>
      <c r="DX304" s="17" t="s">
        <v>15020</v>
      </c>
      <c r="DY304" s="17" t="s">
        <v>2346</v>
      </c>
    </row>
    <row r="305" spans="1:109" x14ac:dyDescent="0.3">
      <c r="A305" s="25" t="s">
        <v>14041</v>
      </c>
      <c r="B305" s="17" t="s">
        <v>11324</v>
      </c>
      <c r="C305" s="18">
        <v>44456</v>
      </c>
      <c r="D305" s="17">
        <v>2021</v>
      </c>
      <c r="E305" s="17" t="s">
        <v>14727</v>
      </c>
      <c r="F305" s="17">
        <f t="shared" si="613"/>
        <v>247.33333333333334</v>
      </c>
      <c r="G305" s="17">
        <v>6</v>
      </c>
      <c r="H305" s="17">
        <v>1484</v>
      </c>
      <c r="I305" s="17" t="s">
        <v>11495</v>
      </c>
      <c r="J305" s="17" t="s">
        <v>23</v>
      </c>
      <c r="K305" s="17" t="s">
        <v>24</v>
      </c>
      <c r="L305" s="17">
        <f>COUNTIF(T305:KV305,L1)</f>
        <v>1</v>
      </c>
      <c r="M305" s="17">
        <f>COUNTIF(T305:KV305,M1)</f>
        <v>0</v>
      </c>
      <c r="N305" s="17">
        <f>COUNTIF(T305:KV305,N1)</f>
        <v>0</v>
      </c>
      <c r="O305" s="17">
        <f>COUNTIF(T305:KV305,O1)</f>
        <v>2</v>
      </c>
      <c r="P305" s="17">
        <f>COUNTIF(T305:KV305,P1)</f>
        <v>0</v>
      </c>
      <c r="Q305" s="17">
        <f t="shared" ref="Q305" si="617">SUM(L305:P305)</f>
        <v>3</v>
      </c>
      <c r="R305" s="17">
        <f t="shared" ref="R305" si="618">H305/Q305</f>
        <v>494.66666666666669</v>
      </c>
      <c r="S305" s="17">
        <f t="shared" ref="S305" si="619">4000-R305</f>
        <v>3505.3333333333335</v>
      </c>
      <c r="T305" s="17" t="s">
        <v>6591</v>
      </c>
      <c r="U305" s="17" t="s">
        <v>14728</v>
      </c>
      <c r="V305" s="54" t="s">
        <v>14729</v>
      </c>
      <c r="W305" s="17" t="s">
        <v>14730</v>
      </c>
      <c r="X305" s="17" t="s">
        <v>14731</v>
      </c>
      <c r="Y305" s="17" t="s">
        <v>6593</v>
      </c>
      <c r="Z305" s="17" t="s">
        <v>14732</v>
      </c>
      <c r="AA305" s="54" t="s">
        <v>14733</v>
      </c>
      <c r="AB305" s="17" t="s">
        <v>14734</v>
      </c>
      <c r="AC305" s="17" t="s">
        <v>2025</v>
      </c>
      <c r="AD305" s="17" t="s">
        <v>6591</v>
      </c>
      <c r="AE305" s="17" t="s">
        <v>2460</v>
      </c>
      <c r="AF305" s="17" t="s">
        <v>14735</v>
      </c>
      <c r="AG305" s="17" t="s">
        <v>14736</v>
      </c>
      <c r="AH305" s="17" t="s">
        <v>3576</v>
      </c>
    </row>
    <row r="306" spans="1:109" x14ac:dyDescent="0.3">
      <c r="A306" s="25" t="s">
        <v>14041</v>
      </c>
      <c r="B306" s="17" t="s">
        <v>11324</v>
      </c>
      <c r="C306" s="18">
        <v>44466</v>
      </c>
      <c r="D306" s="17">
        <v>2021</v>
      </c>
      <c r="E306" s="17" t="s">
        <v>14822</v>
      </c>
      <c r="F306" s="17">
        <f t="shared" si="613"/>
        <v>270</v>
      </c>
      <c r="G306" s="17">
        <v>5</v>
      </c>
      <c r="H306" s="17">
        <v>1350</v>
      </c>
      <c r="I306" s="17" t="s">
        <v>1874</v>
      </c>
      <c r="J306" s="17" t="s">
        <v>23</v>
      </c>
      <c r="K306" s="17" t="s">
        <v>24</v>
      </c>
      <c r="L306" s="17">
        <f>COUNTIF(T306:KV306,L1)</f>
        <v>0</v>
      </c>
      <c r="M306" s="17">
        <f>COUNTIF(T306:KV306,M1)</f>
        <v>0</v>
      </c>
      <c r="N306" s="17">
        <f>COUNTIF(T306:KV306,N1)</f>
        <v>1</v>
      </c>
      <c r="O306" s="17">
        <f>COUNTIF(T306:KV306,O1)</f>
        <v>5</v>
      </c>
      <c r="P306" s="17">
        <f>COUNTIF(T306:KV306,P1)</f>
        <v>0</v>
      </c>
      <c r="Q306" s="17">
        <f t="shared" ref="Q306" si="620">SUM(L306:P306)</f>
        <v>6</v>
      </c>
      <c r="R306" s="17">
        <f t="shared" ref="R306" si="621">H306/Q306</f>
        <v>225</v>
      </c>
      <c r="S306" s="17">
        <f t="shared" ref="S306" si="622">4000-R306</f>
        <v>3775</v>
      </c>
      <c r="T306" s="17" t="s">
        <v>9</v>
      </c>
      <c r="U306" s="17" t="s">
        <v>14823</v>
      </c>
      <c r="V306" s="54" t="s">
        <v>14824</v>
      </c>
      <c r="W306" s="17" t="s">
        <v>14825</v>
      </c>
      <c r="X306" s="17" t="s">
        <v>3603</v>
      </c>
      <c r="Y306" s="17" t="s">
        <v>6591</v>
      </c>
      <c r="Z306" s="17" t="s">
        <v>2522</v>
      </c>
      <c r="AA306" s="54" t="s">
        <v>14826</v>
      </c>
      <c r="AB306" s="17" t="s">
        <v>14827</v>
      </c>
      <c r="AC306" s="17" t="s">
        <v>13328</v>
      </c>
      <c r="AD306" s="17" t="s">
        <v>6591</v>
      </c>
      <c r="AE306" s="17" t="s">
        <v>14828</v>
      </c>
      <c r="AF306" s="17" t="s">
        <v>14829</v>
      </c>
      <c r="AG306" s="17" t="s">
        <v>14830</v>
      </c>
      <c r="AH306" s="17" t="s">
        <v>3606</v>
      </c>
      <c r="AI306" s="17" t="s">
        <v>6591</v>
      </c>
      <c r="AJ306" s="17" t="s">
        <v>14831</v>
      </c>
      <c r="AK306" s="17" t="s">
        <v>14832</v>
      </c>
      <c r="AL306" s="17" t="s">
        <v>14833</v>
      </c>
      <c r="AM306" s="17" t="s">
        <v>3609</v>
      </c>
      <c r="AN306" s="17" t="s">
        <v>6591</v>
      </c>
      <c r="AO306" s="17" t="s">
        <v>2460</v>
      </c>
      <c r="AP306" s="17" t="s">
        <v>14834</v>
      </c>
      <c r="AQ306" s="17" t="s">
        <v>14785</v>
      </c>
      <c r="AR306" s="17" t="s">
        <v>3609</v>
      </c>
      <c r="AS306" s="17" t="s">
        <v>6591</v>
      </c>
      <c r="AT306" s="17" t="s">
        <v>2778</v>
      </c>
      <c r="AU306" s="17" t="s">
        <v>14835</v>
      </c>
      <c r="AV306" s="17" t="s">
        <v>14836</v>
      </c>
      <c r="AW306" s="17" t="s">
        <v>3609</v>
      </c>
    </row>
    <row r="307" spans="1:109" x14ac:dyDescent="0.3">
      <c r="A307" s="25" t="s">
        <v>14041</v>
      </c>
      <c r="B307" s="17" t="s">
        <v>11324</v>
      </c>
      <c r="C307" s="18">
        <v>44466</v>
      </c>
      <c r="D307" s="17">
        <v>2021</v>
      </c>
      <c r="E307" s="17" t="s">
        <v>15021</v>
      </c>
      <c r="F307" s="17">
        <f t="shared" si="613"/>
        <v>226</v>
      </c>
      <c r="G307" s="17">
        <v>4</v>
      </c>
      <c r="H307" s="17">
        <v>904</v>
      </c>
      <c r="I307" s="17" t="s">
        <v>60</v>
      </c>
      <c r="J307" s="17" t="s">
        <v>56</v>
      </c>
      <c r="K307" s="17" t="s">
        <v>24</v>
      </c>
      <c r="L307" s="17">
        <f>COUNTIF(T307:KV307,L1)</f>
        <v>0</v>
      </c>
      <c r="M307" s="17">
        <f>COUNTIF(T307:KV307,M1)</f>
        <v>0</v>
      </c>
      <c r="N307" s="17">
        <f>COUNTIF(T307:KV307,N1)</f>
        <v>0</v>
      </c>
      <c r="O307" s="17">
        <f>COUNTIF(T307:KV307,O1)</f>
        <v>0</v>
      </c>
      <c r="P307" s="17">
        <f>COUNTIF(T307:KV307,P1)</f>
        <v>0</v>
      </c>
      <c r="Q307" s="17">
        <f t="shared" ref="Q307" si="623">SUM(L307:P307)</f>
        <v>0</v>
      </c>
      <c r="R307" s="17">
        <v>0</v>
      </c>
      <c r="S307" s="17">
        <v>0</v>
      </c>
    </row>
    <row r="308" spans="1:109" x14ac:dyDescent="0.3">
      <c r="A308" s="25" t="s">
        <v>14041</v>
      </c>
      <c r="B308" s="17" t="s">
        <v>11324</v>
      </c>
      <c r="C308" s="18">
        <v>44468</v>
      </c>
      <c r="D308" s="17">
        <v>2021</v>
      </c>
      <c r="E308" s="17" t="s">
        <v>14684</v>
      </c>
      <c r="F308" s="17">
        <f t="shared" si="613"/>
        <v>270.25</v>
      </c>
      <c r="G308" s="17">
        <v>4</v>
      </c>
      <c r="H308" s="17">
        <v>1081</v>
      </c>
      <c r="I308" s="17" t="s">
        <v>7355</v>
      </c>
      <c r="J308" s="17" t="s">
        <v>56</v>
      </c>
      <c r="K308" s="17" t="s">
        <v>24</v>
      </c>
      <c r="L308" s="17">
        <f>COUNTIF(T308:KV308,L1)</f>
        <v>0</v>
      </c>
      <c r="M308" s="17">
        <f>COUNTIF(T308:KV308,M1)</f>
        <v>0</v>
      </c>
      <c r="N308" s="17">
        <f>COUNTIF(T308:KV308,N1)</f>
        <v>0</v>
      </c>
      <c r="O308" s="17">
        <f>COUNTIF(T308:KV308,O1)</f>
        <v>0</v>
      </c>
      <c r="P308" s="17">
        <f>COUNTIF(T308:KV308,P1)</f>
        <v>0</v>
      </c>
      <c r="Q308" s="17">
        <f t="shared" ref="Q308" si="624">SUM(L308:P308)</f>
        <v>0</v>
      </c>
      <c r="R308" s="17">
        <v>0</v>
      </c>
      <c r="S308" s="17">
        <v>0</v>
      </c>
    </row>
    <row r="309" spans="1:109" x14ac:dyDescent="0.3">
      <c r="A309" s="25" t="s">
        <v>14041</v>
      </c>
      <c r="B309" s="17" t="s">
        <v>11324</v>
      </c>
      <c r="C309" s="18">
        <v>44481</v>
      </c>
      <c r="D309" s="17">
        <v>2021</v>
      </c>
      <c r="E309" s="17" t="s">
        <v>14737</v>
      </c>
      <c r="F309" s="17">
        <f t="shared" si="613"/>
        <v>235.25</v>
      </c>
      <c r="G309" s="17">
        <v>4</v>
      </c>
      <c r="H309" s="17">
        <v>941</v>
      </c>
      <c r="I309" s="17" t="s">
        <v>14738</v>
      </c>
      <c r="J309" s="17" t="s">
        <v>23</v>
      </c>
      <c r="K309" s="17" t="s">
        <v>24</v>
      </c>
      <c r="L309" s="17">
        <f>COUNTIF(T309:KV309,L1)</f>
        <v>1</v>
      </c>
      <c r="M309" s="17">
        <f>COUNTIF(T309:KV309,M1)</f>
        <v>0</v>
      </c>
      <c r="N309" s="17">
        <f>COUNTIF(T309:KV309,N1)</f>
        <v>0</v>
      </c>
      <c r="O309" s="17">
        <f>COUNTIF(T309:KV309,O1)</f>
        <v>0</v>
      </c>
      <c r="P309" s="17">
        <f>COUNTIF(T309:KV309,P1)</f>
        <v>0</v>
      </c>
      <c r="Q309" s="17">
        <f t="shared" ref="Q309" si="625">SUM(L309:P309)</f>
        <v>1</v>
      </c>
      <c r="R309" s="17">
        <f t="shared" ref="R309" si="626">H309/Q309</f>
        <v>941</v>
      </c>
      <c r="S309" s="17">
        <f t="shared" ref="S309" si="627">4000-R309</f>
        <v>3059</v>
      </c>
      <c r="T309" s="17" t="s">
        <v>6593</v>
      </c>
      <c r="U309" s="17" t="s">
        <v>4902</v>
      </c>
      <c r="V309" s="54" t="s">
        <v>14739</v>
      </c>
      <c r="W309" s="17" t="s">
        <v>14740</v>
      </c>
      <c r="X309" s="17" t="s">
        <v>2030</v>
      </c>
    </row>
    <row r="310" spans="1:109" x14ac:dyDescent="0.3">
      <c r="A310" s="25" t="s">
        <v>14041</v>
      </c>
      <c r="B310" s="17" t="s">
        <v>11324</v>
      </c>
      <c r="C310" s="18">
        <v>44482</v>
      </c>
      <c r="D310" s="17">
        <v>2021</v>
      </c>
      <c r="E310" s="17" t="s">
        <v>14505</v>
      </c>
      <c r="F310" s="17">
        <f t="shared" si="606"/>
        <v>286.09090909090907</v>
      </c>
      <c r="G310" s="17">
        <v>11</v>
      </c>
      <c r="H310" s="17">
        <v>3147</v>
      </c>
      <c r="I310" s="17" t="s">
        <v>60</v>
      </c>
      <c r="J310" s="17" t="s">
        <v>57</v>
      </c>
      <c r="K310" s="17" t="s">
        <v>24</v>
      </c>
      <c r="L310" s="17">
        <f>COUNTIF(T310:KV310,L1)</f>
        <v>5</v>
      </c>
      <c r="M310" s="17">
        <f>COUNTIF(T310:KV310,M1)</f>
        <v>1</v>
      </c>
      <c r="N310" s="17">
        <f>COUNTIF(T310:KV310,N1)</f>
        <v>0</v>
      </c>
      <c r="O310" s="17">
        <f>COUNTIF(T310:KV310,O1)</f>
        <v>0</v>
      </c>
      <c r="P310" s="17">
        <f>COUNTIF(T310:KV310,P1)</f>
        <v>1</v>
      </c>
      <c r="Q310" s="17">
        <f t="shared" ref="Q310" si="628">SUM(L310:P310)</f>
        <v>7</v>
      </c>
      <c r="R310" s="17">
        <f t="shared" ref="R310" si="629">H310/Q310</f>
        <v>449.57142857142856</v>
      </c>
      <c r="S310" s="17">
        <f t="shared" ref="S310" si="630">4000-R310</f>
        <v>3550.4285714285716</v>
      </c>
      <c r="T310" s="17" t="s">
        <v>6593</v>
      </c>
      <c r="U310" s="17" t="s">
        <v>14506</v>
      </c>
      <c r="V310" s="54" t="s">
        <v>14507</v>
      </c>
      <c r="W310" s="17" t="s">
        <v>14508</v>
      </c>
      <c r="X310" s="17" t="s">
        <v>11680</v>
      </c>
      <c r="Y310" s="17" t="s">
        <v>10</v>
      </c>
      <c r="Z310" s="17" t="s">
        <v>12482</v>
      </c>
      <c r="AA310" s="54" t="s">
        <v>14509</v>
      </c>
      <c r="AB310" s="17" t="s">
        <v>14510</v>
      </c>
      <c r="AC310" s="17" t="s">
        <v>13676</v>
      </c>
      <c r="AD310" s="17" t="s">
        <v>6593</v>
      </c>
      <c r="AE310" s="17" t="s">
        <v>12239</v>
      </c>
      <c r="AF310" s="54" t="s">
        <v>14511</v>
      </c>
      <c r="AG310" s="17" t="s">
        <v>13036</v>
      </c>
      <c r="AH310" s="17" t="s">
        <v>13676</v>
      </c>
      <c r="AI310" s="17" t="s">
        <v>6593</v>
      </c>
      <c r="AJ310" s="17" t="s">
        <v>12239</v>
      </c>
      <c r="AK310" s="17" t="s">
        <v>14512</v>
      </c>
      <c r="AL310" s="17" t="s">
        <v>14513</v>
      </c>
      <c r="AM310" s="17" t="s">
        <v>11633</v>
      </c>
      <c r="AN310" s="17" t="s">
        <v>8</v>
      </c>
      <c r="AO310" s="17" t="s">
        <v>14514</v>
      </c>
      <c r="AP310" s="17" t="s">
        <v>14515</v>
      </c>
      <c r="AQ310" s="17" t="s">
        <v>14516</v>
      </c>
      <c r="AR310" s="17" t="s">
        <v>11633</v>
      </c>
      <c r="AS310" s="17" t="s">
        <v>6593</v>
      </c>
      <c r="AT310" s="17" t="s">
        <v>12239</v>
      </c>
      <c r="AU310" s="17" t="s">
        <v>14517</v>
      </c>
      <c r="AV310" s="17" t="s">
        <v>14518</v>
      </c>
      <c r="AW310" s="17" t="s">
        <v>1512</v>
      </c>
      <c r="AX310" s="17" t="s">
        <v>6593</v>
      </c>
      <c r="AY310" s="17" t="s">
        <v>12239</v>
      </c>
      <c r="AZ310" s="17" t="s">
        <v>14519</v>
      </c>
      <c r="BA310" s="17" t="s">
        <v>14520</v>
      </c>
      <c r="BB310" s="17" t="s">
        <v>1512</v>
      </c>
    </row>
    <row r="311" spans="1:109" x14ac:dyDescent="0.3">
      <c r="A311" s="25" t="s">
        <v>14041</v>
      </c>
      <c r="B311" s="17" t="s">
        <v>11324</v>
      </c>
      <c r="C311" s="18">
        <v>44482</v>
      </c>
      <c r="D311" s="17">
        <v>2021</v>
      </c>
      <c r="E311" s="17" t="s">
        <v>14521</v>
      </c>
      <c r="F311" s="17">
        <f t="shared" si="606"/>
        <v>262.2</v>
      </c>
      <c r="G311" s="17">
        <v>5</v>
      </c>
      <c r="H311" s="17">
        <v>1311</v>
      </c>
      <c r="I311" s="17" t="s">
        <v>60</v>
      </c>
      <c r="J311" s="17" t="s">
        <v>57</v>
      </c>
      <c r="K311" s="17" t="s">
        <v>24</v>
      </c>
      <c r="L311" s="17">
        <f>COUNTIF(T311:KV311,L1)</f>
        <v>0</v>
      </c>
      <c r="M311" s="17">
        <f>COUNTIF(T311:KV311,M1)</f>
        <v>1</v>
      </c>
      <c r="N311" s="17">
        <f>COUNTIF(T311:KV311,N1)</f>
        <v>1</v>
      </c>
      <c r="O311" s="17">
        <f>COUNTIF(T311:KV311,O1)</f>
        <v>1</v>
      </c>
      <c r="P311" s="17">
        <f>COUNTIF(T311:KV311,P1)</f>
        <v>0</v>
      </c>
      <c r="Q311" s="17">
        <f t="shared" ref="Q311" si="631">SUM(L311:P311)</f>
        <v>3</v>
      </c>
      <c r="R311" s="17">
        <f t="shared" ref="R311" si="632">H311/Q311</f>
        <v>437</v>
      </c>
      <c r="S311" s="17">
        <f t="shared" ref="S311" si="633">4000-R311</f>
        <v>3563</v>
      </c>
      <c r="T311" s="17" t="s">
        <v>6591</v>
      </c>
      <c r="U311" s="17" t="s">
        <v>1151</v>
      </c>
      <c r="V311" s="54" t="s">
        <v>14522</v>
      </c>
      <c r="W311" s="17" t="s">
        <v>14523</v>
      </c>
      <c r="X311" s="17" t="s">
        <v>1527</v>
      </c>
      <c r="Y311" s="17" t="s">
        <v>9</v>
      </c>
      <c r="Z311" s="17" t="s">
        <v>14524</v>
      </c>
      <c r="AA311" s="54" t="s">
        <v>14525</v>
      </c>
      <c r="AB311" s="17" t="s">
        <v>14526</v>
      </c>
      <c r="AC311" s="17" t="s">
        <v>1535</v>
      </c>
      <c r="AD311" s="17" t="s">
        <v>8</v>
      </c>
      <c r="AE311" s="17" t="s">
        <v>1477</v>
      </c>
      <c r="AF311" s="17" t="s">
        <v>14527</v>
      </c>
      <c r="AG311" s="17" t="s">
        <v>14528</v>
      </c>
      <c r="AH311" s="17" t="s">
        <v>1535</v>
      </c>
    </row>
    <row r="312" spans="1:109" x14ac:dyDescent="0.3">
      <c r="A312" s="25" t="s">
        <v>14041</v>
      </c>
      <c r="B312" s="17" t="s">
        <v>11324</v>
      </c>
      <c r="C312" s="18">
        <v>44487</v>
      </c>
      <c r="D312" s="17">
        <v>2021</v>
      </c>
      <c r="E312" s="17" t="s">
        <v>14455</v>
      </c>
      <c r="F312" s="17">
        <f t="shared" si="606"/>
        <v>253.14285714285714</v>
      </c>
      <c r="G312" s="17">
        <v>7</v>
      </c>
      <c r="H312" s="17">
        <v>1772</v>
      </c>
      <c r="I312" s="17" t="s">
        <v>7355</v>
      </c>
      <c r="J312" s="17" t="s">
        <v>56</v>
      </c>
      <c r="K312" s="17" t="s">
        <v>24</v>
      </c>
      <c r="L312" s="17">
        <f>COUNTIF(T312:KV312,L1)</f>
        <v>0</v>
      </c>
      <c r="M312" s="17">
        <f>COUNTIF(T312:KV312,M1)</f>
        <v>0</v>
      </c>
      <c r="N312" s="17">
        <f>COUNTIF(T312:KV312,N1)</f>
        <v>0</v>
      </c>
      <c r="O312" s="17">
        <f>COUNTIF(T312:KV312,O1)</f>
        <v>0</v>
      </c>
      <c r="P312" s="17">
        <f>COUNTIF(T312:KV312,P1)</f>
        <v>1</v>
      </c>
      <c r="Q312" s="17">
        <f t="shared" ref="Q312" si="634">SUM(L312:P312)</f>
        <v>1</v>
      </c>
      <c r="R312" s="17">
        <f t="shared" ref="R312" si="635">H312/Q312</f>
        <v>1772</v>
      </c>
      <c r="S312" s="17">
        <f t="shared" ref="S312" si="636">4000-R312</f>
        <v>2228</v>
      </c>
      <c r="T312" s="17" t="s">
        <v>10</v>
      </c>
      <c r="U312" s="17" t="s">
        <v>12482</v>
      </c>
      <c r="V312" s="54" t="s">
        <v>14456</v>
      </c>
      <c r="W312" s="17" t="s">
        <v>14457</v>
      </c>
      <c r="X312" s="17" t="s">
        <v>3043</v>
      </c>
    </row>
    <row r="313" spans="1:109" x14ac:dyDescent="0.3">
      <c r="A313" s="25" t="s">
        <v>14041</v>
      </c>
      <c r="B313" s="17" t="s">
        <v>11324</v>
      </c>
      <c r="C313" s="18">
        <v>44491</v>
      </c>
      <c r="D313" s="17">
        <v>2021</v>
      </c>
      <c r="E313" s="17" t="s">
        <v>14660</v>
      </c>
      <c r="F313" s="17">
        <f>H313/G313</f>
        <v>265.25</v>
      </c>
      <c r="G313" s="17">
        <v>4</v>
      </c>
      <c r="H313" s="17">
        <v>1061</v>
      </c>
      <c r="I313" s="17" t="s">
        <v>60</v>
      </c>
      <c r="J313" s="17" t="s">
        <v>57</v>
      </c>
      <c r="K313" s="17" t="s">
        <v>24</v>
      </c>
      <c r="L313" s="17">
        <f>COUNTIF(T313:KV313,L1)</f>
        <v>0</v>
      </c>
      <c r="M313" s="17">
        <f>COUNTIF(T313:KV313,M1)</f>
        <v>0</v>
      </c>
      <c r="N313" s="17">
        <f>COUNTIF(T313:KV313,N1)</f>
        <v>0</v>
      </c>
      <c r="O313" s="17">
        <f>COUNTIF(T313:KV313,O1)</f>
        <v>0</v>
      </c>
      <c r="P313" s="17">
        <f>COUNTIF(T313:KV313,P1)</f>
        <v>0</v>
      </c>
      <c r="Q313" s="17">
        <f t="shared" ref="Q313" si="637">SUM(L313:P313)</f>
        <v>0</v>
      </c>
      <c r="R313" s="17">
        <v>0</v>
      </c>
      <c r="S313" s="17">
        <v>0</v>
      </c>
    </row>
    <row r="314" spans="1:109" x14ac:dyDescent="0.3">
      <c r="A314" s="25" t="s">
        <v>14041</v>
      </c>
      <c r="B314" s="17" t="s">
        <v>11324</v>
      </c>
      <c r="C314" s="18">
        <v>44494</v>
      </c>
      <c r="D314" s="17">
        <v>2021</v>
      </c>
      <c r="E314" s="17" t="s">
        <v>14837</v>
      </c>
      <c r="F314" s="17">
        <f>H314/G314</f>
        <v>260.57142857142856</v>
      </c>
      <c r="G314" s="17">
        <v>7</v>
      </c>
      <c r="H314" s="17">
        <v>1824</v>
      </c>
      <c r="I314" s="17" t="s">
        <v>1874</v>
      </c>
      <c r="J314" s="17" t="s">
        <v>23</v>
      </c>
      <c r="K314" s="17" t="s">
        <v>61</v>
      </c>
      <c r="L314" s="17">
        <f>COUNTIF(T314:KV314,L1)</f>
        <v>3</v>
      </c>
      <c r="M314" s="17">
        <f>COUNTIF(T314:KV314,M1)</f>
        <v>0</v>
      </c>
      <c r="N314" s="17">
        <f>COUNTIF(T314:KV314,N1)</f>
        <v>3</v>
      </c>
      <c r="O314" s="17">
        <f>COUNTIF(T314:KV314,O1)</f>
        <v>12</v>
      </c>
      <c r="P314" s="17">
        <f>COUNTIF(T314:KV314,P1)</f>
        <v>0</v>
      </c>
      <c r="Q314" s="17">
        <f t="shared" ref="Q314" si="638">SUM(L314:P314)</f>
        <v>18</v>
      </c>
      <c r="R314" s="17">
        <f t="shared" ref="R314" si="639">H314/Q314</f>
        <v>101.33333333333333</v>
      </c>
      <c r="S314" s="17">
        <f t="shared" ref="S314" si="640">4000-R314</f>
        <v>3898.6666666666665</v>
      </c>
      <c r="T314" s="17" t="s">
        <v>9</v>
      </c>
      <c r="U314" s="17" t="s">
        <v>14838</v>
      </c>
      <c r="V314" s="54" t="s">
        <v>14839</v>
      </c>
      <c r="W314" s="17" t="s">
        <v>14840</v>
      </c>
      <c r="X314" s="17" t="s">
        <v>14841</v>
      </c>
      <c r="Y314" s="17" t="s">
        <v>9</v>
      </c>
      <c r="Z314" s="17" t="s">
        <v>14842</v>
      </c>
      <c r="AA314" s="54" t="s">
        <v>14843</v>
      </c>
      <c r="AB314" s="17" t="s">
        <v>14844</v>
      </c>
      <c r="AC314" s="17" t="s">
        <v>3613</v>
      </c>
      <c r="AD314" s="17" t="s">
        <v>9</v>
      </c>
      <c r="AE314" s="17" t="s">
        <v>13895</v>
      </c>
      <c r="AF314" s="17" t="s">
        <v>14845</v>
      </c>
      <c r="AG314" s="17" t="s">
        <v>14846</v>
      </c>
      <c r="AH314" s="17" t="s">
        <v>3617</v>
      </c>
      <c r="AI314" s="17" t="s">
        <v>6591</v>
      </c>
      <c r="AJ314" s="17" t="s">
        <v>644</v>
      </c>
      <c r="AK314" s="17" t="s">
        <v>14847</v>
      </c>
      <c r="AL314" s="17" t="s">
        <v>14848</v>
      </c>
      <c r="AM314" s="17" t="s">
        <v>3617</v>
      </c>
      <c r="AN314" s="17" t="s">
        <v>6591</v>
      </c>
      <c r="AO314" s="17" t="s">
        <v>14849</v>
      </c>
      <c r="AP314" s="17" t="s">
        <v>14850</v>
      </c>
      <c r="AQ314" s="17" t="s">
        <v>14851</v>
      </c>
      <c r="AR314" s="17" t="s">
        <v>3617</v>
      </c>
      <c r="AS314" s="17" t="s">
        <v>6591</v>
      </c>
      <c r="AT314" s="17" t="s">
        <v>14852</v>
      </c>
      <c r="AU314" s="17" t="s">
        <v>14853</v>
      </c>
      <c r="AV314" s="17" t="s">
        <v>14854</v>
      </c>
      <c r="AW314" s="17" t="s">
        <v>12375</v>
      </c>
      <c r="AX314" s="17" t="s">
        <v>6591</v>
      </c>
      <c r="AY314" s="17" t="s">
        <v>1874</v>
      </c>
      <c r="AZ314" s="17" t="s">
        <v>14855</v>
      </c>
      <c r="BA314" s="17" t="s">
        <v>14856</v>
      </c>
      <c r="BB314" s="17" t="s">
        <v>12375</v>
      </c>
      <c r="BC314" s="17" t="s">
        <v>6591</v>
      </c>
      <c r="BD314" s="17" t="s">
        <v>14857</v>
      </c>
      <c r="BE314" s="17" t="s">
        <v>14858</v>
      </c>
      <c r="BF314" s="17" t="s">
        <v>14859</v>
      </c>
      <c r="BG314" s="17" t="s">
        <v>2103</v>
      </c>
      <c r="BH314" s="17" t="s">
        <v>6591</v>
      </c>
      <c r="BI314" s="17" t="s">
        <v>1418</v>
      </c>
      <c r="BJ314" s="17" t="s">
        <v>14860</v>
      </c>
      <c r="BK314" s="17" t="s">
        <v>14861</v>
      </c>
      <c r="BL314" s="17" t="s">
        <v>2103</v>
      </c>
      <c r="BM314" s="17" t="s">
        <v>6591</v>
      </c>
      <c r="BN314" s="17" t="s">
        <v>14728</v>
      </c>
      <c r="BO314" s="17" t="s">
        <v>14862</v>
      </c>
      <c r="BP314" s="17" t="s">
        <v>14711</v>
      </c>
      <c r="BQ314" s="17" t="s">
        <v>2103</v>
      </c>
      <c r="BR314" s="17" t="s">
        <v>6591</v>
      </c>
      <c r="BS314" s="17" t="s">
        <v>4207</v>
      </c>
      <c r="BT314" s="17" t="s">
        <v>14863</v>
      </c>
      <c r="BU314" s="17" t="s">
        <v>12342</v>
      </c>
      <c r="BV314" s="17" t="s">
        <v>2103</v>
      </c>
      <c r="BW314" s="17" t="s">
        <v>6593</v>
      </c>
      <c r="BX314" s="17" t="s">
        <v>14864</v>
      </c>
      <c r="BY314" s="17" t="s">
        <v>14865</v>
      </c>
      <c r="BZ314" s="17" t="s">
        <v>14866</v>
      </c>
      <c r="CA314" s="17" t="s">
        <v>2106</v>
      </c>
      <c r="CB314" s="17" t="s">
        <v>6591</v>
      </c>
      <c r="CC314" s="17" t="s">
        <v>4902</v>
      </c>
      <c r="CD314" s="17" t="s">
        <v>14867</v>
      </c>
      <c r="CE314" s="17" t="s">
        <v>14868</v>
      </c>
      <c r="CF314" s="17" t="s">
        <v>2106</v>
      </c>
      <c r="CG314" s="17" t="s">
        <v>6591</v>
      </c>
      <c r="CH314" s="17" t="s">
        <v>14869</v>
      </c>
      <c r="CI314" s="17" t="s">
        <v>14870</v>
      </c>
      <c r="CJ314" s="17" t="s">
        <v>14871</v>
      </c>
      <c r="CK314" s="17" t="s">
        <v>2106</v>
      </c>
      <c r="CL314" s="17" t="s">
        <v>6593</v>
      </c>
      <c r="CM314" s="17" t="s">
        <v>614</v>
      </c>
      <c r="CN314" s="17" t="s">
        <v>14872</v>
      </c>
      <c r="CO314" s="17" t="s">
        <v>14873</v>
      </c>
      <c r="CP314" s="17" t="s">
        <v>2106</v>
      </c>
      <c r="CQ314" s="17" t="s">
        <v>6591</v>
      </c>
      <c r="CR314" s="17" t="s">
        <v>2460</v>
      </c>
      <c r="CS314" s="17" t="s">
        <v>14874</v>
      </c>
      <c r="CT314" s="17" t="s">
        <v>14875</v>
      </c>
      <c r="CU314" s="17" t="s">
        <v>12350</v>
      </c>
      <c r="CV314" s="17" t="s">
        <v>6593</v>
      </c>
      <c r="CW314" s="17" t="s">
        <v>12678</v>
      </c>
      <c r="CX314" s="17" t="s">
        <v>15612</v>
      </c>
      <c r="CY314" s="17" t="s">
        <v>14876</v>
      </c>
      <c r="CZ314" s="17" t="s">
        <v>3622</v>
      </c>
      <c r="DA314" s="17" t="s">
        <v>6591</v>
      </c>
      <c r="DB314" s="17" t="s">
        <v>14724</v>
      </c>
      <c r="DC314" s="17" t="s">
        <v>14877</v>
      </c>
      <c r="DD314" s="17" t="s">
        <v>14724</v>
      </c>
      <c r="DE314" s="17" t="s">
        <v>3622</v>
      </c>
    </row>
    <row r="315" spans="1:109" x14ac:dyDescent="0.3">
      <c r="A315" s="25" t="s">
        <v>14041</v>
      </c>
      <c r="B315" s="17" t="s">
        <v>11324</v>
      </c>
      <c r="C315" s="18">
        <v>44499</v>
      </c>
      <c r="D315" s="17">
        <v>2021</v>
      </c>
      <c r="E315" s="17" t="s">
        <v>14878</v>
      </c>
      <c r="F315" s="17">
        <f>H315/G315</f>
        <v>209.83333333333334</v>
      </c>
      <c r="G315" s="17">
        <v>6</v>
      </c>
      <c r="H315" s="17">
        <v>1259</v>
      </c>
      <c r="I315" s="17" t="s">
        <v>13295</v>
      </c>
      <c r="J315" s="17" t="s">
        <v>23</v>
      </c>
      <c r="K315" s="17" t="s">
        <v>24</v>
      </c>
      <c r="L315" s="17">
        <f>COUNTIF(T315:KV315,L1)</f>
        <v>0</v>
      </c>
      <c r="M315" s="17">
        <f>COUNTIF(T315:KV315,M1)</f>
        <v>0</v>
      </c>
      <c r="N315" s="17">
        <f>COUNTIF(T315:KV315,N1)</f>
        <v>0</v>
      </c>
      <c r="O315" s="17">
        <f>COUNTIF(T315:KV315,O1)</f>
        <v>0</v>
      </c>
      <c r="P315" s="17">
        <f>COUNTIF(T315:KV315,P1)</f>
        <v>1</v>
      </c>
      <c r="Q315" s="17">
        <f t="shared" ref="Q315" si="641">SUM(L315:P315)</f>
        <v>1</v>
      </c>
      <c r="R315" s="17">
        <f t="shared" ref="R315" si="642">H315/Q315</f>
        <v>1259</v>
      </c>
      <c r="S315" s="17">
        <f t="shared" ref="S315" si="643">4000-R315</f>
        <v>2741</v>
      </c>
      <c r="T315" s="17" t="s">
        <v>10</v>
      </c>
      <c r="U315" s="17" t="s">
        <v>14886</v>
      </c>
      <c r="V315" s="54" t="s">
        <v>14887</v>
      </c>
      <c r="W315" s="17" t="s">
        <v>14888</v>
      </c>
      <c r="X315" s="17" t="s">
        <v>10281</v>
      </c>
    </row>
    <row r="316" spans="1:109" x14ac:dyDescent="0.3">
      <c r="A316" s="25" t="s">
        <v>14041</v>
      </c>
      <c r="B316" s="17" t="s">
        <v>11324</v>
      </c>
      <c r="C316" s="18">
        <v>44504</v>
      </c>
      <c r="D316" s="17">
        <v>2021</v>
      </c>
      <c r="E316" s="17" t="s">
        <v>14490</v>
      </c>
      <c r="F316" s="17">
        <f t="shared" si="606"/>
        <v>247.6</v>
      </c>
      <c r="G316" s="17">
        <v>5</v>
      </c>
      <c r="H316" s="17">
        <v>1238</v>
      </c>
      <c r="I316" s="17" t="s">
        <v>13716</v>
      </c>
      <c r="J316" s="17" t="s">
        <v>23</v>
      </c>
      <c r="K316" s="17" t="s">
        <v>24</v>
      </c>
      <c r="L316" s="17">
        <f>COUNTIF(T316:KV316,L1)</f>
        <v>2</v>
      </c>
      <c r="M316" s="17">
        <f>COUNTIF(T316:KV316,M1)</f>
        <v>0</v>
      </c>
      <c r="N316" s="17">
        <f>COUNTIF(T316:KV316,N1)</f>
        <v>0</v>
      </c>
      <c r="O316" s="17">
        <f>COUNTIF(T316:KV316,O1)</f>
        <v>0</v>
      </c>
      <c r="P316" s="17">
        <f>COUNTIF(T316:KV316,P1)</f>
        <v>1</v>
      </c>
      <c r="Q316" s="17">
        <f t="shared" ref="Q316" si="644">SUM(L316:P316)</f>
        <v>3</v>
      </c>
      <c r="R316" s="17">
        <f t="shared" ref="R316" si="645">H316/Q316</f>
        <v>412.66666666666669</v>
      </c>
      <c r="S316" s="17">
        <f t="shared" ref="S316" si="646">4000-R316</f>
        <v>3587.3333333333335</v>
      </c>
      <c r="T316" s="17" t="s">
        <v>10</v>
      </c>
      <c r="U316" s="17" t="s">
        <v>12482</v>
      </c>
      <c r="V316" s="54" t="s">
        <v>14491</v>
      </c>
      <c r="W316" s="17" t="s">
        <v>14492</v>
      </c>
      <c r="X316" s="17" t="s">
        <v>3107</v>
      </c>
      <c r="Y316" s="17" t="s">
        <v>6593</v>
      </c>
      <c r="Z316" s="17" t="s">
        <v>14493</v>
      </c>
      <c r="AA316" s="54" t="s">
        <v>14494</v>
      </c>
      <c r="AB316" s="17" t="s">
        <v>14495</v>
      </c>
      <c r="AC316" s="17" t="s">
        <v>11737</v>
      </c>
      <c r="AD316" s="17" t="s">
        <v>6593</v>
      </c>
      <c r="AE316" s="17" t="s">
        <v>11602</v>
      </c>
      <c r="AF316" s="54" t="s">
        <v>14496</v>
      </c>
      <c r="AG316" s="17" t="s">
        <v>14497</v>
      </c>
      <c r="AH316" s="17" t="s">
        <v>3111</v>
      </c>
    </row>
    <row r="317" spans="1:109" x14ac:dyDescent="0.3">
      <c r="A317" s="25" t="s">
        <v>14041</v>
      </c>
      <c r="B317" s="17" t="s">
        <v>11324</v>
      </c>
      <c r="C317" s="18">
        <v>44508</v>
      </c>
      <c r="D317" s="17">
        <v>2021</v>
      </c>
      <c r="E317" s="17" t="s">
        <v>14111</v>
      </c>
      <c r="F317" s="17">
        <f t="shared" si="272"/>
        <v>276.8125</v>
      </c>
      <c r="G317" s="17">
        <v>16</v>
      </c>
      <c r="H317" s="17">
        <v>4429</v>
      </c>
      <c r="I317" s="17" t="s">
        <v>7355</v>
      </c>
      <c r="J317" s="17" t="s">
        <v>56</v>
      </c>
      <c r="K317" s="17" t="s">
        <v>24</v>
      </c>
      <c r="L317" s="17">
        <f>COUNTIF(T317:KV317,L1)</f>
        <v>1</v>
      </c>
      <c r="M317" s="17">
        <f>COUNTIF(T317:KV317,M1)</f>
        <v>10</v>
      </c>
      <c r="N317" s="17">
        <f>COUNTIF(T317:KV317,N1)</f>
        <v>0</v>
      </c>
      <c r="O317" s="17">
        <f>COUNTIF(T317:KV317,O1)</f>
        <v>1</v>
      </c>
      <c r="P317" s="17">
        <f>COUNTIF(T317:KV317,P1)</f>
        <v>1</v>
      </c>
      <c r="Q317" s="17">
        <f t="shared" ref="Q317" si="647">SUM(L317:P317)</f>
        <v>13</v>
      </c>
      <c r="R317" s="17">
        <f t="shared" ref="R317" si="648">H317/Q317</f>
        <v>340.69230769230768</v>
      </c>
      <c r="S317" s="17">
        <f t="shared" ref="S317" si="649">4000-R317</f>
        <v>3659.3076923076924</v>
      </c>
      <c r="T317" s="17" t="s">
        <v>8</v>
      </c>
      <c r="U317" s="17" t="s">
        <v>4969</v>
      </c>
      <c r="V317" s="54" t="s">
        <v>14112</v>
      </c>
      <c r="W317" s="17" t="s">
        <v>14113</v>
      </c>
      <c r="X317" s="17" t="s">
        <v>13980</v>
      </c>
      <c r="Y317" s="17" t="s">
        <v>8</v>
      </c>
      <c r="Z317" s="17" t="s">
        <v>14114</v>
      </c>
      <c r="AA317" s="54" t="s">
        <v>14115</v>
      </c>
      <c r="AB317" s="17" t="s">
        <v>14116</v>
      </c>
      <c r="AC317" s="17" t="s">
        <v>13980</v>
      </c>
      <c r="AD317" s="17" t="s">
        <v>8</v>
      </c>
      <c r="AE317" s="17" t="s">
        <v>1477</v>
      </c>
      <c r="AF317" s="54" t="s">
        <v>14117</v>
      </c>
      <c r="AG317" s="17" t="s">
        <v>14118</v>
      </c>
      <c r="AH317" s="17" t="s">
        <v>14119</v>
      </c>
      <c r="AI317" s="17" t="s">
        <v>8</v>
      </c>
      <c r="AJ317" s="17" t="s">
        <v>14120</v>
      </c>
      <c r="AK317" s="54" t="s">
        <v>14121</v>
      </c>
      <c r="AL317" s="17" t="s">
        <v>14122</v>
      </c>
      <c r="AM317" s="17" t="s">
        <v>14119</v>
      </c>
      <c r="AN317" s="17" t="s">
        <v>8</v>
      </c>
      <c r="AO317" s="17" t="s">
        <v>14123</v>
      </c>
      <c r="AP317" s="54" t="s">
        <v>14124</v>
      </c>
      <c r="AQ317" s="17" t="s">
        <v>14125</v>
      </c>
      <c r="AR317" s="17" t="s">
        <v>879</v>
      </c>
      <c r="AS317" s="17" t="s">
        <v>8</v>
      </c>
      <c r="AT317" s="17" t="s">
        <v>2632</v>
      </c>
      <c r="AU317" s="17" t="s">
        <v>14126</v>
      </c>
      <c r="AV317" s="17" t="s">
        <v>14127</v>
      </c>
      <c r="AW317" s="17" t="s">
        <v>879</v>
      </c>
      <c r="AX317" s="17" t="s">
        <v>8</v>
      </c>
      <c r="AY317" s="17" t="s">
        <v>1338</v>
      </c>
      <c r="AZ317" s="17" t="s">
        <v>14128</v>
      </c>
      <c r="BA317" s="17" t="s">
        <v>14129</v>
      </c>
      <c r="BB317" s="17" t="s">
        <v>13983</v>
      </c>
      <c r="BC317" s="17" t="s">
        <v>8</v>
      </c>
      <c r="BD317" s="17" t="s">
        <v>4712</v>
      </c>
      <c r="BE317" s="17" t="s">
        <v>14130</v>
      </c>
      <c r="BF317" s="17" t="s">
        <v>14131</v>
      </c>
      <c r="BG317" s="17" t="s">
        <v>13983</v>
      </c>
      <c r="BH317" s="17" t="s">
        <v>8</v>
      </c>
      <c r="BI317" s="17" t="s">
        <v>14132</v>
      </c>
      <c r="BJ317" s="17" t="s">
        <v>14133</v>
      </c>
      <c r="BK317" s="17" t="s">
        <v>14134</v>
      </c>
      <c r="BL317" s="17" t="s">
        <v>13983</v>
      </c>
      <c r="BM317" s="17" t="s">
        <v>6593</v>
      </c>
      <c r="BN317" s="17" t="s">
        <v>14135</v>
      </c>
      <c r="BO317" s="17" t="s">
        <v>14136</v>
      </c>
      <c r="BP317" s="17" t="s">
        <v>14137</v>
      </c>
      <c r="BQ317" s="17" t="s">
        <v>13983</v>
      </c>
      <c r="BR317" s="17" t="s">
        <v>6591</v>
      </c>
      <c r="BS317" s="17" t="s">
        <v>251</v>
      </c>
      <c r="BT317" s="17" t="s">
        <v>14138</v>
      </c>
      <c r="BU317" s="17" t="s">
        <v>12818</v>
      </c>
      <c r="BV317" s="17" t="s">
        <v>14139</v>
      </c>
      <c r="BW317" s="17" t="s">
        <v>10</v>
      </c>
      <c r="BX317" s="17" t="s">
        <v>14140</v>
      </c>
      <c r="BY317" s="17" t="s">
        <v>14141</v>
      </c>
      <c r="BZ317" s="17" t="s">
        <v>14142</v>
      </c>
      <c r="CA317" s="17" t="s">
        <v>14139</v>
      </c>
      <c r="CB317" s="17" t="s">
        <v>8</v>
      </c>
      <c r="CC317" s="17" t="s">
        <v>7162</v>
      </c>
      <c r="CD317" s="17" t="s">
        <v>14143</v>
      </c>
      <c r="CE317" s="17" t="s">
        <v>14144</v>
      </c>
      <c r="CF317" s="17" t="s">
        <v>14145</v>
      </c>
    </row>
    <row r="318" spans="1:109" x14ac:dyDescent="0.3">
      <c r="A318" s="25" t="s">
        <v>14041</v>
      </c>
      <c r="B318" s="17" t="s">
        <v>11324</v>
      </c>
      <c r="C318" s="18">
        <v>44511</v>
      </c>
      <c r="D318" s="17">
        <v>2021</v>
      </c>
      <c r="E318" s="17" t="s">
        <v>14182</v>
      </c>
      <c r="F318" s="17">
        <f t="shared" ref="F318:F329" si="650">H318/G318</f>
        <v>228.5</v>
      </c>
      <c r="G318" s="17">
        <v>2</v>
      </c>
      <c r="H318" s="17">
        <v>457</v>
      </c>
      <c r="I318" s="17" t="s">
        <v>7355</v>
      </c>
      <c r="J318" s="17" t="s">
        <v>56</v>
      </c>
      <c r="K318" s="17" t="s">
        <v>24</v>
      </c>
      <c r="L318" s="17">
        <f>COUNTIF(T318:KV318,L1)</f>
        <v>0</v>
      </c>
      <c r="M318" s="17">
        <f>COUNTIF(T318:KV318,M1)</f>
        <v>2</v>
      </c>
      <c r="N318" s="17">
        <f>COUNTIF(T318:KV318,N1)</f>
        <v>0</v>
      </c>
      <c r="O318" s="17">
        <f>COUNTIF(T318:KV318,O1)</f>
        <v>0</v>
      </c>
      <c r="P318" s="17">
        <f>COUNTIF(T318:KV318,P1)</f>
        <v>0</v>
      </c>
      <c r="Q318" s="17">
        <f t="shared" ref="Q318" si="651">SUM(L318:P318)</f>
        <v>2</v>
      </c>
      <c r="R318" s="17">
        <f t="shared" ref="R318" si="652">H318/Q318</f>
        <v>228.5</v>
      </c>
      <c r="S318" s="17">
        <f t="shared" ref="S318" si="653">4000-R318</f>
        <v>3771.5</v>
      </c>
      <c r="T318" s="17" t="s">
        <v>8</v>
      </c>
      <c r="U318" s="17" t="s">
        <v>1338</v>
      </c>
      <c r="V318" s="54" t="s">
        <v>15615</v>
      </c>
      <c r="W318" s="17" t="s">
        <v>14183</v>
      </c>
      <c r="X318" s="17" t="s">
        <v>2517</v>
      </c>
      <c r="Y318" s="17" t="s">
        <v>8</v>
      </c>
      <c r="Z318" s="17" t="s">
        <v>2186</v>
      </c>
      <c r="AA318" s="54" t="s">
        <v>14184</v>
      </c>
      <c r="AB318" s="17" t="s">
        <v>14185</v>
      </c>
      <c r="AC318" s="17" t="s">
        <v>2517</v>
      </c>
    </row>
    <row r="319" spans="1:109" x14ac:dyDescent="0.3">
      <c r="A319" s="25" t="s">
        <v>14041</v>
      </c>
      <c r="B319" s="17" t="s">
        <v>11324</v>
      </c>
      <c r="C319" s="18">
        <v>44511</v>
      </c>
      <c r="D319" s="17">
        <v>2021</v>
      </c>
      <c r="E319" s="17" t="s">
        <v>14252</v>
      </c>
      <c r="F319" s="17">
        <f t="shared" si="650"/>
        <v>234.66666666666666</v>
      </c>
      <c r="G319" s="17">
        <v>3</v>
      </c>
      <c r="H319" s="17">
        <v>704</v>
      </c>
      <c r="I319" s="17" t="s">
        <v>7355</v>
      </c>
      <c r="J319" s="17" t="s">
        <v>56</v>
      </c>
      <c r="K319" s="17" t="s">
        <v>24</v>
      </c>
      <c r="L319" s="17">
        <f>COUNTIF(T319:KV319,L1)</f>
        <v>2</v>
      </c>
      <c r="M319" s="17">
        <f>COUNTIF(T319:KV319,M1)</f>
        <v>4</v>
      </c>
      <c r="N319" s="17">
        <f>COUNTIF(T319:KV319,N1)</f>
        <v>1</v>
      </c>
      <c r="O319" s="17">
        <f>COUNTIF(T319:KV319,O1)</f>
        <v>0</v>
      </c>
      <c r="P319" s="17">
        <f>COUNTIF(T319:KV319,P1)</f>
        <v>0</v>
      </c>
      <c r="Q319" s="17">
        <f t="shared" ref="Q319" si="654">SUM(L319:P319)</f>
        <v>7</v>
      </c>
      <c r="R319" s="17">
        <f t="shared" ref="R319" si="655">H319/Q319</f>
        <v>100.57142857142857</v>
      </c>
      <c r="S319" s="17">
        <f t="shared" ref="S319" si="656">4000-R319</f>
        <v>3899.4285714285716</v>
      </c>
      <c r="T319" s="17" t="s">
        <v>6593</v>
      </c>
      <c r="U319" s="17" t="s">
        <v>3190</v>
      </c>
      <c r="V319" s="54" t="s">
        <v>14253</v>
      </c>
      <c r="W319" s="17" t="s">
        <v>14254</v>
      </c>
      <c r="X319" s="17" t="s">
        <v>1074</v>
      </c>
      <c r="Y319" s="17" t="s">
        <v>8</v>
      </c>
      <c r="Z319" s="17" t="s">
        <v>7162</v>
      </c>
      <c r="AA319" s="54" t="s">
        <v>14255</v>
      </c>
      <c r="AB319" s="17" t="s">
        <v>14256</v>
      </c>
      <c r="AC319" s="17" t="s">
        <v>1074</v>
      </c>
      <c r="AD319" s="17" t="s">
        <v>8</v>
      </c>
      <c r="AE319" s="17" t="s">
        <v>2728</v>
      </c>
      <c r="AF319" s="17" t="s">
        <v>14257</v>
      </c>
      <c r="AG319" s="17" t="s">
        <v>14258</v>
      </c>
      <c r="AH319" s="17" t="s">
        <v>1074</v>
      </c>
      <c r="AI319" s="17" t="s">
        <v>9</v>
      </c>
      <c r="AJ319" s="17" t="s">
        <v>2767</v>
      </c>
      <c r="AK319" s="17" t="s">
        <v>14259</v>
      </c>
      <c r="AL319" s="17" t="s">
        <v>14260</v>
      </c>
      <c r="AM319" s="17" t="s">
        <v>2624</v>
      </c>
      <c r="AN319" s="17" t="s">
        <v>8</v>
      </c>
      <c r="AO319" s="17" t="s">
        <v>14261</v>
      </c>
      <c r="AP319" s="17" t="s">
        <v>14262</v>
      </c>
      <c r="AQ319" s="17" t="s">
        <v>14263</v>
      </c>
      <c r="AR319" s="17" t="s">
        <v>2624</v>
      </c>
      <c r="AS319" s="17" t="s">
        <v>8</v>
      </c>
      <c r="AT319" s="17" t="s">
        <v>8129</v>
      </c>
      <c r="AU319" s="17" t="s">
        <v>14264</v>
      </c>
      <c r="AV319" s="17" t="s">
        <v>14265</v>
      </c>
      <c r="AW319" s="17" t="s">
        <v>2624</v>
      </c>
      <c r="AX319" s="17" t="s">
        <v>6593</v>
      </c>
      <c r="AY319" s="17" t="s">
        <v>12964</v>
      </c>
      <c r="AZ319" s="17" t="s">
        <v>14266</v>
      </c>
      <c r="BA319" s="17" t="s">
        <v>14267</v>
      </c>
      <c r="BB319" s="17" t="s">
        <v>1078</v>
      </c>
    </row>
    <row r="320" spans="1:109" x14ac:dyDescent="0.3">
      <c r="A320" s="25" t="s">
        <v>14041</v>
      </c>
      <c r="B320" s="17" t="s">
        <v>11324</v>
      </c>
      <c r="C320" s="18">
        <v>44511</v>
      </c>
      <c r="D320" s="17">
        <v>2021</v>
      </c>
      <c r="E320" s="17" t="s">
        <v>15022</v>
      </c>
      <c r="F320" s="17">
        <f>H320/G320</f>
        <v>253.75</v>
      </c>
      <c r="G320" s="17">
        <v>4</v>
      </c>
      <c r="H320" s="17">
        <v>1015</v>
      </c>
      <c r="I320" s="17" t="s">
        <v>7355</v>
      </c>
      <c r="J320" s="17" t="s">
        <v>56</v>
      </c>
      <c r="K320" s="17" t="s">
        <v>24</v>
      </c>
      <c r="L320" s="17">
        <f>COUNTIF(T320:KV320,L1)</f>
        <v>3</v>
      </c>
      <c r="M320" s="17">
        <f>COUNTIF(T320:KV320,M1)</f>
        <v>4</v>
      </c>
      <c r="N320" s="17">
        <f>COUNTIF(T320:KV320,N1)</f>
        <v>0</v>
      </c>
      <c r="O320" s="17">
        <f>COUNTIF(T320:KV320,O1)</f>
        <v>0</v>
      </c>
      <c r="P320" s="17">
        <f>COUNTIF(T320:KV320,P1)</f>
        <v>0</v>
      </c>
      <c r="Q320" s="17">
        <f t="shared" ref="Q320" si="657">SUM(L320:P320)</f>
        <v>7</v>
      </c>
      <c r="R320" s="17">
        <f t="shared" ref="R320" si="658">H320/Q320</f>
        <v>145</v>
      </c>
      <c r="S320" s="17">
        <f t="shared" ref="S320" si="659">4000-R320</f>
        <v>3855</v>
      </c>
      <c r="T320" s="17" t="s">
        <v>6593</v>
      </c>
      <c r="U320" s="17" t="s">
        <v>4712</v>
      </c>
      <c r="V320" s="54" t="s">
        <v>15610</v>
      </c>
      <c r="W320" s="17" t="s">
        <v>15023</v>
      </c>
      <c r="X320" s="17" t="s">
        <v>2354</v>
      </c>
      <c r="Y320" s="17" t="s">
        <v>8</v>
      </c>
      <c r="Z320" s="17" t="s">
        <v>392</v>
      </c>
      <c r="AA320" s="54" t="s">
        <v>15024</v>
      </c>
      <c r="AB320" s="17" t="s">
        <v>15025</v>
      </c>
      <c r="AC320" s="17" t="s">
        <v>2354</v>
      </c>
      <c r="AD320" s="17" t="s">
        <v>6593</v>
      </c>
      <c r="AE320" s="17" t="s">
        <v>15026</v>
      </c>
      <c r="AF320" s="17" t="s">
        <v>15027</v>
      </c>
      <c r="AG320" s="17" t="s">
        <v>15028</v>
      </c>
      <c r="AH320" s="17" t="s">
        <v>2358</v>
      </c>
      <c r="AI320" s="17" t="s">
        <v>8</v>
      </c>
      <c r="AJ320" s="17" t="s">
        <v>15029</v>
      </c>
      <c r="AK320" s="17" t="s">
        <v>15030</v>
      </c>
      <c r="AL320" s="17" t="s">
        <v>15031</v>
      </c>
      <c r="AM320" s="17" t="s">
        <v>2358</v>
      </c>
      <c r="AN320" s="17" t="s">
        <v>8</v>
      </c>
      <c r="AO320" s="17" t="s">
        <v>7752</v>
      </c>
      <c r="AP320" s="17" t="s">
        <v>15032</v>
      </c>
      <c r="AQ320" s="17" t="s">
        <v>15033</v>
      </c>
      <c r="AR320" s="17" t="s">
        <v>2358</v>
      </c>
      <c r="AS320" s="17" t="s">
        <v>8</v>
      </c>
      <c r="AT320" s="17" t="s">
        <v>15034</v>
      </c>
      <c r="AU320" s="17" t="s">
        <v>15035</v>
      </c>
      <c r="AV320" s="17" t="s">
        <v>15036</v>
      </c>
      <c r="AW320" s="17" t="s">
        <v>2358</v>
      </c>
      <c r="AX320" s="17" t="s">
        <v>6593</v>
      </c>
      <c r="AY320" s="17" t="s">
        <v>15037</v>
      </c>
      <c r="AZ320" s="17" t="s">
        <v>15038</v>
      </c>
      <c r="BA320" s="17" t="s">
        <v>11375</v>
      </c>
      <c r="BB320" s="17" t="s">
        <v>11260</v>
      </c>
    </row>
    <row r="321" spans="1:99" x14ac:dyDescent="0.3">
      <c r="A321" s="25" t="s">
        <v>14041</v>
      </c>
      <c r="B321" s="17" t="s">
        <v>11324</v>
      </c>
      <c r="C321" s="18">
        <v>44519</v>
      </c>
      <c r="D321" s="17">
        <v>2021</v>
      </c>
      <c r="E321" s="17" t="s">
        <v>14898</v>
      </c>
      <c r="F321" s="17">
        <f>H321/G321</f>
        <v>229.8</v>
      </c>
      <c r="G321" s="17">
        <v>5</v>
      </c>
      <c r="H321" s="17">
        <v>1149</v>
      </c>
      <c r="I321" s="17" t="s">
        <v>14899</v>
      </c>
      <c r="J321" s="17" t="s">
        <v>23</v>
      </c>
      <c r="K321" s="17" t="s">
        <v>24</v>
      </c>
      <c r="L321" s="17">
        <f>COUNTIF(T321:KV321,L1)</f>
        <v>0</v>
      </c>
      <c r="M321" s="17">
        <f>COUNTIF(T321:KV321,M1)</f>
        <v>0</v>
      </c>
      <c r="N321" s="17">
        <f>COUNTIF(T321:KV321,N1)</f>
        <v>0</v>
      </c>
      <c r="O321" s="17">
        <f>COUNTIF(T321:KV321,O1)</f>
        <v>1</v>
      </c>
      <c r="P321" s="17">
        <f>COUNTIF(T321:KV321,P1)</f>
        <v>0</v>
      </c>
      <c r="Q321" s="17">
        <f t="shared" ref="Q321" si="660">SUM(L321:P321)</f>
        <v>1</v>
      </c>
      <c r="R321" s="17">
        <f t="shared" ref="R321" si="661">H321/Q321</f>
        <v>1149</v>
      </c>
      <c r="S321" s="17">
        <f t="shared" ref="S321" si="662">4000-R321</f>
        <v>2851</v>
      </c>
      <c r="T321" s="17" t="s">
        <v>6591</v>
      </c>
      <c r="U321" s="17" t="s">
        <v>2778</v>
      </c>
      <c r="V321" s="54" t="s">
        <v>14900</v>
      </c>
      <c r="W321" s="17" t="s">
        <v>14901</v>
      </c>
      <c r="X321" s="17" t="s">
        <v>2170</v>
      </c>
    </row>
    <row r="322" spans="1:99" x14ac:dyDescent="0.3">
      <c r="A322" s="25" t="s">
        <v>14041</v>
      </c>
      <c r="B322" s="17" t="s">
        <v>11324</v>
      </c>
      <c r="C322" s="18">
        <v>44522</v>
      </c>
      <c r="D322" s="17">
        <v>2021</v>
      </c>
      <c r="E322" s="17" t="s">
        <v>14741</v>
      </c>
      <c r="F322" s="17">
        <f t="shared" si="650"/>
        <v>259</v>
      </c>
      <c r="G322" s="17">
        <v>7</v>
      </c>
      <c r="H322" s="17">
        <v>1813</v>
      </c>
      <c r="I322" s="17" t="s">
        <v>14742</v>
      </c>
      <c r="J322" s="17" t="s">
        <v>23</v>
      </c>
      <c r="K322" s="17" t="s">
        <v>61</v>
      </c>
      <c r="L322" s="17">
        <f>COUNTIF(T322:KV322,L1)</f>
        <v>2</v>
      </c>
      <c r="M322" s="17">
        <f>COUNTIF(T322:KV322,M1)</f>
        <v>0</v>
      </c>
      <c r="N322" s="17">
        <f>COUNTIF(T322:KV322,N1)</f>
        <v>0</v>
      </c>
      <c r="O322" s="17">
        <f>COUNTIF(T322:KV322,O1)</f>
        <v>7</v>
      </c>
      <c r="P322" s="17">
        <f>COUNTIF(T322:KV322,P1)</f>
        <v>0</v>
      </c>
      <c r="Q322" s="17">
        <f t="shared" ref="Q322" si="663">SUM(L322:P322)</f>
        <v>9</v>
      </c>
      <c r="R322" s="17">
        <f t="shared" ref="R322" si="664">H322/Q322</f>
        <v>201.44444444444446</v>
      </c>
      <c r="S322" s="17">
        <f t="shared" ref="S322" si="665">4000-R322</f>
        <v>3798.5555555555557</v>
      </c>
      <c r="T322" s="17" t="s">
        <v>6591</v>
      </c>
      <c r="U322" s="17" t="s">
        <v>14743</v>
      </c>
      <c r="V322" s="54" t="s">
        <v>14744</v>
      </c>
      <c r="W322" s="17" t="s">
        <v>14745</v>
      </c>
      <c r="X322" s="17" t="s">
        <v>4913</v>
      </c>
      <c r="Y322" s="17" t="s">
        <v>6591</v>
      </c>
      <c r="Z322" s="17" t="s">
        <v>930</v>
      </c>
      <c r="AA322" s="17" t="s">
        <v>14746</v>
      </c>
      <c r="AB322" s="17" t="s">
        <v>14747</v>
      </c>
      <c r="AC322" s="17" t="s">
        <v>2035</v>
      </c>
      <c r="AD322" s="17" t="s">
        <v>6593</v>
      </c>
      <c r="AE322" s="17" t="s">
        <v>1893</v>
      </c>
      <c r="AF322" s="17" t="s">
        <v>14748</v>
      </c>
      <c r="AG322" s="17" t="s">
        <v>14749</v>
      </c>
      <c r="AH322" s="17" t="s">
        <v>2035</v>
      </c>
      <c r="AI322" s="17" t="s">
        <v>6591</v>
      </c>
      <c r="AJ322" s="17" t="s">
        <v>4520</v>
      </c>
      <c r="AK322" s="17" t="s">
        <v>14750</v>
      </c>
      <c r="AL322" s="17" t="s">
        <v>14751</v>
      </c>
      <c r="AM322" s="17" t="s">
        <v>2035</v>
      </c>
      <c r="AN322" s="17" t="s">
        <v>6591</v>
      </c>
      <c r="AO322" s="17" t="s">
        <v>1783</v>
      </c>
      <c r="AP322" s="17" t="s">
        <v>14752</v>
      </c>
      <c r="AQ322" s="17" t="s">
        <v>14753</v>
      </c>
      <c r="AR322" s="17" t="s">
        <v>2035</v>
      </c>
      <c r="AS322" s="17" t="s">
        <v>6591</v>
      </c>
      <c r="AT322" s="17" t="s">
        <v>14754</v>
      </c>
      <c r="AU322" s="17" t="s">
        <v>14755</v>
      </c>
      <c r="AV322" s="17" t="s">
        <v>14756</v>
      </c>
      <c r="AW322" s="17" t="s">
        <v>2035</v>
      </c>
      <c r="AX322" s="17" t="s">
        <v>6591</v>
      </c>
      <c r="AY322" s="17" t="s">
        <v>4207</v>
      </c>
      <c r="AZ322" s="17" t="s">
        <v>14757</v>
      </c>
      <c r="BA322" s="17" t="s">
        <v>14758</v>
      </c>
      <c r="BB322" s="17" t="s">
        <v>2050</v>
      </c>
      <c r="BC322" s="17" t="s">
        <v>6591</v>
      </c>
      <c r="BD322" s="17" t="s">
        <v>4490</v>
      </c>
      <c r="BE322" s="17" t="s">
        <v>14759</v>
      </c>
      <c r="BF322" s="17" t="s">
        <v>14760</v>
      </c>
      <c r="BG322" s="17" t="s">
        <v>2056</v>
      </c>
      <c r="BH322" s="17" t="s">
        <v>6593</v>
      </c>
      <c r="BI322" s="17" t="s">
        <v>14732</v>
      </c>
      <c r="BJ322" s="17" t="s">
        <v>14761</v>
      </c>
      <c r="BK322" s="17" t="s">
        <v>14762</v>
      </c>
      <c r="BL322" s="17" t="s">
        <v>2071</v>
      </c>
    </row>
    <row r="323" spans="1:99" x14ac:dyDescent="0.3">
      <c r="A323" s="25" t="s">
        <v>14041</v>
      </c>
      <c r="B323" s="17" t="s">
        <v>11324</v>
      </c>
      <c r="C323" s="18">
        <v>44526</v>
      </c>
      <c r="D323" s="17">
        <v>2021</v>
      </c>
      <c r="E323" s="17" t="s">
        <v>14665</v>
      </c>
      <c r="F323" s="17">
        <f t="shared" si="650"/>
        <v>212.25</v>
      </c>
      <c r="G323" s="17">
        <v>4</v>
      </c>
      <c r="H323" s="17">
        <v>849</v>
      </c>
      <c r="I323" s="17" t="s">
        <v>996</v>
      </c>
      <c r="J323" s="17" t="s">
        <v>56</v>
      </c>
      <c r="K323" s="17" t="s">
        <v>24</v>
      </c>
      <c r="L323" s="17">
        <f>COUNTIF(T323:KV323,L1)</f>
        <v>0</v>
      </c>
      <c r="M323" s="17">
        <f>COUNTIF(T323:KV323,M1)</f>
        <v>0</v>
      </c>
      <c r="N323" s="17">
        <f>COUNTIF(T323:KV323,N1)</f>
        <v>0</v>
      </c>
      <c r="O323" s="17">
        <f>COUNTIF(T323:KV323,O1)</f>
        <v>1</v>
      </c>
      <c r="P323" s="17">
        <f>COUNTIF(T323:KV323,P1)</f>
        <v>0</v>
      </c>
      <c r="Q323" s="17">
        <f t="shared" ref="Q323" si="666">SUM(L323:P323)</f>
        <v>1</v>
      </c>
      <c r="R323" s="17">
        <f t="shared" ref="R323" si="667">H323/Q323</f>
        <v>849</v>
      </c>
      <c r="S323" s="17">
        <f t="shared" ref="S323" si="668">4000-R323</f>
        <v>3151</v>
      </c>
      <c r="T323" s="17" t="s">
        <v>6591</v>
      </c>
      <c r="U323" s="17" t="s">
        <v>14666</v>
      </c>
      <c r="V323" s="54" t="s">
        <v>14667</v>
      </c>
      <c r="W323" s="17" t="s">
        <v>14668</v>
      </c>
      <c r="X323" s="17" t="s">
        <v>1848</v>
      </c>
    </row>
    <row r="324" spans="1:99" x14ac:dyDescent="0.3">
      <c r="A324" s="25" t="s">
        <v>14041</v>
      </c>
      <c r="B324" s="17" t="s">
        <v>11324</v>
      </c>
      <c r="C324" s="18">
        <v>44529</v>
      </c>
      <c r="D324" s="17">
        <v>2021</v>
      </c>
      <c r="E324" s="17" t="s">
        <v>14763</v>
      </c>
      <c r="F324" s="17">
        <f t="shared" si="650"/>
        <v>237.66666666666666</v>
      </c>
      <c r="G324" s="17">
        <v>6</v>
      </c>
      <c r="H324" s="17">
        <v>1426</v>
      </c>
      <c r="I324" s="17" t="s">
        <v>14764</v>
      </c>
      <c r="J324" s="17" t="s">
        <v>23</v>
      </c>
      <c r="K324" s="17" t="s">
        <v>24</v>
      </c>
      <c r="L324" s="17">
        <f>COUNTIF(T324:KV324,L1)</f>
        <v>0</v>
      </c>
      <c r="M324" s="17">
        <f>COUNTIF(T324:KV324,M1)</f>
        <v>0</v>
      </c>
      <c r="N324" s="17">
        <f>COUNTIF(T324:KV324,N1)</f>
        <v>1</v>
      </c>
      <c r="O324" s="17">
        <f>COUNTIF(T324:KV324,O1)</f>
        <v>1</v>
      </c>
      <c r="P324" s="17">
        <f>COUNTIF(T324:KV324,P1)</f>
        <v>2</v>
      </c>
      <c r="Q324" s="17">
        <f t="shared" ref="Q324" si="669">SUM(L324:P324)</f>
        <v>4</v>
      </c>
      <c r="R324" s="17">
        <f t="shared" ref="R324" si="670">H324/Q324</f>
        <v>356.5</v>
      </c>
      <c r="S324" s="17">
        <f t="shared" ref="S324" si="671">4000-R324</f>
        <v>3643.5</v>
      </c>
      <c r="T324" s="17" t="s">
        <v>9</v>
      </c>
      <c r="U324" s="17" t="s">
        <v>2034</v>
      </c>
      <c r="V324" s="54" t="s">
        <v>14765</v>
      </c>
      <c r="W324" s="17" t="s">
        <v>14766</v>
      </c>
      <c r="X324" s="17" t="s">
        <v>2076</v>
      </c>
      <c r="Y324" s="17" t="s">
        <v>10</v>
      </c>
      <c r="Z324" s="17" t="s">
        <v>11567</v>
      </c>
      <c r="AA324" s="54" t="s">
        <v>14767</v>
      </c>
      <c r="AB324" s="17" t="s">
        <v>14768</v>
      </c>
      <c r="AC324" s="17" t="s">
        <v>2076</v>
      </c>
      <c r="AD324" s="17" t="s">
        <v>6591</v>
      </c>
      <c r="AE324" s="17" t="s">
        <v>12388</v>
      </c>
      <c r="AF324" s="17" t="s">
        <v>14769</v>
      </c>
      <c r="AG324" s="17" t="s">
        <v>14770</v>
      </c>
      <c r="AH324" s="17" t="s">
        <v>10130</v>
      </c>
      <c r="AI324" s="17" t="s">
        <v>10</v>
      </c>
      <c r="AJ324" s="17" t="s">
        <v>14771</v>
      </c>
      <c r="AK324" s="17" t="s">
        <v>14772</v>
      </c>
      <c r="AL324" s="17" t="s">
        <v>14773</v>
      </c>
      <c r="AM324" s="17" t="s">
        <v>13387</v>
      </c>
    </row>
    <row r="325" spans="1:99" x14ac:dyDescent="0.3">
      <c r="A325" s="25" t="s">
        <v>14041</v>
      </c>
      <c r="B325" s="17" t="s">
        <v>11324</v>
      </c>
      <c r="C325" s="18">
        <v>44533</v>
      </c>
      <c r="D325" s="17">
        <v>2021</v>
      </c>
      <c r="E325" s="17" t="s">
        <v>14529</v>
      </c>
      <c r="F325" s="17">
        <f t="shared" si="650"/>
        <v>215</v>
      </c>
      <c r="G325" s="17">
        <v>4</v>
      </c>
      <c r="H325" s="17">
        <v>860</v>
      </c>
      <c r="I325" s="17" t="s">
        <v>60</v>
      </c>
      <c r="J325" s="17" t="s">
        <v>57</v>
      </c>
      <c r="K325" s="17" t="s">
        <v>24</v>
      </c>
      <c r="L325" s="17">
        <f>COUNTIF(T325:KV325,L1)</f>
        <v>0</v>
      </c>
      <c r="M325" s="17">
        <f>COUNTIF(T325:KV325,M1)</f>
        <v>0</v>
      </c>
      <c r="N325" s="17">
        <f>COUNTIF(T325:KV325,N1)</f>
        <v>0</v>
      </c>
      <c r="O325" s="17">
        <f>COUNTIF(T325:KV325,O1)</f>
        <v>0</v>
      </c>
      <c r="P325" s="17">
        <f>COUNTIF(T325:KV325,P1)</f>
        <v>0</v>
      </c>
      <c r="Q325" s="17">
        <f t="shared" ref="Q325" si="672">SUM(L325:P325)</f>
        <v>0</v>
      </c>
      <c r="R325" s="17">
        <v>0</v>
      </c>
      <c r="S325" s="17">
        <v>0</v>
      </c>
    </row>
    <row r="326" spans="1:99" x14ac:dyDescent="0.3">
      <c r="A326" s="25" t="s">
        <v>14041</v>
      </c>
      <c r="B326" s="17" t="s">
        <v>11324</v>
      </c>
      <c r="C326" s="18">
        <v>44536</v>
      </c>
      <c r="D326" s="17">
        <v>2021</v>
      </c>
      <c r="E326" s="17" t="s">
        <v>14582</v>
      </c>
      <c r="F326" s="17">
        <f t="shared" si="650"/>
        <v>246</v>
      </c>
      <c r="G326" s="17">
        <v>7</v>
      </c>
      <c r="H326" s="17">
        <v>1722</v>
      </c>
      <c r="I326" s="17" t="s">
        <v>7355</v>
      </c>
      <c r="J326" s="17" t="s">
        <v>56</v>
      </c>
      <c r="K326" s="17" t="s">
        <v>24</v>
      </c>
      <c r="L326" s="17">
        <f>COUNTIF(T326:KV326,L1)</f>
        <v>2</v>
      </c>
      <c r="M326" s="17">
        <f>COUNTIF(T326:KV326,M1)</f>
        <v>1</v>
      </c>
      <c r="N326" s="17">
        <f>COUNTIF(T326:KV326,N1)</f>
        <v>0</v>
      </c>
      <c r="O326" s="17">
        <f>COUNTIF(T326:KV326,O1)</f>
        <v>0</v>
      </c>
      <c r="P326" s="17">
        <f>COUNTIF(T326:KV326,P1)</f>
        <v>0</v>
      </c>
      <c r="Q326" s="17">
        <f t="shared" ref="Q326" si="673">SUM(L326:P326)</f>
        <v>3</v>
      </c>
      <c r="R326" s="17">
        <f t="shared" ref="R326" si="674">H326/Q326</f>
        <v>574</v>
      </c>
      <c r="S326" s="17">
        <f t="shared" ref="S326" si="675">4000-R326</f>
        <v>3426</v>
      </c>
      <c r="T326" s="17" t="s">
        <v>6593</v>
      </c>
      <c r="U326" s="17" t="s">
        <v>12950</v>
      </c>
      <c r="V326" s="54" t="s">
        <v>15611</v>
      </c>
      <c r="W326" s="17" t="s">
        <v>14583</v>
      </c>
      <c r="X326" s="17" t="s">
        <v>1691</v>
      </c>
      <c r="Y326" s="17" t="s">
        <v>8</v>
      </c>
      <c r="Z326" s="17" t="s">
        <v>392</v>
      </c>
      <c r="AA326" s="54" t="s">
        <v>14584</v>
      </c>
      <c r="AB326" s="17" t="s">
        <v>14585</v>
      </c>
      <c r="AC326" s="17" t="s">
        <v>12672</v>
      </c>
      <c r="AD326" s="17" t="s">
        <v>6593</v>
      </c>
      <c r="AE326" s="17" t="s">
        <v>12239</v>
      </c>
      <c r="AF326" s="17" t="s">
        <v>14586</v>
      </c>
      <c r="AG326" s="17" t="s">
        <v>14587</v>
      </c>
      <c r="AH326" s="17" t="s">
        <v>1695</v>
      </c>
    </row>
    <row r="327" spans="1:99" x14ac:dyDescent="0.3">
      <c r="A327" s="25" t="s">
        <v>14041</v>
      </c>
      <c r="B327" s="17" t="s">
        <v>11324</v>
      </c>
      <c r="C327" s="18">
        <v>44538</v>
      </c>
      <c r="D327" s="17">
        <v>2021</v>
      </c>
      <c r="E327" s="17" t="s">
        <v>14458</v>
      </c>
      <c r="F327" s="17">
        <f t="shared" si="650"/>
        <v>272.89999999999998</v>
      </c>
      <c r="G327" s="17">
        <v>10</v>
      </c>
      <c r="H327" s="17">
        <v>2729</v>
      </c>
      <c r="I327" s="17" t="s">
        <v>60</v>
      </c>
      <c r="J327" s="17" t="s">
        <v>56</v>
      </c>
      <c r="K327" s="17" t="s">
        <v>24</v>
      </c>
      <c r="L327" s="17">
        <f>COUNTIF(T327:KV327,L1)</f>
        <v>4</v>
      </c>
      <c r="M327" s="17">
        <f>COUNTIF(T327:KV327,M1)</f>
        <v>2</v>
      </c>
      <c r="N327" s="17">
        <f>COUNTIF(T327:KV327,N1)</f>
        <v>0</v>
      </c>
      <c r="O327" s="17">
        <f>COUNTIF(T327:KV327,O1)</f>
        <v>0</v>
      </c>
      <c r="P327" s="17">
        <f>COUNTIF(T327:KV327,P1)</f>
        <v>0</v>
      </c>
      <c r="Q327" s="17">
        <f t="shared" ref="Q327" si="676">SUM(L327:P327)</f>
        <v>6</v>
      </c>
      <c r="R327" s="17">
        <f t="shared" ref="R327" si="677">H327/Q327</f>
        <v>454.83333333333331</v>
      </c>
      <c r="S327" s="17">
        <f t="shared" ref="S327" si="678">4000-R327</f>
        <v>3545.1666666666665</v>
      </c>
      <c r="T327" s="17" t="s">
        <v>6593</v>
      </c>
      <c r="U327" s="17" t="s">
        <v>13316</v>
      </c>
      <c r="V327" s="54" t="s">
        <v>14459</v>
      </c>
      <c r="W327" s="17" t="s">
        <v>14460</v>
      </c>
      <c r="X327" s="17" t="s">
        <v>4456</v>
      </c>
      <c r="Y327" s="17" t="s">
        <v>8</v>
      </c>
      <c r="Z327" s="17" t="s">
        <v>14461</v>
      </c>
      <c r="AA327" s="54" t="s">
        <v>14462</v>
      </c>
      <c r="AB327" s="17" t="s">
        <v>14463</v>
      </c>
      <c r="AC327" s="17" t="s">
        <v>4456</v>
      </c>
      <c r="AD327" s="17" t="s">
        <v>8</v>
      </c>
      <c r="AE327" s="17" t="s">
        <v>6738</v>
      </c>
      <c r="AF327" s="17" t="s">
        <v>14464</v>
      </c>
      <c r="AG327" s="17" t="s">
        <v>14465</v>
      </c>
      <c r="AH327" s="17" t="s">
        <v>1442</v>
      </c>
      <c r="AI327" s="17" t="s">
        <v>6593</v>
      </c>
      <c r="AJ327" s="17" t="s">
        <v>14466</v>
      </c>
      <c r="AK327" s="17" t="s">
        <v>14467</v>
      </c>
      <c r="AL327" s="17" t="s">
        <v>14468</v>
      </c>
      <c r="AM327" s="17" t="s">
        <v>1442</v>
      </c>
      <c r="AN327" s="17" t="s">
        <v>6593</v>
      </c>
      <c r="AO327" s="17" t="s">
        <v>14469</v>
      </c>
      <c r="AP327" s="17" t="s">
        <v>14470</v>
      </c>
      <c r="AQ327" s="17" t="s">
        <v>14471</v>
      </c>
      <c r="AR327" s="17" t="s">
        <v>1446</v>
      </c>
      <c r="AS327" s="17" t="s">
        <v>6593</v>
      </c>
      <c r="AT327" s="17" t="s">
        <v>14472</v>
      </c>
      <c r="AU327" s="17" t="s">
        <v>14473</v>
      </c>
      <c r="AV327" s="17" t="s">
        <v>14474</v>
      </c>
      <c r="AW327" s="17" t="s">
        <v>12789</v>
      </c>
    </row>
    <row r="328" spans="1:99" x14ac:dyDescent="0.3">
      <c r="A328" s="25" t="s">
        <v>14041</v>
      </c>
      <c r="B328" s="17" t="s">
        <v>11324</v>
      </c>
      <c r="C328" s="18">
        <v>44544</v>
      </c>
      <c r="D328" s="17">
        <v>2021</v>
      </c>
      <c r="E328" s="17" t="s">
        <v>14607</v>
      </c>
      <c r="F328" s="17">
        <f t="shared" si="650"/>
        <v>282.66666666666669</v>
      </c>
      <c r="G328" s="17">
        <v>9</v>
      </c>
      <c r="H328" s="17">
        <v>2544</v>
      </c>
      <c r="I328" s="17" t="s">
        <v>60</v>
      </c>
      <c r="J328" s="17" t="s">
        <v>57</v>
      </c>
      <c r="K328" s="17" t="s">
        <v>24</v>
      </c>
      <c r="L328" s="17">
        <f>COUNTIF(T328:KV328,L1)</f>
        <v>6</v>
      </c>
      <c r="M328" s="17">
        <f>COUNTIF(T328:KV328,M1)</f>
        <v>2</v>
      </c>
      <c r="N328" s="17">
        <f>COUNTIF(T328:KV328,N1)</f>
        <v>7</v>
      </c>
      <c r="O328" s="17">
        <f>COUNTIF(T328:KV328,O1)</f>
        <v>0</v>
      </c>
      <c r="P328" s="17">
        <f>COUNTIF(T328:KV328,P1)</f>
        <v>1</v>
      </c>
      <c r="Q328" s="17">
        <f t="shared" ref="Q328" si="679">SUM(L328:P328)</f>
        <v>16</v>
      </c>
      <c r="R328" s="17">
        <f t="shared" ref="R328" si="680">H328/Q328</f>
        <v>159</v>
      </c>
      <c r="S328" s="17">
        <f t="shared" ref="S328" si="681">4000-R328</f>
        <v>3841</v>
      </c>
      <c r="T328" s="17" t="s">
        <v>9</v>
      </c>
      <c r="U328" s="17" t="s">
        <v>8068</v>
      </c>
      <c r="V328" s="54" t="s">
        <v>14608</v>
      </c>
      <c r="W328" s="17" t="s">
        <v>14609</v>
      </c>
      <c r="X328" s="17" t="s">
        <v>4653</v>
      </c>
      <c r="Y328" s="17" t="s">
        <v>6593</v>
      </c>
      <c r="Z328" s="17" t="s">
        <v>881</v>
      </c>
      <c r="AA328" s="54" t="s">
        <v>14610</v>
      </c>
      <c r="AB328" s="17" t="s">
        <v>14611</v>
      </c>
      <c r="AC328" s="17" t="s">
        <v>4653</v>
      </c>
      <c r="AD328" s="17" t="s">
        <v>9</v>
      </c>
      <c r="AE328" s="17" t="s">
        <v>14612</v>
      </c>
      <c r="AF328" s="17" t="s">
        <v>14613</v>
      </c>
      <c r="AG328" s="17" t="s">
        <v>14614</v>
      </c>
      <c r="AH328" s="17" t="s">
        <v>10556</v>
      </c>
      <c r="AI328" s="17" t="s">
        <v>6593</v>
      </c>
      <c r="AJ328" s="17" t="s">
        <v>8068</v>
      </c>
      <c r="AK328" s="17" t="s">
        <v>14615</v>
      </c>
      <c r="AL328" s="17" t="s">
        <v>14616</v>
      </c>
      <c r="AM328" s="17" t="s">
        <v>10556</v>
      </c>
      <c r="AN328" s="17" t="s">
        <v>9</v>
      </c>
      <c r="AO328" s="17" t="s">
        <v>14617</v>
      </c>
      <c r="AP328" s="17" t="s">
        <v>14618</v>
      </c>
      <c r="AQ328" s="17" t="s">
        <v>14619</v>
      </c>
      <c r="AR328" s="17" t="s">
        <v>1724</v>
      </c>
      <c r="AS328" s="17" t="s">
        <v>9</v>
      </c>
      <c r="AT328" s="17" t="s">
        <v>4664</v>
      </c>
      <c r="AU328" s="17" t="s">
        <v>14620</v>
      </c>
      <c r="AV328" s="17" t="s">
        <v>14621</v>
      </c>
      <c r="AW328" s="17" t="s">
        <v>1724</v>
      </c>
      <c r="AX328" s="17" t="s">
        <v>8</v>
      </c>
      <c r="AY328" s="17" t="s">
        <v>14622</v>
      </c>
      <c r="AZ328" s="17" t="s">
        <v>14623</v>
      </c>
      <c r="BA328" s="17" t="s">
        <v>14624</v>
      </c>
      <c r="BB328" s="17" t="s">
        <v>3351</v>
      </c>
      <c r="BC328" s="17" t="s">
        <v>10</v>
      </c>
      <c r="BD328" s="17" t="s">
        <v>4664</v>
      </c>
      <c r="BE328" s="17" t="s">
        <v>14625</v>
      </c>
      <c r="BF328" s="17" t="s">
        <v>14626</v>
      </c>
      <c r="BG328" s="17" t="s">
        <v>3351</v>
      </c>
      <c r="BH328" s="17" t="s">
        <v>6593</v>
      </c>
      <c r="BI328" s="17" t="s">
        <v>14627</v>
      </c>
      <c r="BJ328" s="17" t="s">
        <v>14628</v>
      </c>
      <c r="BK328" s="17" t="s">
        <v>14629</v>
      </c>
      <c r="BL328" s="17" t="s">
        <v>11435</v>
      </c>
      <c r="BM328" s="17" t="s">
        <v>6593</v>
      </c>
      <c r="BN328" s="17" t="s">
        <v>14630</v>
      </c>
      <c r="BO328" s="17" t="s">
        <v>14631</v>
      </c>
      <c r="BP328" s="17" t="s">
        <v>14632</v>
      </c>
      <c r="BQ328" s="17" t="s">
        <v>11435</v>
      </c>
      <c r="BR328" s="17" t="s">
        <v>9</v>
      </c>
      <c r="BS328" s="17" t="s">
        <v>4664</v>
      </c>
      <c r="BT328" s="17" t="s">
        <v>14633</v>
      </c>
      <c r="BU328" s="17" t="s">
        <v>14634</v>
      </c>
      <c r="BV328" s="17" t="s">
        <v>10254</v>
      </c>
      <c r="BW328" s="17" t="s">
        <v>9</v>
      </c>
      <c r="BX328" s="17" t="s">
        <v>14635</v>
      </c>
      <c r="BY328" s="17" t="s">
        <v>14636</v>
      </c>
      <c r="BZ328" s="17" t="s">
        <v>14637</v>
      </c>
      <c r="CA328" s="17" t="s">
        <v>4654</v>
      </c>
      <c r="CB328" s="17" t="s">
        <v>8</v>
      </c>
      <c r="CC328" s="17" t="s">
        <v>949</v>
      </c>
      <c r="CD328" s="17" t="s">
        <v>14638</v>
      </c>
      <c r="CE328" s="17" t="s">
        <v>14639</v>
      </c>
      <c r="CF328" s="17" t="s">
        <v>4654</v>
      </c>
      <c r="CG328" s="17" t="s">
        <v>6593</v>
      </c>
      <c r="CH328" s="17" t="s">
        <v>4856</v>
      </c>
      <c r="CI328" s="17" t="s">
        <v>14640</v>
      </c>
      <c r="CJ328" s="17" t="s">
        <v>14641</v>
      </c>
      <c r="CK328" s="17" t="s">
        <v>1728</v>
      </c>
      <c r="CL328" s="17" t="s">
        <v>6593</v>
      </c>
      <c r="CM328" s="17" t="s">
        <v>14630</v>
      </c>
      <c r="CN328" s="17" t="s">
        <v>14642</v>
      </c>
      <c r="CO328" s="17" t="s">
        <v>14643</v>
      </c>
      <c r="CP328" s="17" t="s">
        <v>1728</v>
      </c>
      <c r="CQ328" s="17" t="s">
        <v>9</v>
      </c>
      <c r="CR328" s="17" t="s">
        <v>1271</v>
      </c>
      <c r="CS328" s="17" t="s">
        <v>14644</v>
      </c>
      <c r="CT328" s="17" t="s">
        <v>14645</v>
      </c>
      <c r="CU328" s="17" t="s">
        <v>1733</v>
      </c>
    </row>
    <row r="329" spans="1:99" x14ac:dyDescent="0.3">
      <c r="A329" s="25" t="s">
        <v>14041</v>
      </c>
      <c r="B329" s="17" t="s">
        <v>11324</v>
      </c>
      <c r="C329" s="18">
        <v>44552</v>
      </c>
      <c r="D329" s="17">
        <v>2021</v>
      </c>
      <c r="E329" s="17" t="s">
        <v>14687</v>
      </c>
      <c r="F329" s="17">
        <f t="shared" si="650"/>
        <v>127.33333333333333</v>
      </c>
      <c r="G329" s="17">
        <v>3</v>
      </c>
      <c r="H329" s="17">
        <v>382</v>
      </c>
      <c r="I329" s="17" t="s">
        <v>14685</v>
      </c>
      <c r="J329" s="17" t="s">
        <v>57</v>
      </c>
      <c r="K329" s="17" t="s">
        <v>24</v>
      </c>
      <c r="L329" s="17">
        <f>COUNTIF(T329:KV329,L1)</f>
        <v>0</v>
      </c>
      <c r="M329" s="17">
        <f>COUNTIF(T329:KV329,M1)</f>
        <v>0</v>
      </c>
      <c r="N329" s="17">
        <f>COUNTIF(T329:KV329,N1)</f>
        <v>0</v>
      </c>
      <c r="O329" s="17">
        <f>COUNTIF(T329:KV329,O1)</f>
        <v>0</v>
      </c>
      <c r="P329" s="17">
        <f>COUNTIF(T329:KV329,P1)</f>
        <v>0</v>
      </c>
      <c r="Q329" s="17">
        <f t="shared" ref="Q329" si="682">SUM(L329:P329)</f>
        <v>0</v>
      </c>
      <c r="R329" s="17">
        <v>0</v>
      </c>
      <c r="S329" s="17">
        <v>0</v>
      </c>
    </row>
    <row r="330" spans="1:99" x14ac:dyDescent="0.3">
      <c r="A330" s="25" t="s">
        <v>14041</v>
      </c>
      <c r="B330" s="17" t="s">
        <v>11324</v>
      </c>
      <c r="C330" s="18">
        <v>44557</v>
      </c>
      <c r="D330" s="17">
        <v>2021</v>
      </c>
      <c r="E330" s="17" t="s">
        <v>15039</v>
      </c>
      <c r="F330" s="17">
        <f>H330/G330</f>
        <v>275.5</v>
      </c>
      <c r="G330" s="17">
        <v>4</v>
      </c>
      <c r="H330" s="17">
        <v>1102</v>
      </c>
      <c r="I330" s="17" t="s">
        <v>7355</v>
      </c>
      <c r="J330" s="17" t="s">
        <v>56</v>
      </c>
      <c r="K330" s="17" t="s">
        <v>24</v>
      </c>
      <c r="L330" s="17">
        <f>COUNTIF(T330:KV330,L1)</f>
        <v>0</v>
      </c>
      <c r="M330" s="17">
        <f>COUNTIF(T330:KV330,M1)</f>
        <v>3</v>
      </c>
      <c r="N330" s="17">
        <f>COUNTIF(T330:KV330,N1)</f>
        <v>0</v>
      </c>
      <c r="O330" s="17">
        <f>COUNTIF(T330:KV330,O1)</f>
        <v>0</v>
      </c>
      <c r="P330" s="17">
        <f>COUNTIF(T330:KV330,P1)</f>
        <v>0</v>
      </c>
      <c r="Q330" s="17">
        <f t="shared" ref="Q330" si="683">SUM(L330:P330)</f>
        <v>3</v>
      </c>
      <c r="R330" s="17">
        <f t="shared" ref="R330" si="684">H330/Q330</f>
        <v>367.33333333333331</v>
      </c>
      <c r="S330" s="17">
        <f t="shared" ref="S330" si="685">4000-R330</f>
        <v>3632.6666666666665</v>
      </c>
      <c r="T330" s="17" t="s">
        <v>8</v>
      </c>
      <c r="U330" s="17" t="s">
        <v>175</v>
      </c>
      <c r="V330" s="54" t="s">
        <v>15040</v>
      </c>
      <c r="W330" s="17" t="s">
        <v>15041</v>
      </c>
      <c r="X330" s="17" t="s">
        <v>2363</v>
      </c>
      <c r="Y330" s="17" t="s">
        <v>8</v>
      </c>
      <c r="Z330" s="17" t="s">
        <v>4707</v>
      </c>
      <c r="AA330" s="54" t="s">
        <v>15042</v>
      </c>
      <c r="AB330" s="17" t="s">
        <v>15043</v>
      </c>
      <c r="AC330" s="17" t="s">
        <v>2367</v>
      </c>
      <c r="AD330" s="17" t="s">
        <v>8</v>
      </c>
      <c r="AE330" s="17" t="s">
        <v>15044</v>
      </c>
      <c r="AF330" s="17" t="s">
        <v>15045</v>
      </c>
      <c r="AG330" s="17" t="s">
        <v>15046</v>
      </c>
      <c r="AH330" s="17" t="s">
        <v>2367</v>
      </c>
    </row>
    <row r="331" spans="1:99" x14ac:dyDescent="0.3">
      <c r="A331" s="25" t="s">
        <v>14041</v>
      </c>
      <c r="B331" s="17" t="s">
        <v>11324</v>
      </c>
      <c r="C331" s="18">
        <v>44572</v>
      </c>
      <c r="D331" s="17">
        <v>2022</v>
      </c>
      <c r="E331" s="17" t="s">
        <v>14146</v>
      </c>
      <c r="F331" s="17">
        <f t="shared" si="272"/>
        <v>262.83333333333331</v>
      </c>
      <c r="G331" s="17">
        <v>6</v>
      </c>
      <c r="H331" s="17">
        <v>1577</v>
      </c>
      <c r="I331" s="17" t="s">
        <v>7355</v>
      </c>
      <c r="J331" s="17" t="s">
        <v>56</v>
      </c>
      <c r="K331" s="17" t="s">
        <v>24</v>
      </c>
      <c r="L331" s="17">
        <f>COUNTIF(T331:KV331,L1)</f>
        <v>0</v>
      </c>
      <c r="M331" s="17">
        <f>COUNTIF(T331:KV331,M1)</f>
        <v>6</v>
      </c>
      <c r="N331" s="17">
        <f>COUNTIF(T331:KV331,N1)</f>
        <v>0</v>
      </c>
      <c r="O331" s="17">
        <f>COUNTIF(T331:KV331,O1)</f>
        <v>0</v>
      </c>
      <c r="P331" s="17">
        <f>COUNTIF(T331:KV331,P1)</f>
        <v>1</v>
      </c>
      <c r="Q331" s="17">
        <f t="shared" ref="Q331" si="686">SUM(L331:P331)</f>
        <v>7</v>
      </c>
      <c r="R331" s="17">
        <f t="shared" ref="R331" si="687">H331/Q331</f>
        <v>225.28571428571428</v>
      </c>
      <c r="S331" s="17">
        <f t="shared" ref="S331" si="688">4000-R331</f>
        <v>3774.7142857142858</v>
      </c>
      <c r="T331" s="17" t="s">
        <v>8</v>
      </c>
      <c r="U331" s="17" t="s">
        <v>2632</v>
      </c>
      <c r="V331" s="54" t="s">
        <v>14147</v>
      </c>
      <c r="W331" s="17" t="s">
        <v>14148</v>
      </c>
      <c r="X331" s="17" t="s">
        <v>3688</v>
      </c>
      <c r="Y331" s="17" t="s">
        <v>10</v>
      </c>
      <c r="Z331" s="17" t="s">
        <v>11459</v>
      </c>
      <c r="AA331" s="54" t="s">
        <v>14149</v>
      </c>
      <c r="AB331" s="17" t="s">
        <v>14150</v>
      </c>
      <c r="AC331" s="17" t="s">
        <v>896</v>
      </c>
      <c r="AD331" s="17" t="s">
        <v>8</v>
      </c>
      <c r="AE331" s="17" t="s">
        <v>14151</v>
      </c>
      <c r="AF331" s="54" t="s">
        <v>14152</v>
      </c>
      <c r="AG331" s="17" t="s">
        <v>14153</v>
      </c>
      <c r="AH331" s="17" t="s">
        <v>896</v>
      </c>
      <c r="AI331" s="17" t="s">
        <v>8</v>
      </c>
      <c r="AJ331" s="17" t="s">
        <v>175</v>
      </c>
      <c r="AK331" s="54" t="s">
        <v>14154</v>
      </c>
      <c r="AL331" s="17" t="s">
        <v>14155</v>
      </c>
      <c r="AM331" s="17" t="s">
        <v>902</v>
      </c>
      <c r="AN331" s="17" t="s">
        <v>8</v>
      </c>
      <c r="AO331" s="17" t="s">
        <v>4707</v>
      </c>
      <c r="AP331" s="54" t="s">
        <v>14156</v>
      </c>
      <c r="AQ331" s="17" t="s">
        <v>14157</v>
      </c>
      <c r="AR331" s="17" t="s">
        <v>4225</v>
      </c>
      <c r="AS331" s="17" t="s">
        <v>8</v>
      </c>
      <c r="AT331" s="17" t="s">
        <v>14158</v>
      </c>
      <c r="AU331" s="17" t="s">
        <v>14159</v>
      </c>
      <c r="AV331" s="17" t="s">
        <v>14160</v>
      </c>
      <c r="AW331" s="17" t="s">
        <v>4227</v>
      </c>
      <c r="AX331" s="17" t="s">
        <v>8</v>
      </c>
      <c r="AY331" s="17" t="s">
        <v>4707</v>
      </c>
      <c r="AZ331" s="17" t="s">
        <v>14161</v>
      </c>
      <c r="BA331" s="17" t="s">
        <v>14162</v>
      </c>
      <c r="BB331" s="17" t="s">
        <v>2446</v>
      </c>
    </row>
    <row r="332" spans="1:99" x14ac:dyDescent="0.3">
      <c r="A332" s="25" t="s">
        <v>14041</v>
      </c>
      <c r="B332" s="17" t="s">
        <v>11324</v>
      </c>
      <c r="C332" s="18">
        <v>44578</v>
      </c>
      <c r="D332" s="17">
        <v>2022</v>
      </c>
      <c r="E332" s="17" t="s">
        <v>14889</v>
      </c>
      <c r="F332" s="17">
        <f t="shared" ref="F332:F338" si="689">H332/G332</f>
        <v>244.66666666666666</v>
      </c>
      <c r="G332" s="17">
        <v>6</v>
      </c>
      <c r="H332" s="17">
        <v>1468</v>
      </c>
      <c r="I332" s="17" t="s">
        <v>12395</v>
      </c>
      <c r="J332" s="17" t="s">
        <v>23</v>
      </c>
      <c r="K332" s="17" t="s">
        <v>24</v>
      </c>
      <c r="L332" s="17">
        <f>COUNTIF(T332:KV332,L1)</f>
        <v>2</v>
      </c>
      <c r="M332" s="17">
        <f>COUNTIF(T332:KV332,M1)</f>
        <v>0</v>
      </c>
      <c r="N332" s="17">
        <f>COUNTIF(T332:KV332,N1)</f>
        <v>0</v>
      </c>
      <c r="O332" s="17">
        <f>COUNTIF(T332:KV332,O1)</f>
        <v>3</v>
      </c>
      <c r="P332" s="17">
        <f>COUNTIF(T332:KV332,P1)</f>
        <v>2</v>
      </c>
      <c r="Q332" s="17">
        <f t="shared" ref="Q332" si="690">SUM(L332:P332)</f>
        <v>7</v>
      </c>
      <c r="R332" s="17">
        <f t="shared" ref="R332" si="691">H332/Q332</f>
        <v>209.71428571428572</v>
      </c>
      <c r="S332" s="17">
        <f t="shared" ref="S332" si="692">4000-R332</f>
        <v>3790.2857142857142</v>
      </c>
      <c r="T332" s="17" t="s">
        <v>10</v>
      </c>
      <c r="U332" s="17" t="s">
        <v>12482</v>
      </c>
      <c r="V332" s="54" t="s">
        <v>14879</v>
      </c>
      <c r="W332" s="17" t="s">
        <v>14484</v>
      </c>
      <c r="X332" s="17" t="s">
        <v>13294</v>
      </c>
      <c r="Y332" s="17" t="s">
        <v>6593</v>
      </c>
      <c r="Z332" s="17" t="s">
        <v>14880</v>
      </c>
      <c r="AA332" s="54" t="s">
        <v>14881</v>
      </c>
      <c r="AB332" s="17" t="s">
        <v>14882</v>
      </c>
      <c r="AC332" s="17" t="s">
        <v>13294</v>
      </c>
      <c r="AD332" s="17" t="s">
        <v>6593</v>
      </c>
      <c r="AE332" s="17" t="s">
        <v>14883</v>
      </c>
      <c r="AF332" s="17" t="s">
        <v>14884</v>
      </c>
      <c r="AG332" s="17" t="s">
        <v>14885</v>
      </c>
      <c r="AH332" s="17" t="s">
        <v>13294</v>
      </c>
      <c r="AI332" s="17" t="s">
        <v>6591</v>
      </c>
      <c r="AJ332" s="17" t="s">
        <v>2650</v>
      </c>
      <c r="AK332" s="17" t="s">
        <v>14890</v>
      </c>
      <c r="AL332" s="17" t="s">
        <v>2650</v>
      </c>
      <c r="AM332" s="17" t="s">
        <v>2117</v>
      </c>
      <c r="AN332" s="17" t="s">
        <v>10</v>
      </c>
      <c r="AO332" s="17" t="s">
        <v>14891</v>
      </c>
      <c r="AP332" s="17" t="s">
        <v>14892</v>
      </c>
      <c r="AQ332" s="17" t="s">
        <v>14893</v>
      </c>
      <c r="AR332" s="17" t="s">
        <v>2120</v>
      </c>
      <c r="AS332" s="17" t="s">
        <v>6591</v>
      </c>
      <c r="AT332" s="17" t="s">
        <v>11525</v>
      </c>
      <c r="AU332" s="17" t="s">
        <v>14894</v>
      </c>
      <c r="AV332" s="17" t="s">
        <v>14895</v>
      </c>
      <c r="AW332" s="17" t="s">
        <v>2124</v>
      </c>
      <c r="AX332" s="17" t="s">
        <v>6591</v>
      </c>
      <c r="AY332" s="17" t="s">
        <v>12385</v>
      </c>
      <c r="AZ332" s="17" t="s">
        <v>14896</v>
      </c>
      <c r="BA332" s="17" t="s">
        <v>14897</v>
      </c>
      <c r="BB332" s="17" t="s">
        <v>2127</v>
      </c>
    </row>
    <row r="333" spans="1:99" x14ac:dyDescent="0.3">
      <c r="A333" s="25" t="s">
        <v>14041</v>
      </c>
      <c r="B333" s="17" t="s">
        <v>11324</v>
      </c>
      <c r="C333" s="18">
        <v>44579</v>
      </c>
      <c r="D333" s="17">
        <v>2022</v>
      </c>
      <c r="E333" s="17" t="s">
        <v>15047</v>
      </c>
      <c r="F333" s="17">
        <f t="shared" si="689"/>
        <v>260.16666666666669</v>
      </c>
      <c r="G333" s="17">
        <v>6</v>
      </c>
      <c r="H333" s="17">
        <v>1561</v>
      </c>
      <c r="I333" s="17" t="s">
        <v>1559</v>
      </c>
      <c r="J333" s="17" t="s">
        <v>56</v>
      </c>
      <c r="K333" s="17" t="s">
        <v>24</v>
      </c>
      <c r="L333" s="17">
        <f>COUNTIF(T333:KV333,L1)</f>
        <v>0</v>
      </c>
      <c r="M333" s="17">
        <f>COUNTIF(T333:KV333,M1)</f>
        <v>1</v>
      </c>
      <c r="N333" s="17">
        <f>COUNTIF(T333:KV333,N1)</f>
        <v>0</v>
      </c>
      <c r="O333" s="17">
        <f>COUNTIF(T333:KV333,O1)</f>
        <v>0</v>
      </c>
      <c r="P333" s="17">
        <f>COUNTIF(T333:KV333,P1)</f>
        <v>0</v>
      </c>
      <c r="Q333" s="17">
        <f t="shared" ref="Q333" si="693">SUM(L333:P333)</f>
        <v>1</v>
      </c>
      <c r="R333" s="17">
        <f t="shared" ref="R333" si="694">H333/Q333</f>
        <v>1561</v>
      </c>
      <c r="S333" s="17">
        <f t="shared" ref="S333" si="695">4000-R333</f>
        <v>2439</v>
      </c>
      <c r="T333" s="17" t="s">
        <v>8</v>
      </c>
      <c r="U333" s="17" t="s">
        <v>4707</v>
      </c>
      <c r="V333" s="54" t="s">
        <v>15048</v>
      </c>
      <c r="W333" s="17" t="s">
        <v>10311</v>
      </c>
    </row>
    <row r="334" spans="1:99" x14ac:dyDescent="0.3">
      <c r="A334" s="25" t="s">
        <v>14041</v>
      </c>
      <c r="B334" s="17" t="s">
        <v>11324</v>
      </c>
      <c r="C334" s="18">
        <v>44585</v>
      </c>
      <c r="D334" s="17">
        <v>2022</v>
      </c>
      <c r="E334" s="17" t="s">
        <v>14661</v>
      </c>
      <c r="F334" s="17">
        <f t="shared" si="689"/>
        <v>262.66666666666669</v>
      </c>
      <c r="G334" s="17">
        <v>6</v>
      </c>
      <c r="H334" s="17">
        <v>1576</v>
      </c>
      <c r="I334" s="17" t="s">
        <v>7355</v>
      </c>
      <c r="J334" s="17" t="s">
        <v>56</v>
      </c>
      <c r="K334" s="17" t="s">
        <v>24</v>
      </c>
      <c r="L334" s="17">
        <f>COUNTIF(T334:KV334,L1)</f>
        <v>0</v>
      </c>
      <c r="M334" s="17">
        <f>COUNTIF(T334:KV334,M1)</f>
        <v>0</v>
      </c>
      <c r="N334" s="17">
        <f>COUNTIF(T334:KV334,N1)</f>
        <v>0</v>
      </c>
      <c r="O334" s="17">
        <f>COUNTIF(T334:KV334,O1)</f>
        <v>0</v>
      </c>
      <c r="P334" s="17">
        <f>COUNTIF(T334:KV334,P1)</f>
        <v>0</v>
      </c>
      <c r="Q334" s="17">
        <f t="shared" ref="Q334" si="696">SUM(L334:P334)</f>
        <v>0</v>
      </c>
      <c r="R334" s="17">
        <v>0</v>
      </c>
      <c r="S334" s="17">
        <v>0</v>
      </c>
    </row>
    <row r="335" spans="1:99" x14ac:dyDescent="0.3">
      <c r="A335" s="25" t="s">
        <v>14041</v>
      </c>
      <c r="B335" s="17" t="s">
        <v>11324</v>
      </c>
      <c r="C335" s="18">
        <v>44587</v>
      </c>
      <c r="D335" s="17">
        <v>2022</v>
      </c>
      <c r="E335" s="17" t="s">
        <v>14207</v>
      </c>
      <c r="F335" s="17">
        <f t="shared" si="689"/>
        <v>140</v>
      </c>
      <c r="G335" s="17">
        <v>2</v>
      </c>
      <c r="H335" s="17">
        <v>280</v>
      </c>
      <c r="I335" s="17" t="s">
        <v>14206</v>
      </c>
      <c r="J335" s="17" t="s">
        <v>57</v>
      </c>
      <c r="K335" s="17" t="s">
        <v>24</v>
      </c>
      <c r="L335" s="17">
        <f>COUNTIF(T335:KV335,L1)</f>
        <v>0</v>
      </c>
      <c r="M335" s="17">
        <f>COUNTIF(T335:KV335,M1)</f>
        <v>1</v>
      </c>
      <c r="N335" s="17">
        <f>COUNTIF(T335:KV335,N1)</f>
        <v>0</v>
      </c>
      <c r="O335" s="17">
        <f>COUNTIF(T335:KV335,O1)</f>
        <v>0</v>
      </c>
      <c r="P335" s="17">
        <f>COUNTIF(T335:KV335,P1)</f>
        <v>1</v>
      </c>
      <c r="Q335" s="17">
        <f t="shared" ref="Q335" si="697">SUM(L335:P335)</f>
        <v>2</v>
      </c>
      <c r="R335" s="17">
        <f t="shared" ref="R335" si="698">H335/Q335</f>
        <v>140</v>
      </c>
      <c r="S335" s="17">
        <f t="shared" ref="S335" si="699">4000-R335</f>
        <v>3860</v>
      </c>
      <c r="T335" s="17" t="s">
        <v>10</v>
      </c>
      <c r="U335" s="17" t="s">
        <v>13090</v>
      </c>
      <c r="V335" s="54" t="s">
        <v>14208</v>
      </c>
      <c r="W335" s="17" t="s">
        <v>14209</v>
      </c>
      <c r="X335" s="17" t="s">
        <v>1012</v>
      </c>
      <c r="Y335" s="17" t="s">
        <v>8</v>
      </c>
      <c r="Z335" s="17" t="s">
        <v>14210</v>
      </c>
      <c r="AA335" s="54" t="s">
        <v>14211</v>
      </c>
      <c r="AB335" s="17" t="s">
        <v>14212</v>
      </c>
      <c r="AC335" s="17" t="s">
        <v>1017</v>
      </c>
    </row>
    <row r="336" spans="1:99" x14ac:dyDescent="0.3">
      <c r="A336" s="25" t="s">
        <v>14041</v>
      </c>
      <c r="B336" s="17" t="s">
        <v>11324</v>
      </c>
      <c r="C336" s="18">
        <v>44590</v>
      </c>
      <c r="D336" s="17">
        <v>2022</v>
      </c>
      <c r="E336" s="17" t="s">
        <v>14530</v>
      </c>
      <c r="F336" s="17">
        <f t="shared" si="689"/>
        <v>198</v>
      </c>
      <c r="G336" s="17">
        <v>2</v>
      </c>
      <c r="H336" s="17">
        <v>396</v>
      </c>
      <c r="I336" s="17" t="s">
        <v>60</v>
      </c>
      <c r="J336" s="17" t="s">
        <v>57</v>
      </c>
      <c r="K336" s="17" t="s">
        <v>24</v>
      </c>
      <c r="L336" s="17">
        <f>COUNTIF(T336:KV336,L1)</f>
        <v>0</v>
      </c>
      <c r="M336" s="17">
        <f>COUNTIF(T336:KV336,M1)</f>
        <v>0</v>
      </c>
      <c r="N336" s="17">
        <f>COUNTIF(T336:KV336,N1)</f>
        <v>0</v>
      </c>
      <c r="O336" s="17">
        <f>COUNTIF(T336:KV336,O1)</f>
        <v>0</v>
      </c>
      <c r="P336" s="17">
        <f>COUNTIF(T336:KV336,P1)</f>
        <v>0</v>
      </c>
      <c r="Q336" s="17">
        <f t="shared" ref="Q336" si="700">SUM(L336:P336)</f>
        <v>0</v>
      </c>
      <c r="R336" s="17">
        <v>0</v>
      </c>
      <c r="S336" s="17">
        <v>0</v>
      </c>
    </row>
    <row r="337" spans="1:59" x14ac:dyDescent="0.3">
      <c r="A337" s="25" t="s">
        <v>14041</v>
      </c>
      <c r="B337" s="17" t="s">
        <v>11324</v>
      </c>
      <c r="C337" s="18">
        <v>44591</v>
      </c>
      <c r="D337" s="17">
        <v>2022</v>
      </c>
      <c r="E337" s="17" t="s">
        <v>15049</v>
      </c>
      <c r="F337" s="17">
        <f t="shared" si="689"/>
        <v>193</v>
      </c>
      <c r="G337" s="17">
        <v>2</v>
      </c>
      <c r="H337" s="17">
        <v>386</v>
      </c>
      <c r="I337" s="17" t="s">
        <v>60</v>
      </c>
      <c r="J337" s="17" t="s">
        <v>57</v>
      </c>
      <c r="K337" s="17" t="s">
        <v>24</v>
      </c>
      <c r="L337" s="17">
        <f>COUNTIF(T337:KV337,L1)</f>
        <v>0</v>
      </c>
      <c r="M337" s="17">
        <f>COUNTIF(T337:KV337,M1)</f>
        <v>1</v>
      </c>
      <c r="N337" s="17">
        <f>COUNTIF(T337:KV337,N1)</f>
        <v>0</v>
      </c>
      <c r="O337" s="17">
        <f>COUNTIF(T337:KV337,O1)</f>
        <v>0</v>
      </c>
      <c r="P337" s="17">
        <f>COUNTIF(T337:KV337,P1)</f>
        <v>0</v>
      </c>
      <c r="Q337" s="17">
        <f t="shared" ref="Q337" si="701">SUM(L337:P337)</f>
        <v>1</v>
      </c>
      <c r="R337" s="17">
        <f t="shared" ref="R337" si="702">H337/Q337</f>
        <v>386</v>
      </c>
      <c r="S337" s="17">
        <f t="shared" ref="S337" si="703">4000-R337</f>
        <v>3614</v>
      </c>
      <c r="T337" s="17" t="s">
        <v>8</v>
      </c>
      <c r="U337" s="17" t="s">
        <v>14173</v>
      </c>
      <c r="V337" s="54" t="s">
        <v>15050</v>
      </c>
      <c r="W337" s="17" t="s">
        <v>15051</v>
      </c>
      <c r="X337" s="17" t="s">
        <v>15052</v>
      </c>
    </row>
    <row r="338" spans="1:59" x14ac:dyDescent="0.3">
      <c r="A338" s="25" t="s">
        <v>14041</v>
      </c>
      <c r="B338" s="17" t="s">
        <v>11324</v>
      </c>
      <c r="C338" s="18">
        <v>44617</v>
      </c>
      <c r="D338" s="17">
        <v>2022</v>
      </c>
      <c r="E338" s="17" t="s">
        <v>14533</v>
      </c>
      <c r="F338" s="17">
        <f t="shared" si="689"/>
        <v>265.16666666666669</v>
      </c>
      <c r="G338" s="17">
        <v>6</v>
      </c>
      <c r="H338" s="17">
        <v>1591</v>
      </c>
      <c r="I338" s="17" t="s">
        <v>7355</v>
      </c>
      <c r="J338" s="17" t="s">
        <v>56</v>
      </c>
      <c r="K338" s="17" t="s">
        <v>24</v>
      </c>
      <c r="L338" s="17">
        <f>COUNTIF(T338:KV338,L1)</f>
        <v>0</v>
      </c>
      <c r="M338" s="17">
        <f>COUNTIF(T338:KV338,M1)</f>
        <v>2</v>
      </c>
      <c r="N338" s="17">
        <f>COUNTIF(T338:KV338,N1)</f>
        <v>0</v>
      </c>
      <c r="O338" s="17">
        <f>COUNTIF(T338:KV338,O1)</f>
        <v>2</v>
      </c>
      <c r="P338" s="17">
        <f>COUNTIF(T338:KV338,P1)</f>
        <v>0</v>
      </c>
      <c r="Q338" s="17">
        <f t="shared" ref="Q338" si="704">SUM(L338:P338)</f>
        <v>4</v>
      </c>
      <c r="R338" s="17">
        <f t="shared" ref="R338" si="705">H338/Q338</f>
        <v>397.75</v>
      </c>
      <c r="S338" s="17">
        <f t="shared" ref="S338" si="706">4000-R338</f>
        <v>3602.25</v>
      </c>
      <c r="T338" s="17" t="s">
        <v>8</v>
      </c>
      <c r="U338" s="17" t="s">
        <v>7162</v>
      </c>
      <c r="V338" s="54" t="s">
        <v>14534</v>
      </c>
      <c r="W338" s="17" t="s">
        <v>14535</v>
      </c>
      <c r="X338" s="17" t="s">
        <v>3224</v>
      </c>
      <c r="Y338" s="17" t="s">
        <v>8</v>
      </c>
      <c r="Z338" s="17" t="s">
        <v>2491</v>
      </c>
      <c r="AA338" s="54" t="s">
        <v>14536</v>
      </c>
      <c r="AB338" s="17" t="s">
        <v>14537</v>
      </c>
      <c r="AC338" s="17" t="s">
        <v>3224</v>
      </c>
      <c r="AD338" s="17" t="s">
        <v>6591</v>
      </c>
      <c r="AE338" s="17" t="s">
        <v>14538</v>
      </c>
      <c r="AF338" s="17" t="s">
        <v>14539</v>
      </c>
      <c r="AG338" s="17" t="s">
        <v>14540</v>
      </c>
      <c r="AH338" s="17" t="s">
        <v>14541</v>
      </c>
      <c r="AI338" s="17" t="s">
        <v>6591</v>
      </c>
      <c r="AJ338" s="17" t="s">
        <v>2491</v>
      </c>
      <c r="AK338" s="17" t="s">
        <v>14542</v>
      </c>
      <c r="AL338" s="17" t="s">
        <v>14543</v>
      </c>
      <c r="AM338" s="17" t="s">
        <v>3238</v>
      </c>
    </row>
    <row r="339" spans="1:59" x14ac:dyDescent="0.3">
      <c r="A339" s="25" t="s">
        <v>14041</v>
      </c>
      <c r="B339" s="17" t="s">
        <v>11324</v>
      </c>
      <c r="C339" s="18">
        <v>44625</v>
      </c>
      <c r="D339" s="17">
        <v>2022</v>
      </c>
      <c r="E339" s="17" t="s">
        <v>14163</v>
      </c>
      <c r="F339" s="17">
        <f t="shared" si="272"/>
        <v>159</v>
      </c>
      <c r="G339" s="17">
        <v>2</v>
      </c>
      <c r="H339" s="17">
        <v>318</v>
      </c>
      <c r="I339" s="17" t="s">
        <v>60</v>
      </c>
      <c r="J339" s="17" t="s">
        <v>57</v>
      </c>
      <c r="K339" s="17" t="s">
        <v>24</v>
      </c>
      <c r="L339" s="17">
        <f>COUNTIF(T339:KV339,L1)</f>
        <v>0</v>
      </c>
      <c r="M339" s="17">
        <f>COUNTIF(T339:KV339,M1)</f>
        <v>2</v>
      </c>
      <c r="N339" s="17">
        <f>COUNTIF(T339:KV339,N1)</f>
        <v>1</v>
      </c>
      <c r="O339" s="17">
        <f>COUNTIF(T339:KV339,O1)</f>
        <v>0</v>
      </c>
      <c r="P339" s="17">
        <f>COUNTIF(T339:KV339,P1)</f>
        <v>0</v>
      </c>
      <c r="Q339" s="17">
        <f t="shared" ref="Q339" si="707">SUM(L339:P339)</f>
        <v>3</v>
      </c>
      <c r="R339" s="17">
        <f t="shared" ref="R339" si="708">H339/Q339</f>
        <v>106</v>
      </c>
      <c r="S339" s="17">
        <f t="shared" ref="S339" si="709">4000-R339</f>
        <v>3894</v>
      </c>
      <c r="T339" s="17" t="s">
        <v>8</v>
      </c>
      <c r="U339" s="17" t="s">
        <v>14164</v>
      </c>
      <c r="V339" s="54" t="s">
        <v>14165</v>
      </c>
      <c r="W339" s="17" t="s">
        <v>14166</v>
      </c>
      <c r="X339" s="17" t="s">
        <v>906</v>
      </c>
      <c r="Y339" s="17" t="s">
        <v>9</v>
      </c>
      <c r="Z339" s="17" t="s">
        <v>14167</v>
      </c>
      <c r="AA339" s="54" t="s">
        <v>14168</v>
      </c>
      <c r="AB339" s="17" t="s">
        <v>14169</v>
      </c>
      <c r="AC339" s="17" t="s">
        <v>906</v>
      </c>
      <c r="AD339" s="17" t="s">
        <v>8</v>
      </c>
      <c r="AE339" s="17" t="s">
        <v>14170</v>
      </c>
      <c r="AF339" s="54" t="s">
        <v>15614</v>
      </c>
      <c r="AG339" s="17" t="s">
        <v>14171</v>
      </c>
      <c r="AH339" s="17" t="s">
        <v>914</v>
      </c>
    </row>
    <row r="340" spans="1:59" x14ac:dyDescent="0.3">
      <c r="A340" s="25" t="s">
        <v>14041</v>
      </c>
      <c r="B340" s="17" t="s">
        <v>11324</v>
      </c>
      <c r="C340" s="18">
        <v>44627</v>
      </c>
      <c r="D340" s="17">
        <v>2022</v>
      </c>
      <c r="E340" s="17" t="s">
        <v>14669</v>
      </c>
      <c r="F340" s="17">
        <f>H340/G340</f>
        <v>232</v>
      </c>
      <c r="G340" s="17">
        <v>3</v>
      </c>
      <c r="H340" s="17">
        <v>696</v>
      </c>
      <c r="I340" s="17" t="s">
        <v>1221</v>
      </c>
      <c r="J340" s="17" t="s">
        <v>57</v>
      </c>
      <c r="K340" s="17" t="s">
        <v>24</v>
      </c>
      <c r="L340" s="17">
        <f>COUNTIF(T340:KV340,L1)</f>
        <v>0</v>
      </c>
      <c r="M340" s="17">
        <f>COUNTIF(T340:KV340,M1)</f>
        <v>0</v>
      </c>
      <c r="N340" s="17">
        <f>COUNTIF(T340:KV340,N1)</f>
        <v>0</v>
      </c>
      <c r="O340" s="17">
        <f>COUNTIF(T340:KV340,O1)</f>
        <v>0</v>
      </c>
      <c r="P340" s="17">
        <f>COUNTIF(T340:KV340,P1)</f>
        <v>0</v>
      </c>
      <c r="Q340" s="17">
        <f t="shared" ref="Q340" si="710">SUM(L340:P340)</f>
        <v>0</v>
      </c>
      <c r="R340" s="17">
        <v>0</v>
      </c>
      <c r="S340" s="17">
        <v>0</v>
      </c>
    </row>
    <row r="341" spans="1:59" x14ac:dyDescent="0.3">
      <c r="A341" s="25" t="s">
        <v>14041</v>
      </c>
      <c r="B341" s="17" t="s">
        <v>11324</v>
      </c>
      <c r="C341" s="18">
        <v>44659</v>
      </c>
      <c r="D341" s="17">
        <v>2022</v>
      </c>
      <c r="E341" s="17" t="s">
        <v>14655</v>
      </c>
      <c r="F341" s="17">
        <f>H341/G341</f>
        <v>233.33333333333334</v>
      </c>
      <c r="G341" s="17">
        <v>3</v>
      </c>
      <c r="H341" s="17">
        <v>700</v>
      </c>
      <c r="I341" s="17" t="s">
        <v>14654</v>
      </c>
      <c r="J341" s="17" t="s">
        <v>57</v>
      </c>
      <c r="K341" s="17" t="s">
        <v>24</v>
      </c>
      <c r="L341" s="17">
        <f>COUNTIF(T341:KV341,L1)</f>
        <v>0</v>
      </c>
      <c r="M341" s="17">
        <f>COUNTIF(T341:KV341,M1)</f>
        <v>0</v>
      </c>
      <c r="N341" s="17">
        <f>COUNTIF(T341:KV341,N1)</f>
        <v>0</v>
      </c>
      <c r="O341" s="17">
        <f>COUNTIF(T341:KV341,O1)</f>
        <v>0</v>
      </c>
      <c r="P341" s="17">
        <f>COUNTIF(T341:KV341,P1)</f>
        <v>0</v>
      </c>
      <c r="Q341" s="17">
        <f t="shared" ref="Q341" si="711">SUM(L341:P341)</f>
        <v>0</v>
      </c>
      <c r="R341" s="17">
        <v>0</v>
      </c>
      <c r="S341" s="17">
        <v>0</v>
      </c>
    </row>
    <row r="342" spans="1:59" x14ac:dyDescent="0.3">
      <c r="A342" s="25" t="s">
        <v>14041</v>
      </c>
      <c r="B342" s="17" t="s">
        <v>11324</v>
      </c>
      <c r="C342" s="18">
        <v>44680</v>
      </c>
      <c r="D342" s="17">
        <v>2022</v>
      </c>
      <c r="E342" s="17" t="s">
        <v>14475</v>
      </c>
      <c r="F342" s="17">
        <f t="shared" si="272"/>
        <v>255.83333333333334</v>
      </c>
      <c r="G342" s="17">
        <v>6</v>
      </c>
      <c r="H342" s="17">
        <v>1535</v>
      </c>
      <c r="I342" s="17" t="s">
        <v>7355</v>
      </c>
      <c r="J342" s="17" t="s">
        <v>56</v>
      </c>
      <c r="K342" s="17" t="s">
        <v>24</v>
      </c>
      <c r="L342" s="17">
        <f>COUNTIF(T342:KV342,L1)</f>
        <v>0</v>
      </c>
      <c r="M342" s="17">
        <f>COUNTIF(T342:KV342,M1)</f>
        <v>2</v>
      </c>
      <c r="N342" s="17">
        <f>COUNTIF(T342:KV342,N1)</f>
        <v>0</v>
      </c>
      <c r="O342" s="17">
        <f>COUNTIF(T342:KV342,O1)</f>
        <v>1</v>
      </c>
      <c r="P342" s="17">
        <f>COUNTIF(T342:KV342,P1)</f>
        <v>0</v>
      </c>
      <c r="Q342" s="17">
        <f t="shared" ref="Q342" si="712">SUM(L342:P342)</f>
        <v>3</v>
      </c>
      <c r="R342" s="17">
        <f t="shared" ref="R342" si="713">H342/Q342</f>
        <v>511.66666666666669</v>
      </c>
      <c r="S342" s="17">
        <f t="shared" ref="S342" si="714">4000-R342</f>
        <v>3488.3333333333335</v>
      </c>
      <c r="T342" s="17" t="s">
        <v>8</v>
      </c>
      <c r="U342" s="17" t="s">
        <v>2632</v>
      </c>
      <c r="V342" s="54" t="s">
        <v>14476</v>
      </c>
      <c r="W342" s="17" t="s">
        <v>14477</v>
      </c>
      <c r="X342" s="17" t="s">
        <v>1462</v>
      </c>
      <c r="Y342" s="17" t="s">
        <v>8</v>
      </c>
      <c r="Z342" s="17" t="s">
        <v>251</v>
      </c>
      <c r="AA342" s="54" t="s">
        <v>14478</v>
      </c>
      <c r="AB342" s="17" t="s">
        <v>14479</v>
      </c>
      <c r="AC342" s="17" t="s">
        <v>1462</v>
      </c>
      <c r="AD342" s="17" t="s">
        <v>6591</v>
      </c>
      <c r="AE342" s="17" t="s">
        <v>251</v>
      </c>
      <c r="AF342" s="17" t="s">
        <v>14480</v>
      </c>
      <c r="AG342" s="17" t="s">
        <v>14481</v>
      </c>
      <c r="AH342" s="17" t="s">
        <v>1467</v>
      </c>
    </row>
    <row r="343" spans="1:59" x14ac:dyDescent="0.3">
      <c r="A343" s="25" t="s">
        <v>14041</v>
      </c>
      <c r="B343" s="17" t="s">
        <v>11324</v>
      </c>
      <c r="C343" s="18">
        <v>44692</v>
      </c>
      <c r="D343" s="17">
        <v>2022</v>
      </c>
      <c r="E343" s="17" t="s">
        <v>14532</v>
      </c>
      <c r="F343" s="17">
        <f t="shared" ref="F343:F387" si="715">H343/G343</f>
        <v>269.14285714285717</v>
      </c>
      <c r="G343" s="17">
        <v>7</v>
      </c>
      <c r="H343" s="17">
        <v>1884</v>
      </c>
      <c r="I343" s="17" t="s">
        <v>14531</v>
      </c>
      <c r="J343" s="17" t="s">
        <v>56</v>
      </c>
      <c r="K343" s="17" t="s">
        <v>61</v>
      </c>
      <c r="L343" s="17">
        <f>COUNTIF(T343:KV343,L1)</f>
        <v>2</v>
      </c>
      <c r="M343" s="17">
        <f>COUNTIF(T343:KV343,M1)</f>
        <v>2</v>
      </c>
      <c r="N343" s="17">
        <f>COUNTIF(T343:KV343,N1)</f>
        <v>0</v>
      </c>
      <c r="O343" s="17">
        <f>COUNTIF(T343:KV343,O1)</f>
        <v>0</v>
      </c>
      <c r="P343" s="17">
        <f>COUNTIF(T343:KV343,P1)</f>
        <v>0</v>
      </c>
      <c r="Q343" s="17">
        <f t="shared" ref="Q343" si="716">SUM(L343:P343)</f>
        <v>4</v>
      </c>
      <c r="R343" s="17">
        <f t="shared" ref="R343" si="717">H343/Q343</f>
        <v>471</v>
      </c>
      <c r="S343" s="17">
        <f t="shared" ref="S343" si="718">4000-R343</f>
        <v>3529</v>
      </c>
      <c r="T343" s="17" t="s">
        <v>6593</v>
      </c>
      <c r="U343" s="17" t="s">
        <v>5291</v>
      </c>
      <c r="V343" s="54" t="s">
        <v>14544</v>
      </c>
      <c r="W343" s="17" t="s">
        <v>14545</v>
      </c>
      <c r="X343" s="17" t="s">
        <v>4526</v>
      </c>
      <c r="Y343" s="17" t="s">
        <v>6593</v>
      </c>
      <c r="Z343" s="17" t="s">
        <v>14278</v>
      </c>
      <c r="AA343" s="54" t="s">
        <v>14546</v>
      </c>
      <c r="AB343" s="17" t="s">
        <v>14547</v>
      </c>
      <c r="AC343" s="17" t="s">
        <v>3244</v>
      </c>
      <c r="AD343" s="17" t="s">
        <v>8</v>
      </c>
      <c r="AE343" s="17" t="s">
        <v>14548</v>
      </c>
      <c r="AF343" s="17" t="s">
        <v>14549</v>
      </c>
      <c r="AG343" s="17" t="s">
        <v>14550</v>
      </c>
      <c r="AH343" s="17" t="s">
        <v>12697</v>
      </c>
      <c r="AI343" s="17" t="s">
        <v>8</v>
      </c>
      <c r="AJ343" s="17" t="s">
        <v>14551</v>
      </c>
      <c r="AK343" s="17" t="s">
        <v>14552</v>
      </c>
      <c r="AL343" s="17" t="s">
        <v>14553</v>
      </c>
      <c r="AM343" s="17" t="s">
        <v>4533</v>
      </c>
    </row>
    <row r="344" spans="1:59" x14ac:dyDescent="0.3">
      <c r="A344" s="25" t="s">
        <v>15053</v>
      </c>
      <c r="B344" s="17" t="s">
        <v>11324</v>
      </c>
      <c r="C344" s="18">
        <v>44699</v>
      </c>
      <c r="D344" s="17">
        <v>2022</v>
      </c>
      <c r="E344" s="17" t="s">
        <v>15062</v>
      </c>
      <c r="F344" s="17">
        <f t="shared" si="715"/>
        <v>934</v>
      </c>
      <c r="G344" s="17">
        <v>1</v>
      </c>
      <c r="H344" s="17">
        <v>934</v>
      </c>
      <c r="I344" s="17" t="s">
        <v>60</v>
      </c>
      <c r="J344" s="17" t="s">
        <v>23</v>
      </c>
      <c r="K344" s="17" t="s">
        <v>61</v>
      </c>
      <c r="L344" s="17">
        <f>COUNTIF(T344:KV344,L1)</f>
        <v>0</v>
      </c>
      <c r="M344" s="17">
        <f>COUNTIF(T344:KV344,M1)</f>
        <v>0</v>
      </c>
      <c r="N344" s="17">
        <f>COUNTIF(T344:KV344,N1)</f>
        <v>0</v>
      </c>
      <c r="O344" s="17">
        <f>COUNTIF(T344:KV344,O1)</f>
        <v>2</v>
      </c>
      <c r="P344" s="17">
        <f>COUNTIF(T344:KV344,P1)</f>
        <v>1</v>
      </c>
      <c r="Q344" s="17">
        <f t="shared" ref="Q344" si="719">SUM(L344:P344)</f>
        <v>3</v>
      </c>
      <c r="R344" s="17">
        <f t="shared" ref="R344" si="720">H344/Q344</f>
        <v>311.33333333333331</v>
      </c>
      <c r="S344" s="17">
        <f t="shared" ref="S344" si="721">4000-R344</f>
        <v>3688.6666666666665</v>
      </c>
      <c r="T344" s="17" t="s">
        <v>6591</v>
      </c>
      <c r="U344" s="17" t="s">
        <v>15055</v>
      </c>
      <c r="V344" s="54" t="s">
        <v>15054</v>
      </c>
      <c r="W344" s="17" t="s">
        <v>15056</v>
      </c>
      <c r="X344" s="32" t="s">
        <v>15057</v>
      </c>
      <c r="Y344" s="17" t="s">
        <v>10</v>
      </c>
      <c r="Z344" s="17" t="s">
        <v>2650</v>
      </c>
      <c r="AA344" s="54" t="s">
        <v>15058</v>
      </c>
      <c r="AB344" s="17" t="s">
        <v>15059</v>
      </c>
      <c r="AC344" s="32" t="s">
        <v>15057</v>
      </c>
      <c r="AD344" s="17" t="s">
        <v>6591</v>
      </c>
      <c r="AE344" s="17" t="s">
        <v>13319</v>
      </c>
      <c r="AF344" s="54" t="s">
        <v>15060</v>
      </c>
      <c r="AG344" s="17" t="s">
        <v>15061</v>
      </c>
      <c r="AH344" s="32" t="s">
        <v>15057</v>
      </c>
    </row>
    <row r="345" spans="1:59" x14ac:dyDescent="0.3">
      <c r="A345" s="25" t="s">
        <v>15053</v>
      </c>
      <c r="B345" s="17" t="s">
        <v>11324</v>
      </c>
      <c r="C345" s="18">
        <v>44734</v>
      </c>
      <c r="D345" s="17">
        <v>2022</v>
      </c>
      <c r="E345" s="17" t="s">
        <v>15063</v>
      </c>
      <c r="F345" s="17">
        <f t="shared" si="715"/>
        <v>1850</v>
      </c>
      <c r="G345" s="17">
        <v>1</v>
      </c>
      <c r="H345" s="17">
        <v>1850</v>
      </c>
      <c r="I345" s="17" t="s">
        <v>15087</v>
      </c>
      <c r="J345" s="17" t="s">
        <v>23</v>
      </c>
      <c r="K345" s="17" t="s">
        <v>24</v>
      </c>
      <c r="L345" s="17">
        <f>COUNTIF(T345:KV345,L1)</f>
        <v>2</v>
      </c>
      <c r="M345" s="17">
        <f>COUNTIF(T345:KV345,M1)</f>
        <v>0</v>
      </c>
      <c r="N345" s="17">
        <f>COUNTIF(T345:KV345,N1)</f>
        <v>0</v>
      </c>
      <c r="O345" s="17">
        <f>COUNTIF(T345:KV345,O1)</f>
        <v>5</v>
      </c>
      <c r="P345" s="17">
        <f>COUNTIF(T345:KV345,P1)</f>
        <v>1</v>
      </c>
      <c r="Q345" s="17">
        <f t="shared" ref="Q345" si="722">SUM(L345:P345)</f>
        <v>8</v>
      </c>
      <c r="R345" s="17">
        <f t="shared" ref="R345" si="723">H345/Q345</f>
        <v>231.25</v>
      </c>
      <c r="S345" s="17">
        <f t="shared" ref="S345" si="724">4000-R345</f>
        <v>3768.75</v>
      </c>
      <c r="T345" s="17" t="s">
        <v>10</v>
      </c>
      <c r="U345" s="17" t="s">
        <v>12482</v>
      </c>
      <c r="V345" s="54" t="s">
        <v>15064</v>
      </c>
      <c r="W345" s="17" t="s">
        <v>14311</v>
      </c>
      <c r="X345" s="32" t="s">
        <v>15065</v>
      </c>
      <c r="Y345" s="17" t="s">
        <v>6591</v>
      </c>
      <c r="Z345" s="17" t="s">
        <v>15066</v>
      </c>
      <c r="AA345" s="54" t="s">
        <v>15067</v>
      </c>
      <c r="AB345" s="17" t="s">
        <v>15068</v>
      </c>
      <c r="AC345" s="32" t="s">
        <v>15065</v>
      </c>
      <c r="AD345" s="17" t="s">
        <v>6593</v>
      </c>
      <c r="AE345" s="17" t="s">
        <v>12249</v>
      </c>
      <c r="AF345" s="54" t="s">
        <v>15069</v>
      </c>
      <c r="AG345" s="17" t="s">
        <v>12678</v>
      </c>
      <c r="AH345" s="32" t="s">
        <v>15065</v>
      </c>
      <c r="AI345" s="17" t="s">
        <v>6591</v>
      </c>
      <c r="AJ345" s="17" t="s">
        <v>638</v>
      </c>
      <c r="AK345" s="54" t="s">
        <v>15070</v>
      </c>
      <c r="AL345" s="17" t="s">
        <v>15071</v>
      </c>
      <c r="AM345" s="32" t="s">
        <v>15065</v>
      </c>
      <c r="AN345" s="17" t="s">
        <v>6591</v>
      </c>
      <c r="AO345" s="17" t="s">
        <v>2460</v>
      </c>
      <c r="AP345" s="54" t="s">
        <v>15072</v>
      </c>
      <c r="AQ345" s="17" t="s">
        <v>15073</v>
      </c>
      <c r="AR345" s="32" t="s">
        <v>15065</v>
      </c>
      <c r="AS345" s="17" t="s">
        <v>6591</v>
      </c>
      <c r="AT345" s="17" t="s">
        <v>2650</v>
      </c>
      <c r="AU345" s="54" t="s">
        <v>15074</v>
      </c>
      <c r="AV345" s="17" t="s">
        <v>15075</v>
      </c>
      <c r="AW345" s="32" t="s">
        <v>15065</v>
      </c>
      <c r="AX345" s="17" t="s">
        <v>6591</v>
      </c>
      <c r="AY345" s="17" t="s">
        <v>2650</v>
      </c>
      <c r="AZ345" s="54" t="s">
        <v>15076</v>
      </c>
      <c r="BA345" s="17" t="s">
        <v>15077</v>
      </c>
      <c r="BB345" s="32" t="s">
        <v>15065</v>
      </c>
      <c r="BC345" s="17" t="s">
        <v>6593</v>
      </c>
      <c r="BD345" s="17" t="s">
        <v>15078</v>
      </c>
      <c r="BE345" s="54" t="s">
        <v>15079</v>
      </c>
      <c r="BF345" s="17" t="s">
        <v>15080</v>
      </c>
      <c r="BG345" s="32" t="s">
        <v>15065</v>
      </c>
    </row>
    <row r="346" spans="1:59" x14ac:dyDescent="0.3">
      <c r="A346" s="25" t="s">
        <v>15053</v>
      </c>
      <c r="B346" s="17" t="s">
        <v>11324</v>
      </c>
      <c r="C346" s="18">
        <v>44735</v>
      </c>
      <c r="D346" s="17">
        <v>2022</v>
      </c>
      <c r="E346" s="17" t="s">
        <v>15081</v>
      </c>
      <c r="F346" s="17">
        <f t="shared" si="715"/>
        <v>1200</v>
      </c>
      <c r="G346" s="17">
        <v>1</v>
      </c>
      <c r="H346" s="17">
        <v>1200</v>
      </c>
      <c r="I346" s="17" t="s">
        <v>15087</v>
      </c>
      <c r="J346" s="17" t="s">
        <v>23</v>
      </c>
      <c r="K346" s="17" t="s">
        <v>24</v>
      </c>
      <c r="L346" s="17">
        <f>COUNTIF(T346:KV346,L1)</f>
        <v>0</v>
      </c>
      <c r="M346" s="17">
        <f>COUNTIF(T346:KV346,M1)</f>
        <v>0</v>
      </c>
      <c r="N346" s="17">
        <f>COUNTIF(T346:KV346,N1)</f>
        <v>0</v>
      </c>
      <c r="O346" s="17">
        <f>COUNTIF(T346:KV346,O1)</f>
        <v>0</v>
      </c>
      <c r="P346" s="17">
        <f>COUNTIF(T346:KV346,P1)</f>
        <v>2</v>
      </c>
      <c r="Q346" s="17">
        <f t="shared" ref="Q346" si="725">SUM(L346:P346)</f>
        <v>2</v>
      </c>
      <c r="R346" s="17">
        <f t="shared" ref="R346" si="726">H346/Q346</f>
        <v>600</v>
      </c>
      <c r="S346" s="17">
        <f t="shared" ref="S346" si="727">4000-R346</f>
        <v>3400</v>
      </c>
      <c r="T346" s="17" t="s">
        <v>10</v>
      </c>
      <c r="U346" s="17" t="s">
        <v>12482</v>
      </c>
      <c r="V346" s="54" t="s">
        <v>15082</v>
      </c>
      <c r="W346" s="17" t="s">
        <v>14311</v>
      </c>
      <c r="X346" s="32" t="s">
        <v>15083</v>
      </c>
      <c r="Y346" s="17" t="s">
        <v>10</v>
      </c>
      <c r="Z346" s="17" t="s">
        <v>13348</v>
      </c>
      <c r="AA346" s="54" t="s">
        <v>15084</v>
      </c>
      <c r="AB346" s="17" t="s">
        <v>15085</v>
      </c>
      <c r="AC346" s="32" t="s">
        <v>15083</v>
      </c>
    </row>
    <row r="347" spans="1:59" x14ac:dyDescent="0.3">
      <c r="A347" s="25" t="s">
        <v>15053</v>
      </c>
      <c r="B347" s="17" t="s">
        <v>11324</v>
      </c>
      <c r="C347" s="18">
        <v>44736</v>
      </c>
      <c r="D347" s="17">
        <v>2022</v>
      </c>
      <c r="E347" s="17" t="s">
        <v>15086</v>
      </c>
      <c r="F347" s="17">
        <f t="shared" si="715"/>
        <v>1047</v>
      </c>
      <c r="G347" s="17">
        <v>1</v>
      </c>
      <c r="H347" s="17">
        <v>1047</v>
      </c>
      <c r="I347" s="17" t="s">
        <v>60</v>
      </c>
      <c r="J347" s="17" t="s">
        <v>23</v>
      </c>
      <c r="K347" s="17" t="s">
        <v>24</v>
      </c>
      <c r="L347" s="17">
        <f>COUNTIF(T347:KV347,L1)</f>
        <v>2</v>
      </c>
      <c r="M347" s="17">
        <f>COUNTIF(T347:KV347,M1)</f>
        <v>0</v>
      </c>
      <c r="N347" s="17">
        <f>COUNTIF(T347:KV347,N1)</f>
        <v>0</v>
      </c>
      <c r="O347" s="17">
        <f>COUNTIF(T347:KV347,O1)</f>
        <v>1</v>
      </c>
      <c r="P347" s="17">
        <f>COUNTIF(T347:KV347,P1)</f>
        <v>0</v>
      </c>
      <c r="Q347" s="17">
        <f t="shared" ref="Q347" si="728">SUM(L347:P347)</f>
        <v>3</v>
      </c>
      <c r="R347" s="17">
        <f t="shared" ref="R347" si="729">H347/Q347</f>
        <v>349</v>
      </c>
      <c r="S347" s="17">
        <f t="shared" ref="S347" si="730">4000-R347</f>
        <v>3651</v>
      </c>
      <c r="T347" s="17" t="s">
        <v>6591</v>
      </c>
      <c r="U347" s="17" t="s">
        <v>13090</v>
      </c>
      <c r="V347" s="54" t="s">
        <v>15088</v>
      </c>
      <c r="W347" s="17" t="s">
        <v>15089</v>
      </c>
      <c r="X347" s="32" t="s">
        <v>15090</v>
      </c>
      <c r="Y347" s="17" t="s">
        <v>6593</v>
      </c>
      <c r="Z347" s="17" t="s">
        <v>15092</v>
      </c>
      <c r="AA347" s="54" t="s">
        <v>15091</v>
      </c>
      <c r="AB347" s="17" t="s">
        <v>12013</v>
      </c>
      <c r="AC347" s="16" t="s">
        <v>15090</v>
      </c>
      <c r="AD347" s="17" t="s">
        <v>6593</v>
      </c>
      <c r="AE347" s="17" t="s">
        <v>1338</v>
      </c>
      <c r="AF347" s="54" t="s">
        <v>15093</v>
      </c>
      <c r="AG347" s="17" t="s">
        <v>9819</v>
      </c>
      <c r="AH347" s="16" t="s">
        <v>15090</v>
      </c>
    </row>
    <row r="348" spans="1:59" x14ac:dyDescent="0.3">
      <c r="A348" s="25" t="s">
        <v>15053</v>
      </c>
      <c r="B348" s="17" t="s">
        <v>11324</v>
      </c>
      <c r="C348" s="18">
        <v>44743</v>
      </c>
      <c r="D348" s="17">
        <v>2022</v>
      </c>
      <c r="E348" s="17" t="s">
        <v>15094</v>
      </c>
      <c r="F348" s="17">
        <f t="shared" si="715"/>
        <v>2885</v>
      </c>
      <c r="G348" s="17">
        <v>1</v>
      </c>
      <c r="H348" s="17">
        <v>2885</v>
      </c>
      <c r="I348" s="17" t="s">
        <v>2361</v>
      </c>
      <c r="J348" s="17" t="s">
        <v>57</v>
      </c>
      <c r="K348" s="17" t="s">
        <v>61</v>
      </c>
      <c r="L348" s="17">
        <f>COUNTIF(T348:KV348,L1)</f>
        <v>1</v>
      </c>
      <c r="M348" s="17">
        <f>COUNTIF(T348:KV348,M1)</f>
        <v>0</v>
      </c>
      <c r="N348" s="17">
        <f>COUNTIF(T348:KV348,N1)</f>
        <v>4</v>
      </c>
      <c r="O348" s="17">
        <f>COUNTIF(T348:KV348,O1)</f>
        <v>1</v>
      </c>
      <c r="P348" s="17">
        <f>COUNTIF(T348:KV348,P1)</f>
        <v>1</v>
      </c>
      <c r="Q348" s="17">
        <f t="shared" ref="Q348" si="731">SUM(L348:P348)</f>
        <v>7</v>
      </c>
      <c r="R348" s="17">
        <f t="shared" ref="R348" si="732">H348/Q348</f>
        <v>412.14285714285717</v>
      </c>
      <c r="S348" s="17">
        <f t="shared" ref="S348" si="733">4000-R348</f>
        <v>3587.8571428571427</v>
      </c>
      <c r="T348" s="17" t="s">
        <v>9</v>
      </c>
      <c r="U348" s="17" t="s">
        <v>11974</v>
      </c>
      <c r="V348" s="54" t="s">
        <v>15095</v>
      </c>
      <c r="W348" s="17" t="s">
        <v>15096</v>
      </c>
      <c r="X348" s="32" t="s">
        <v>15097</v>
      </c>
      <c r="Y348" s="17" t="s">
        <v>9</v>
      </c>
      <c r="Z348" s="17" t="s">
        <v>35</v>
      </c>
      <c r="AA348" s="54" t="s">
        <v>15098</v>
      </c>
      <c r="AB348" s="17" t="s">
        <v>15099</v>
      </c>
      <c r="AC348" s="32" t="s">
        <v>15097</v>
      </c>
      <c r="AD348" s="17" t="s">
        <v>9</v>
      </c>
      <c r="AE348" s="17" t="s">
        <v>14612</v>
      </c>
      <c r="AF348" s="54" t="s">
        <v>15100</v>
      </c>
      <c r="AG348" s="17" t="s">
        <v>15101</v>
      </c>
      <c r="AH348" s="32" t="s">
        <v>15097</v>
      </c>
      <c r="AI348" s="17" t="s">
        <v>9</v>
      </c>
      <c r="AJ348" s="17" t="s">
        <v>2361</v>
      </c>
      <c r="AK348" s="54" t="s">
        <v>15102</v>
      </c>
      <c r="AL348" s="17" t="s">
        <v>15103</v>
      </c>
      <c r="AM348" s="32" t="s">
        <v>15097</v>
      </c>
      <c r="AN348" s="17" t="s">
        <v>6591</v>
      </c>
      <c r="AO348" s="17" t="s">
        <v>2361</v>
      </c>
      <c r="AP348" s="54" t="s">
        <v>15104</v>
      </c>
      <c r="AQ348" s="17" t="s">
        <v>15105</v>
      </c>
      <c r="AR348" s="32" t="s">
        <v>15097</v>
      </c>
      <c r="AS348" s="17" t="s">
        <v>10</v>
      </c>
      <c r="AT348" s="17" t="s">
        <v>2361</v>
      </c>
      <c r="AU348" s="54" t="s">
        <v>15106</v>
      </c>
      <c r="AV348" s="17" t="s">
        <v>15107</v>
      </c>
      <c r="AW348" s="32" t="s">
        <v>15097</v>
      </c>
      <c r="AX348" s="17" t="s">
        <v>6593</v>
      </c>
      <c r="AY348" s="17" t="s">
        <v>13316</v>
      </c>
      <c r="AZ348" s="54" t="s">
        <v>15108</v>
      </c>
      <c r="BA348" s="17" t="s">
        <v>15109</v>
      </c>
      <c r="BB348" s="32" t="s">
        <v>15097</v>
      </c>
    </row>
    <row r="349" spans="1:59" x14ac:dyDescent="0.3">
      <c r="A349" s="25" t="s">
        <v>15053</v>
      </c>
      <c r="B349" s="17" t="s">
        <v>11324</v>
      </c>
      <c r="C349" s="18">
        <v>44818</v>
      </c>
      <c r="D349" s="17">
        <v>2022</v>
      </c>
      <c r="E349" s="17" t="s">
        <v>15110</v>
      </c>
      <c r="F349" s="17">
        <f t="shared" si="715"/>
        <v>1492</v>
      </c>
      <c r="G349" s="17">
        <v>1</v>
      </c>
      <c r="H349" s="17">
        <v>1492</v>
      </c>
      <c r="I349" s="17" t="s">
        <v>11608</v>
      </c>
      <c r="J349" s="17" t="s">
        <v>23</v>
      </c>
      <c r="K349" s="17" t="s">
        <v>24</v>
      </c>
      <c r="L349" s="17">
        <f>COUNTIF(T349:KV349,L1)</f>
        <v>1</v>
      </c>
      <c r="M349" s="17">
        <f>COUNTIF(T349:KV349,M1)</f>
        <v>0</v>
      </c>
      <c r="N349" s="17">
        <f>COUNTIF(T349:KV349,N1)</f>
        <v>0</v>
      </c>
      <c r="O349" s="17">
        <f>COUNTIF(T349:KV349,O1)</f>
        <v>0</v>
      </c>
      <c r="P349" s="17">
        <f>COUNTIF(T349:KV349,P1)</f>
        <v>1</v>
      </c>
      <c r="Q349" s="17">
        <f t="shared" ref="Q349" si="734">SUM(L349:P349)</f>
        <v>2</v>
      </c>
      <c r="R349" s="17">
        <f t="shared" ref="R349" si="735">H349/Q349</f>
        <v>746</v>
      </c>
      <c r="S349" s="17">
        <f t="shared" ref="S349" si="736">4000-R349</f>
        <v>3254</v>
      </c>
      <c r="T349" s="17" t="s">
        <v>6593</v>
      </c>
      <c r="U349" s="17" t="s">
        <v>15111</v>
      </c>
      <c r="V349" s="54" t="s">
        <v>15112</v>
      </c>
      <c r="W349" s="17" t="s">
        <v>15113</v>
      </c>
      <c r="X349" s="32" t="s">
        <v>15114</v>
      </c>
      <c r="Y349" s="17" t="s">
        <v>10</v>
      </c>
      <c r="Z349" s="17" t="s">
        <v>15111</v>
      </c>
      <c r="AA349" s="54" t="s">
        <v>15115</v>
      </c>
      <c r="AB349" s="17" t="s">
        <v>15116</v>
      </c>
      <c r="AC349" s="32" t="s">
        <v>15114</v>
      </c>
    </row>
    <row r="350" spans="1:59" x14ac:dyDescent="0.3">
      <c r="A350" s="25" t="s">
        <v>15053</v>
      </c>
      <c r="B350" s="17" t="s">
        <v>11324</v>
      </c>
      <c r="C350" s="18">
        <v>44818</v>
      </c>
      <c r="D350" s="17">
        <v>2022</v>
      </c>
      <c r="E350" s="17" t="s">
        <v>15118</v>
      </c>
      <c r="F350" s="17">
        <f t="shared" si="715"/>
        <v>1766</v>
      </c>
      <c r="G350" s="17">
        <v>1</v>
      </c>
      <c r="H350" s="17">
        <v>1766</v>
      </c>
      <c r="I350" s="17" t="s">
        <v>15117</v>
      </c>
      <c r="J350" s="17" t="s">
        <v>23</v>
      </c>
      <c r="K350" s="17" t="s">
        <v>24</v>
      </c>
      <c r="L350" s="17">
        <f>COUNTIF(T350:KV350,L1)</f>
        <v>2</v>
      </c>
      <c r="M350" s="17">
        <f>COUNTIF(T350:KV350,M1)</f>
        <v>0</v>
      </c>
      <c r="N350" s="17">
        <f>COUNTIF(T350:KV350,N1)</f>
        <v>0</v>
      </c>
      <c r="O350" s="17">
        <f>COUNTIF(T350:KV350,O1)</f>
        <v>1</v>
      </c>
      <c r="P350" s="17">
        <f>COUNTIF(T350:KV350,P1)</f>
        <v>1</v>
      </c>
      <c r="Q350" s="17">
        <f t="shared" ref="Q350" si="737">SUM(L350:P350)</f>
        <v>4</v>
      </c>
      <c r="R350" s="17">
        <f t="shared" ref="R350" si="738">H350/Q350</f>
        <v>441.5</v>
      </c>
      <c r="S350" s="17">
        <f t="shared" ref="S350" si="739">4000-R350</f>
        <v>3558.5</v>
      </c>
      <c r="T350" s="17" t="s">
        <v>6593</v>
      </c>
      <c r="U350" s="17" t="s">
        <v>15117</v>
      </c>
      <c r="V350" s="54" t="s">
        <v>15119</v>
      </c>
      <c r="W350" s="17" t="s">
        <v>15120</v>
      </c>
      <c r="X350" s="32" t="s">
        <v>15121</v>
      </c>
      <c r="Y350" s="17" t="s">
        <v>6593</v>
      </c>
      <c r="Z350" s="17" t="s">
        <v>15122</v>
      </c>
      <c r="AA350" s="54" t="s">
        <v>15123</v>
      </c>
      <c r="AB350" s="17" t="s">
        <v>15124</v>
      </c>
      <c r="AC350" s="32" t="s">
        <v>15121</v>
      </c>
      <c r="AD350" s="17" t="s">
        <v>10</v>
      </c>
      <c r="AE350" s="17" t="s">
        <v>15117</v>
      </c>
      <c r="AF350" s="54" t="s">
        <v>15125</v>
      </c>
      <c r="AG350" s="17" t="s">
        <v>15126</v>
      </c>
      <c r="AH350" s="32" t="s">
        <v>15121</v>
      </c>
      <c r="AI350" s="17" t="s">
        <v>6591</v>
      </c>
      <c r="AJ350" s="17" t="s">
        <v>12385</v>
      </c>
      <c r="AK350" s="54" t="s">
        <v>15127</v>
      </c>
      <c r="AL350" s="17" t="s">
        <v>15128</v>
      </c>
      <c r="AM350" s="32" t="s">
        <v>15121</v>
      </c>
    </row>
    <row r="351" spans="1:59" x14ac:dyDescent="0.3">
      <c r="A351" s="25" t="s">
        <v>15053</v>
      </c>
      <c r="B351" s="17" t="s">
        <v>11324</v>
      </c>
      <c r="C351" s="18">
        <v>44821</v>
      </c>
      <c r="D351" s="17">
        <v>2022</v>
      </c>
      <c r="E351" s="17" t="s">
        <v>15129</v>
      </c>
      <c r="F351" s="17">
        <f t="shared" si="715"/>
        <v>2022</v>
      </c>
      <c r="G351" s="17">
        <v>1</v>
      </c>
      <c r="H351" s="17">
        <v>2022</v>
      </c>
      <c r="I351" s="17" t="s">
        <v>15130</v>
      </c>
      <c r="J351" s="17" t="s">
        <v>23</v>
      </c>
      <c r="K351" s="17" t="s">
        <v>24</v>
      </c>
      <c r="L351" s="17">
        <f>COUNTIF(T351:KV351,L1)</f>
        <v>0</v>
      </c>
      <c r="M351" s="17">
        <f>COUNTIF(T351:KV351,M1)</f>
        <v>0</v>
      </c>
      <c r="N351" s="17">
        <f>COUNTIF(T351:KV351,N1)</f>
        <v>0</v>
      </c>
      <c r="O351" s="17">
        <f>COUNTIF(T351:KV351,O1)</f>
        <v>2</v>
      </c>
      <c r="P351" s="17">
        <f>COUNTIF(T351:KV351,P1)</f>
        <v>2</v>
      </c>
      <c r="Q351" s="17">
        <f t="shared" ref="Q351" si="740">SUM(L351:P351)</f>
        <v>4</v>
      </c>
      <c r="R351" s="17">
        <f t="shared" ref="R351" si="741">H351/Q351</f>
        <v>505.5</v>
      </c>
      <c r="S351" s="17">
        <f t="shared" ref="S351" si="742">4000-R351</f>
        <v>3494.5</v>
      </c>
      <c r="T351" s="17" t="s">
        <v>10</v>
      </c>
      <c r="U351" s="17" t="s">
        <v>15131</v>
      </c>
      <c r="V351" s="54" t="s">
        <v>15132</v>
      </c>
      <c r="W351" s="17" t="s">
        <v>15133</v>
      </c>
      <c r="X351" s="32" t="s">
        <v>15134</v>
      </c>
      <c r="Y351" s="17" t="s">
        <v>6591</v>
      </c>
      <c r="Z351" s="17" t="s">
        <v>2460</v>
      </c>
      <c r="AA351" s="54" t="s">
        <v>15135</v>
      </c>
      <c r="AB351" s="17" t="s">
        <v>15136</v>
      </c>
      <c r="AC351" s="32" t="s">
        <v>15134</v>
      </c>
      <c r="AD351" s="17" t="s">
        <v>10</v>
      </c>
      <c r="AE351" s="17" t="s">
        <v>12482</v>
      </c>
      <c r="AF351" s="54" t="s">
        <v>15137</v>
      </c>
      <c r="AG351" s="17" t="s">
        <v>14311</v>
      </c>
      <c r="AH351" s="32" t="s">
        <v>15134</v>
      </c>
      <c r="AI351" s="17" t="s">
        <v>6591</v>
      </c>
      <c r="AJ351" s="17" t="s">
        <v>15138</v>
      </c>
      <c r="AK351" s="54" t="s">
        <v>15139</v>
      </c>
      <c r="AL351" s="17" t="s">
        <v>15140</v>
      </c>
      <c r="AM351" s="32" t="s">
        <v>15134</v>
      </c>
    </row>
    <row r="352" spans="1:59" x14ac:dyDescent="0.3">
      <c r="A352" s="25" t="s">
        <v>15053</v>
      </c>
      <c r="B352" s="17" t="s">
        <v>11324</v>
      </c>
      <c r="C352" s="18">
        <v>44824</v>
      </c>
      <c r="D352" s="17">
        <v>2022</v>
      </c>
      <c r="E352" s="17" t="s">
        <v>15141</v>
      </c>
      <c r="F352" s="17">
        <f t="shared" si="715"/>
        <v>731</v>
      </c>
      <c r="G352" s="17">
        <v>1</v>
      </c>
      <c r="H352" s="17">
        <v>731</v>
      </c>
      <c r="I352" s="17" t="s">
        <v>60</v>
      </c>
      <c r="J352" s="17" t="s">
        <v>57</v>
      </c>
      <c r="K352" s="17" t="s">
        <v>24</v>
      </c>
      <c r="L352" s="17">
        <f>COUNTIF(T352:KV352,L1)</f>
        <v>3</v>
      </c>
      <c r="M352" s="17">
        <f>COUNTIF(T352:KV352,M1)</f>
        <v>2</v>
      </c>
      <c r="N352" s="17">
        <f>COUNTIF(T352:KV352,N1)</f>
        <v>2</v>
      </c>
      <c r="O352" s="17">
        <f>COUNTIF(T352:KV352,O1)</f>
        <v>0</v>
      </c>
      <c r="P352" s="17">
        <f>COUNTIF(T352:KV352,P1)</f>
        <v>1</v>
      </c>
      <c r="Q352" s="17">
        <f t="shared" ref="Q352" si="743">SUM(L352:P352)</f>
        <v>8</v>
      </c>
      <c r="R352" s="17">
        <f t="shared" ref="R352" si="744">H352/Q352</f>
        <v>91.375</v>
      </c>
      <c r="S352" s="17">
        <f t="shared" ref="S352" si="745">4000-R352</f>
        <v>3908.625</v>
      </c>
      <c r="T352" s="17" t="s">
        <v>6593</v>
      </c>
      <c r="U352" s="17" t="s">
        <v>15143</v>
      </c>
      <c r="V352" s="54" t="s">
        <v>15142</v>
      </c>
      <c r="W352" s="17" t="s">
        <v>15144</v>
      </c>
      <c r="X352" s="32" t="s">
        <v>15145</v>
      </c>
      <c r="Y352" s="17" t="s">
        <v>9</v>
      </c>
      <c r="Z352" s="17" t="s">
        <v>15146</v>
      </c>
      <c r="AA352" s="54" t="s">
        <v>15147</v>
      </c>
      <c r="AB352" s="17" t="s">
        <v>15148</v>
      </c>
      <c r="AC352" s="32" t="s">
        <v>15145</v>
      </c>
      <c r="AD352" s="17" t="s">
        <v>9</v>
      </c>
      <c r="AE352" s="17" t="s">
        <v>35</v>
      </c>
      <c r="AF352" s="54" t="s">
        <v>15149</v>
      </c>
      <c r="AG352" s="17" t="s">
        <v>15150</v>
      </c>
      <c r="AH352" s="32" t="s">
        <v>15145</v>
      </c>
      <c r="AI352" s="17" t="s">
        <v>8</v>
      </c>
      <c r="AJ352" s="17" t="s">
        <v>15152</v>
      </c>
      <c r="AK352" s="54" t="s">
        <v>15151</v>
      </c>
      <c r="AL352" s="17" t="s">
        <v>15153</v>
      </c>
      <c r="AM352" s="32" t="s">
        <v>15145</v>
      </c>
      <c r="AN352" s="17" t="s">
        <v>6593</v>
      </c>
      <c r="AO352" s="17" t="s">
        <v>15154</v>
      </c>
      <c r="AP352" s="54" t="s">
        <v>15155</v>
      </c>
      <c r="AQ352" s="17" t="s">
        <v>15156</v>
      </c>
      <c r="AR352" s="32" t="s">
        <v>15145</v>
      </c>
      <c r="AS352" s="17" t="s">
        <v>6593</v>
      </c>
      <c r="AT352" s="17" t="s">
        <v>12249</v>
      </c>
      <c r="AU352" s="54" t="s">
        <v>15157</v>
      </c>
      <c r="AV352" s="17" t="s">
        <v>15158</v>
      </c>
      <c r="AW352" s="32" t="s">
        <v>15145</v>
      </c>
      <c r="AX352" s="17" t="s">
        <v>10</v>
      </c>
      <c r="AY352" s="17" t="s">
        <v>12482</v>
      </c>
      <c r="AZ352" s="54" t="s">
        <v>15159</v>
      </c>
      <c r="BA352" s="17" t="s">
        <v>15160</v>
      </c>
      <c r="BB352" s="32" t="s">
        <v>15145</v>
      </c>
      <c r="BC352" s="17" t="s">
        <v>8</v>
      </c>
      <c r="BD352" s="17" t="s">
        <v>730</v>
      </c>
      <c r="BE352" s="54" t="s">
        <v>15161</v>
      </c>
      <c r="BF352" s="17" t="s">
        <v>15162</v>
      </c>
      <c r="BG352" s="32" t="s">
        <v>15145</v>
      </c>
    </row>
    <row r="353" spans="1:159" ht="15.6" x14ac:dyDescent="0.3">
      <c r="A353" s="25" t="s">
        <v>15053</v>
      </c>
      <c r="B353" s="17" t="s">
        <v>11324</v>
      </c>
      <c r="C353" s="18">
        <v>44856</v>
      </c>
      <c r="D353" s="17">
        <v>2022</v>
      </c>
      <c r="E353" s="17" t="s">
        <v>15163</v>
      </c>
      <c r="F353" s="17">
        <f t="shared" si="715"/>
        <v>1657.1333333333334</v>
      </c>
      <c r="G353" s="17">
        <v>15</v>
      </c>
      <c r="H353" s="17">
        <v>24857</v>
      </c>
      <c r="I353" s="17" t="s">
        <v>15164</v>
      </c>
      <c r="J353" s="17" t="s">
        <v>56</v>
      </c>
      <c r="K353" s="17" t="s">
        <v>24</v>
      </c>
      <c r="L353" s="17">
        <f>COUNTIF(T353:KV353,L1)</f>
        <v>3</v>
      </c>
      <c r="M353" s="17">
        <f>COUNTIF(T353:KV353,M1)</f>
        <v>8</v>
      </c>
      <c r="N353" s="17">
        <f>COUNTIF(T353:KV353,N1)</f>
        <v>8</v>
      </c>
      <c r="O353" s="17">
        <f>COUNTIF(T353:KV353,O1)</f>
        <v>7</v>
      </c>
      <c r="P353" s="17">
        <f>COUNTIF(T353:KV353,P1)</f>
        <v>2</v>
      </c>
      <c r="Q353" s="17">
        <f t="shared" ref="Q353" si="746">SUM(L353:P353)</f>
        <v>28</v>
      </c>
      <c r="R353" s="17">
        <f t="shared" ref="R353" si="747">H353/Q353</f>
        <v>887.75</v>
      </c>
      <c r="S353" s="17">
        <f t="shared" ref="S353" si="748">4000-R353</f>
        <v>3112.25</v>
      </c>
      <c r="T353" s="17" t="s">
        <v>9</v>
      </c>
      <c r="U353" s="17" t="s">
        <v>7162</v>
      </c>
      <c r="V353" s="17" t="s">
        <v>15165</v>
      </c>
      <c r="W353" s="17" t="s">
        <v>15166</v>
      </c>
      <c r="X353" s="32" t="s">
        <v>15167</v>
      </c>
      <c r="Y353" s="17" t="s">
        <v>9</v>
      </c>
      <c r="Z353" s="17" t="s">
        <v>15168</v>
      </c>
      <c r="AA353" s="17" t="s">
        <v>15169</v>
      </c>
      <c r="AB353" s="17" t="s">
        <v>15170</v>
      </c>
      <c r="AC353" s="32" t="s">
        <v>15167</v>
      </c>
      <c r="AD353" s="17" t="s">
        <v>8</v>
      </c>
      <c r="AE353" s="17" t="s">
        <v>7162</v>
      </c>
      <c r="AF353" s="17" t="s">
        <v>15171</v>
      </c>
      <c r="AG353" s="17" t="s">
        <v>15172</v>
      </c>
      <c r="AH353" s="32" t="s">
        <v>15167</v>
      </c>
      <c r="AI353" s="17" t="s">
        <v>8</v>
      </c>
      <c r="AJ353" s="17" t="s">
        <v>2632</v>
      </c>
      <c r="AK353" s="17" t="s">
        <v>15173</v>
      </c>
      <c r="AL353" s="17" t="s">
        <v>15174</v>
      </c>
      <c r="AM353" s="32" t="s">
        <v>15167</v>
      </c>
      <c r="AN353" s="17" t="s">
        <v>6593</v>
      </c>
      <c r="AO353" s="17" t="s">
        <v>2435</v>
      </c>
      <c r="AP353" s="17" t="s">
        <v>15175</v>
      </c>
      <c r="AQ353" s="17" t="s">
        <v>15176</v>
      </c>
      <c r="AR353" s="32" t="s">
        <v>15167</v>
      </c>
      <c r="AS353" s="17" t="s">
        <v>8</v>
      </c>
      <c r="AT353" s="17" t="s">
        <v>12716</v>
      </c>
      <c r="AU353" s="59" t="s">
        <v>15177</v>
      </c>
      <c r="AV353" s="17" t="s">
        <v>15178</v>
      </c>
      <c r="AW353" s="32" t="s">
        <v>15167</v>
      </c>
      <c r="AX353" s="17" t="s">
        <v>8</v>
      </c>
      <c r="AY353" s="17" t="s">
        <v>687</v>
      </c>
      <c r="AZ353" s="59" t="s">
        <v>15179</v>
      </c>
      <c r="BA353" s="17" t="s">
        <v>15180</v>
      </c>
      <c r="BB353" s="32" t="s">
        <v>15167</v>
      </c>
      <c r="BC353" s="17" t="s">
        <v>6591</v>
      </c>
      <c r="BD353" s="17" t="s">
        <v>4297</v>
      </c>
      <c r="BE353" s="59" t="s">
        <v>15181</v>
      </c>
      <c r="BF353" s="17" t="s">
        <v>15182</v>
      </c>
      <c r="BG353" s="32" t="s">
        <v>15167</v>
      </c>
      <c r="BH353" s="17" t="s">
        <v>6591</v>
      </c>
      <c r="BI353" s="17" t="s">
        <v>251</v>
      </c>
      <c r="BJ353" s="17" t="s">
        <v>15183</v>
      </c>
      <c r="BK353" s="17" t="s">
        <v>15184</v>
      </c>
      <c r="BL353" s="32" t="s">
        <v>15167</v>
      </c>
      <c r="BM353" s="17" t="s">
        <v>6591</v>
      </c>
      <c r="BN353" s="17" t="s">
        <v>1418</v>
      </c>
      <c r="BO353" s="17" t="s">
        <v>15185</v>
      </c>
      <c r="BP353" s="17" t="s">
        <v>15186</v>
      </c>
      <c r="BQ353" s="32" t="s">
        <v>15167</v>
      </c>
      <c r="BR353" s="17" t="s">
        <v>10</v>
      </c>
      <c r="BS353" s="17" t="s">
        <v>12482</v>
      </c>
      <c r="BT353" s="17" t="s">
        <v>15187</v>
      </c>
      <c r="BU353" s="17" t="s">
        <v>15188</v>
      </c>
      <c r="BV353" s="32" t="s">
        <v>15167</v>
      </c>
      <c r="BW353" s="17" t="s">
        <v>8</v>
      </c>
      <c r="BX353" s="17" t="s">
        <v>690</v>
      </c>
      <c r="BY353" s="17" t="s">
        <v>15189</v>
      </c>
      <c r="BZ353" s="17" t="s">
        <v>15190</v>
      </c>
      <c r="CA353" s="32" t="s">
        <v>15167</v>
      </c>
      <c r="CB353" s="17" t="s">
        <v>9</v>
      </c>
      <c r="CC353" s="17" t="s">
        <v>15191</v>
      </c>
      <c r="CD353" s="59" t="s">
        <v>15192</v>
      </c>
      <c r="CE353" s="17" t="s">
        <v>15193</v>
      </c>
      <c r="CF353" s="32" t="s">
        <v>15167</v>
      </c>
      <c r="CG353" s="17" t="s">
        <v>6593</v>
      </c>
      <c r="CH353" s="17" t="s">
        <v>603</v>
      </c>
      <c r="CI353" s="59" t="s">
        <v>15194</v>
      </c>
      <c r="CJ353" s="17" t="s">
        <v>15195</v>
      </c>
      <c r="CK353" s="32" t="s">
        <v>15167</v>
      </c>
      <c r="CL353" s="17" t="s">
        <v>8</v>
      </c>
      <c r="CM353" s="17" t="s">
        <v>410</v>
      </c>
      <c r="CN353" s="17" t="s">
        <v>15196</v>
      </c>
      <c r="CO353" s="17" t="s">
        <v>15197</v>
      </c>
      <c r="CP353" s="32" t="s">
        <v>15167</v>
      </c>
      <c r="CQ353" s="17" t="s">
        <v>8</v>
      </c>
      <c r="CR353" s="17" t="s">
        <v>14210</v>
      </c>
      <c r="CS353" s="59" t="s">
        <v>15198</v>
      </c>
      <c r="CT353" s="17" t="s">
        <v>15199</v>
      </c>
      <c r="CU353" s="32" t="s">
        <v>15167</v>
      </c>
      <c r="CV353" s="17" t="s">
        <v>9</v>
      </c>
      <c r="CW353" s="17" t="s">
        <v>387</v>
      </c>
      <c r="CX353" s="17" t="s">
        <v>15200</v>
      </c>
      <c r="CY353" s="17" t="s">
        <v>15201</v>
      </c>
      <c r="CZ353" s="32" t="s">
        <v>15167</v>
      </c>
      <c r="DA353" s="17" t="s">
        <v>9</v>
      </c>
      <c r="DB353" s="17" t="s">
        <v>15202</v>
      </c>
      <c r="DC353" s="17" t="s">
        <v>15203</v>
      </c>
      <c r="DD353" s="17" t="s">
        <v>15204</v>
      </c>
      <c r="DE353" s="32" t="s">
        <v>15167</v>
      </c>
      <c r="DF353" s="17" t="s">
        <v>9</v>
      </c>
      <c r="DG353" s="17" t="s">
        <v>387</v>
      </c>
      <c r="DH353" s="17" t="s">
        <v>15205</v>
      </c>
      <c r="DI353" s="17" t="s">
        <v>15206</v>
      </c>
      <c r="DJ353" s="32" t="s">
        <v>15167</v>
      </c>
      <c r="DK353" s="17" t="s">
        <v>9</v>
      </c>
      <c r="DL353" s="17" t="s">
        <v>387</v>
      </c>
      <c r="DM353" s="59" t="s">
        <v>15207</v>
      </c>
      <c r="DN353" s="17" t="s">
        <v>11781</v>
      </c>
      <c r="DO353" s="32" t="s">
        <v>15167</v>
      </c>
      <c r="DP353" s="17" t="s">
        <v>9</v>
      </c>
      <c r="DQ353" s="17" t="s">
        <v>387</v>
      </c>
      <c r="DR353" s="17" t="s">
        <v>15208</v>
      </c>
      <c r="DS353" s="17" t="s">
        <v>15209</v>
      </c>
      <c r="DT353" s="32" t="s">
        <v>15167</v>
      </c>
      <c r="DU353" s="17" t="s">
        <v>6591</v>
      </c>
      <c r="DV353" s="17" t="s">
        <v>12385</v>
      </c>
      <c r="DW353" s="59" t="s">
        <v>15210</v>
      </c>
      <c r="DX353" s="17" t="s">
        <v>12385</v>
      </c>
      <c r="DY353" s="32" t="s">
        <v>15167</v>
      </c>
      <c r="DZ353" s="17" t="s">
        <v>10</v>
      </c>
      <c r="EA353" s="17" t="s">
        <v>15211</v>
      </c>
      <c r="EB353" s="17" t="s">
        <v>15212</v>
      </c>
      <c r="EC353" s="17" t="s">
        <v>15213</v>
      </c>
      <c r="ED353" s="32" t="s">
        <v>15167</v>
      </c>
      <c r="EE353" s="17" t="s">
        <v>6591</v>
      </c>
      <c r="EF353" s="17" t="s">
        <v>4520</v>
      </c>
      <c r="EG353" s="17" t="s">
        <v>15214</v>
      </c>
      <c r="EH353" s="17" t="s">
        <v>15215</v>
      </c>
      <c r="EI353" s="32" t="s">
        <v>15167</v>
      </c>
      <c r="EJ353" s="17" t="s">
        <v>6591</v>
      </c>
      <c r="EK353" s="17" t="s">
        <v>2460</v>
      </c>
      <c r="EL353" s="17" t="s">
        <v>15216</v>
      </c>
      <c r="EM353" s="17" t="s">
        <v>2460</v>
      </c>
      <c r="EN353" s="32" t="s">
        <v>15167</v>
      </c>
      <c r="EO353" s="17" t="s">
        <v>6593</v>
      </c>
      <c r="EP353" s="17" t="s">
        <v>1893</v>
      </c>
      <c r="EQ353" s="17" t="s">
        <v>15217</v>
      </c>
      <c r="ER353" s="17" t="s">
        <v>15218</v>
      </c>
      <c r="ES353" s="32" t="s">
        <v>15167</v>
      </c>
      <c r="ET353" s="17" t="s">
        <v>6591</v>
      </c>
      <c r="EU353" s="17" t="s">
        <v>15219</v>
      </c>
      <c r="EV353" s="17" t="s">
        <v>15220</v>
      </c>
      <c r="EW353" s="17" t="s">
        <v>15221</v>
      </c>
      <c r="EX353" s="32" t="s">
        <v>15167</v>
      </c>
      <c r="EY353" s="17" t="s">
        <v>8</v>
      </c>
      <c r="EZ353" s="17" t="s">
        <v>15152</v>
      </c>
      <c r="FA353" s="17" t="s">
        <v>15222</v>
      </c>
      <c r="FB353" s="17" t="s">
        <v>15223</v>
      </c>
      <c r="FC353" s="32" t="s">
        <v>15167</v>
      </c>
    </row>
    <row r="354" spans="1:159" x14ac:dyDescent="0.3">
      <c r="A354" s="25" t="s">
        <v>15053</v>
      </c>
      <c r="B354" s="17" t="s">
        <v>11324</v>
      </c>
      <c r="C354" s="18">
        <v>44869</v>
      </c>
      <c r="D354" s="17">
        <v>2022</v>
      </c>
      <c r="E354" s="17" t="s">
        <v>15224</v>
      </c>
      <c r="F354" s="17">
        <f t="shared" si="715"/>
        <v>643</v>
      </c>
      <c r="G354" s="17">
        <v>1</v>
      </c>
      <c r="H354" s="17">
        <v>643</v>
      </c>
      <c r="I354" s="17" t="s">
        <v>13716</v>
      </c>
      <c r="J354" s="17" t="s">
        <v>23</v>
      </c>
      <c r="K354" s="17" t="s">
        <v>24</v>
      </c>
      <c r="L354" s="17">
        <f>COUNTIF(T354:KV354,L1)</f>
        <v>0</v>
      </c>
      <c r="M354" s="17">
        <f>COUNTIF(T354:KV354,M1)</f>
        <v>0</v>
      </c>
      <c r="N354" s="17">
        <f>COUNTIF(T354:KV354,N1)</f>
        <v>0</v>
      </c>
      <c r="O354" s="17">
        <f>COUNTIF(T354:KV354,O1)</f>
        <v>1</v>
      </c>
      <c r="P354" s="17">
        <f>COUNTIF(T354:KV354,P1)</f>
        <v>1</v>
      </c>
      <c r="Q354" s="17">
        <f t="shared" ref="Q354" si="749">SUM(L354:P354)</f>
        <v>2</v>
      </c>
      <c r="R354" s="17">
        <f t="shared" ref="R354" si="750">H354/Q354</f>
        <v>321.5</v>
      </c>
      <c r="S354" s="17">
        <f t="shared" ref="S354" si="751">4000-R354</f>
        <v>3678.5</v>
      </c>
      <c r="T354" s="17" t="s">
        <v>6591</v>
      </c>
      <c r="U354" s="17" t="s">
        <v>15225</v>
      </c>
      <c r="V354" s="54" t="s">
        <v>15226</v>
      </c>
      <c r="W354" s="17" t="s">
        <v>15227</v>
      </c>
      <c r="X354" s="16" t="s">
        <v>15228</v>
      </c>
      <c r="Y354" s="17" t="s">
        <v>10</v>
      </c>
      <c r="Z354" s="17" t="s">
        <v>12482</v>
      </c>
      <c r="AA354" s="54" t="s">
        <v>15229</v>
      </c>
      <c r="AB354" s="17" t="s">
        <v>15230</v>
      </c>
      <c r="AC354" s="16" t="s">
        <v>15228</v>
      </c>
    </row>
    <row r="355" spans="1:159" x14ac:dyDescent="0.3">
      <c r="A355" s="25" t="s">
        <v>15053</v>
      </c>
      <c r="B355" s="17" t="s">
        <v>11324</v>
      </c>
      <c r="C355" s="18">
        <v>44870</v>
      </c>
      <c r="D355" s="17">
        <v>2022</v>
      </c>
      <c r="E355" s="17" t="s">
        <v>15231</v>
      </c>
      <c r="F355" s="17">
        <f t="shared" si="715"/>
        <v>477</v>
      </c>
      <c r="G355" s="17">
        <v>1</v>
      </c>
      <c r="H355" s="17">
        <v>477</v>
      </c>
      <c r="I355" s="17" t="s">
        <v>60</v>
      </c>
      <c r="J355" s="17" t="s">
        <v>23</v>
      </c>
      <c r="K355" s="17" t="s">
        <v>24</v>
      </c>
      <c r="L355" s="17">
        <f>COUNTIF(T355:KV355,L1)</f>
        <v>0</v>
      </c>
      <c r="M355" s="17">
        <f>COUNTIF(T355:KV355,M1)</f>
        <v>0</v>
      </c>
      <c r="N355" s="17">
        <f>COUNTIF(T355:KV355,N1)</f>
        <v>0</v>
      </c>
      <c r="O355" s="17">
        <f>COUNTIF(T355:KV355,O1)</f>
        <v>0</v>
      </c>
      <c r="P355" s="17">
        <f>COUNTIF(T355:KV355,P1)</f>
        <v>1</v>
      </c>
      <c r="Q355" s="17">
        <f t="shared" ref="Q355" si="752">SUM(L355:P355)</f>
        <v>1</v>
      </c>
      <c r="R355" s="17">
        <f t="shared" ref="R355" si="753">H355/Q355</f>
        <v>477</v>
      </c>
      <c r="S355" s="17">
        <f t="shared" ref="S355" si="754">4000-R355</f>
        <v>3523</v>
      </c>
      <c r="T355" s="17" t="s">
        <v>10</v>
      </c>
      <c r="U355" s="17" t="s">
        <v>15232</v>
      </c>
      <c r="V355" s="54" t="s">
        <v>15233</v>
      </c>
      <c r="W355" s="17" t="s">
        <v>15234</v>
      </c>
      <c r="X355" s="32" t="s">
        <v>15235</v>
      </c>
    </row>
    <row r="356" spans="1:159" x14ac:dyDescent="0.3">
      <c r="A356" s="25" t="s">
        <v>15053</v>
      </c>
      <c r="B356" s="17" t="s">
        <v>11324</v>
      </c>
      <c r="C356" s="18">
        <v>44880</v>
      </c>
      <c r="D356" s="17">
        <v>2022</v>
      </c>
      <c r="E356" s="17" t="s">
        <v>15237</v>
      </c>
      <c r="F356" s="17">
        <f t="shared" si="715"/>
        <v>1611</v>
      </c>
      <c r="G356" s="17">
        <v>1</v>
      </c>
      <c r="H356" s="17">
        <v>1611</v>
      </c>
      <c r="I356" s="17" t="s">
        <v>15236</v>
      </c>
      <c r="J356" s="17" t="s">
        <v>23</v>
      </c>
      <c r="K356" s="17" t="s">
        <v>24</v>
      </c>
      <c r="L356" s="17">
        <f>COUNTIF(T356:KV356,L1)</f>
        <v>0</v>
      </c>
      <c r="M356" s="17">
        <f>COUNTIF(T356:KV356,M1)</f>
        <v>0</v>
      </c>
      <c r="N356" s="17">
        <f>COUNTIF(T356:KV356,N1)</f>
        <v>0</v>
      </c>
      <c r="O356" s="17">
        <f>COUNTIF(T356:KV356,O1)</f>
        <v>2</v>
      </c>
      <c r="P356" s="17">
        <f>COUNTIF(T356:KV356,P1)</f>
        <v>1</v>
      </c>
      <c r="Q356" s="17">
        <f t="shared" ref="Q356" si="755">SUM(L356:P356)</f>
        <v>3</v>
      </c>
      <c r="R356" s="17">
        <f t="shared" ref="R356" si="756">H356/Q356</f>
        <v>537</v>
      </c>
      <c r="S356" s="17">
        <f t="shared" ref="S356" si="757">4000-R356</f>
        <v>3463</v>
      </c>
      <c r="T356" s="17" t="s">
        <v>10</v>
      </c>
      <c r="U356" s="17" t="s">
        <v>12482</v>
      </c>
      <c r="V356" s="54" t="s">
        <v>15238</v>
      </c>
      <c r="W356" s="17" t="s">
        <v>15239</v>
      </c>
      <c r="X356" s="16" t="s">
        <v>15240</v>
      </c>
      <c r="Y356" s="17" t="s">
        <v>6591</v>
      </c>
      <c r="Z356" s="17" t="s">
        <v>1775</v>
      </c>
      <c r="AA356" s="54" t="s">
        <v>15241</v>
      </c>
      <c r="AB356" s="17" t="s">
        <v>15242</v>
      </c>
      <c r="AC356" s="16" t="s">
        <v>15240</v>
      </c>
      <c r="AD356" s="17" t="s">
        <v>6591</v>
      </c>
      <c r="AE356" s="17" t="s">
        <v>2460</v>
      </c>
      <c r="AF356" s="54" t="s">
        <v>15243</v>
      </c>
      <c r="AG356" s="17" t="s">
        <v>14736</v>
      </c>
      <c r="AH356" s="16" t="s">
        <v>15240</v>
      </c>
    </row>
    <row r="357" spans="1:159" x14ac:dyDescent="0.3">
      <c r="A357" s="25" t="s">
        <v>15053</v>
      </c>
      <c r="B357" s="17" t="s">
        <v>11324</v>
      </c>
      <c r="C357" s="18">
        <v>44882</v>
      </c>
      <c r="D357" s="17">
        <v>2022</v>
      </c>
      <c r="E357" s="17" t="s">
        <v>15245</v>
      </c>
      <c r="F357" s="17">
        <f t="shared" si="715"/>
        <v>2191</v>
      </c>
      <c r="G357" s="17">
        <v>1</v>
      </c>
      <c r="H357" s="17">
        <v>2191</v>
      </c>
      <c r="I357" s="17" t="s">
        <v>15244</v>
      </c>
      <c r="J357" s="17" t="s">
        <v>23</v>
      </c>
      <c r="K357" s="17" t="s">
        <v>24</v>
      </c>
      <c r="L357" s="17">
        <f>COUNTIF(T357:KV357,L1)</f>
        <v>1</v>
      </c>
      <c r="M357" s="17">
        <f>COUNTIF(T357:KV357,M1)</f>
        <v>0</v>
      </c>
      <c r="N357" s="17">
        <f>COUNTIF(T357:KV357,N1)</f>
        <v>0</v>
      </c>
      <c r="O357" s="17">
        <f>COUNTIF(T357:KV357,O1)</f>
        <v>6</v>
      </c>
      <c r="P357" s="17">
        <f>COUNTIF(T357:KV357,P1)</f>
        <v>1</v>
      </c>
      <c r="Q357" s="17">
        <f t="shared" ref="Q357" si="758">SUM(L357:P357)</f>
        <v>8</v>
      </c>
      <c r="R357" s="17">
        <f t="shared" ref="R357" si="759">H357/Q357</f>
        <v>273.875</v>
      </c>
      <c r="S357" s="17">
        <f t="shared" ref="S357" si="760">4000-R357</f>
        <v>3726.125</v>
      </c>
      <c r="T357" s="17" t="s">
        <v>6591</v>
      </c>
      <c r="U357" s="17" t="s">
        <v>2778</v>
      </c>
      <c r="V357" s="54" t="s">
        <v>15246</v>
      </c>
      <c r="W357" s="17" t="s">
        <v>15247</v>
      </c>
      <c r="X357" s="32" t="s">
        <v>15248</v>
      </c>
      <c r="Y357" s="17" t="s">
        <v>10</v>
      </c>
      <c r="Z357" s="17" t="s">
        <v>12482</v>
      </c>
      <c r="AA357" s="54" t="s">
        <v>15249</v>
      </c>
      <c r="AB357" s="17" t="s">
        <v>15250</v>
      </c>
      <c r="AC357" s="32" t="s">
        <v>15248</v>
      </c>
      <c r="AD357" s="17" t="s">
        <v>6591</v>
      </c>
      <c r="AE357" s="17" t="s">
        <v>12451</v>
      </c>
      <c r="AF357" s="54" t="s">
        <v>15251</v>
      </c>
      <c r="AG357" s="17" t="s">
        <v>15252</v>
      </c>
      <c r="AH357" s="32" t="s">
        <v>15248</v>
      </c>
      <c r="AI357" s="17" t="s">
        <v>6591</v>
      </c>
      <c r="AJ357" s="17" t="s">
        <v>15253</v>
      </c>
      <c r="AK357" s="54" t="s">
        <v>15254</v>
      </c>
      <c r="AL357" s="17" t="s">
        <v>15255</v>
      </c>
      <c r="AM357" s="32" t="s">
        <v>15248</v>
      </c>
      <c r="AN357" s="17" t="s">
        <v>6591</v>
      </c>
      <c r="AO357" s="17" t="s">
        <v>12355</v>
      </c>
      <c r="AP357" s="54" t="s">
        <v>15256</v>
      </c>
      <c r="AQ357" s="17" t="s">
        <v>15257</v>
      </c>
      <c r="AR357" s="32" t="s">
        <v>15248</v>
      </c>
      <c r="AS357" s="17" t="s">
        <v>6591</v>
      </c>
      <c r="AT357" s="17" t="s">
        <v>2460</v>
      </c>
      <c r="AU357" s="54" t="s">
        <v>15258</v>
      </c>
      <c r="AV357" s="17" t="s">
        <v>2460</v>
      </c>
      <c r="AW357" s="32" t="s">
        <v>15248</v>
      </c>
      <c r="AX357" s="17" t="s">
        <v>6593</v>
      </c>
      <c r="AY357" s="17" t="s">
        <v>15259</v>
      </c>
      <c r="AZ357" s="54" t="s">
        <v>15260</v>
      </c>
      <c r="BA357" s="17" t="s">
        <v>15261</v>
      </c>
      <c r="BB357" s="32" t="s">
        <v>15248</v>
      </c>
      <c r="BC357" s="17" t="s">
        <v>6591</v>
      </c>
      <c r="BD357" s="17" t="s">
        <v>1418</v>
      </c>
      <c r="BE357" s="54" t="s">
        <v>15262</v>
      </c>
      <c r="BF357" s="17" t="s">
        <v>14724</v>
      </c>
      <c r="BG357" s="32" t="s">
        <v>15248</v>
      </c>
    </row>
    <row r="358" spans="1:159" x14ac:dyDescent="0.3">
      <c r="A358" s="25" t="s">
        <v>15053</v>
      </c>
      <c r="B358" s="17" t="s">
        <v>11324</v>
      </c>
      <c r="C358" s="18">
        <v>44883</v>
      </c>
      <c r="D358" s="17">
        <v>2022</v>
      </c>
      <c r="E358" s="17" t="s">
        <v>15263</v>
      </c>
      <c r="F358" s="17">
        <f t="shared" si="715"/>
        <v>985</v>
      </c>
      <c r="G358" s="17">
        <v>1</v>
      </c>
      <c r="H358" s="17">
        <v>985</v>
      </c>
      <c r="I358" s="17" t="s">
        <v>15244</v>
      </c>
      <c r="J358" s="17" t="s">
        <v>23</v>
      </c>
      <c r="K358" s="17" t="s">
        <v>24</v>
      </c>
      <c r="L358" s="17">
        <f>COUNTIF(T358:KV358,L1)</f>
        <v>1</v>
      </c>
      <c r="M358" s="17">
        <f>COUNTIF(T358:KV358,M1)</f>
        <v>0</v>
      </c>
      <c r="N358" s="17">
        <f>COUNTIF(T358:KV358,N1)</f>
        <v>0</v>
      </c>
      <c r="O358" s="17">
        <f>COUNTIF(T358:KV358,O1)</f>
        <v>2</v>
      </c>
      <c r="P358" s="17">
        <f>COUNTIF(T358:KV358,P1)</f>
        <v>0</v>
      </c>
      <c r="Q358" s="17">
        <f t="shared" ref="Q358" si="761">SUM(L358:P358)</f>
        <v>3</v>
      </c>
      <c r="R358" s="17">
        <f t="shared" ref="R358" si="762">H358/Q358</f>
        <v>328.33333333333331</v>
      </c>
      <c r="S358" s="17">
        <f t="shared" ref="S358" si="763">4000-R358</f>
        <v>3671.6666666666665</v>
      </c>
      <c r="T358" s="17" t="s">
        <v>6591</v>
      </c>
      <c r="U358" s="17" t="s">
        <v>15264</v>
      </c>
      <c r="V358" s="54" t="s">
        <v>15265</v>
      </c>
      <c r="W358" s="17" t="s">
        <v>15266</v>
      </c>
      <c r="X358" s="32" t="s">
        <v>15267</v>
      </c>
      <c r="Y358" s="17" t="s">
        <v>6593</v>
      </c>
      <c r="Z358" s="17" t="s">
        <v>1893</v>
      </c>
      <c r="AA358" s="54" t="s">
        <v>15268</v>
      </c>
      <c r="AB358" s="17" t="s">
        <v>11391</v>
      </c>
      <c r="AC358" s="32" t="s">
        <v>15267</v>
      </c>
      <c r="AD358" s="17" t="s">
        <v>6591</v>
      </c>
      <c r="AE358" s="17" t="s">
        <v>12355</v>
      </c>
      <c r="AF358" s="54" t="s">
        <v>15269</v>
      </c>
      <c r="AG358" s="17" t="s">
        <v>13734</v>
      </c>
      <c r="AH358" s="32" t="s">
        <v>15267</v>
      </c>
    </row>
    <row r="359" spans="1:159" x14ac:dyDescent="0.3">
      <c r="A359" s="25" t="s">
        <v>15053</v>
      </c>
      <c r="B359" s="17" t="s">
        <v>11324</v>
      </c>
      <c r="C359" s="18">
        <v>44901</v>
      </c>
      <c r="D359" s="17">
        <v>2022</v>
      </c>
      <c r="E359" s="17" t="s">
        <v>15270</v>
      </c>
      <c r="F359" s="17">
        <f t="shared" si="715"/>
        <v>4099</v>
      </c>
      <c r="G359" s="17">
        <v>1</v>
      </c>
      <c r="H359" s="17">
        <v>4099</v>
      </c>
      <c r="I359" s="17" t="s">
        <v>60</v>
      </c>
      <c r="J359" s="17" t="s">
        <v>57</v>
      </c>
      <c r="K359" s="17" t="s">
        <v>61</v>
      </c>
      <c r="L359" s="17">
        <f>COUNTIF(T359:KV359,L1)</f>
        <v>0</v>
      </c>
      <c r="M359" s="17">
        <f>COUNTIF(T359:KV359,M1)</f>
        <v>12</v>
      </c>
      <c r="N359" s="17">
        <f>COUNTIF(T359:KV359,N1)</f>
        <v>2</v>
      </c>
      <c r="O359" s="17">
        <f>COUNTIF(T359:KV359,O1)</f>
        <v>3</v>
      </c>
      <c r="P359" s="17">
        <f>COUNTIF(T359:KV359,P1)</f>
        <v>2</v>
      </c>
      <c r="Q359" s="17">
        <f t="shared" ref="Q359" si="764">SUM(L359:P359)</f>
        <v>19</v>
      </c>
      <c r="R359" s="17">
        <f t="shared" ref="R359" si="765">H359/Q359</f>
        <v>215.73684210526315</v>
      </c>
      <c r="S359" s="17">
        <f t="shared" ref="S359" si="766">4000-R359</f>
        <v>3784.2631578947367</v>
      </c>
      <c r="T359" s="17" t="s">
        <v>8</v>
      </c>
      <c r="U359" s="17" t="s">
        <v>15271</v>
      </c>
      <c r="V359" s="54" t="s">
        <v>15272</v>
      </c>
      <c r="W359" s="17" t="s">
        <v>15273</v>
      </c>
      <c r="X359" s="32" t="s">
        <v>15274</v>
      </c>
      <c r="Y359" s="17" t="s">
        <v>8</v>
      </c>
      <c r="Z359" s="17" t="s">
        <v>15271</v>
      </c>
      <c r="AA359" s="54" t="s">
        <v>15275</v>
      </c>
      <c r="AB359" s="17" t="s">
        <v>15276</v>
      </c>
      <c r="AC359" s="32" t="s">
        <v>15274</v>
      </c>
      <c r="AD359" s="17" t="s">
        <v>9</v>
      </c>
      <c r="AE359" s="17" t="s">
        <v>15271</v>
      </c>
      <c r="AF359" s="54" t="s">
        <v>15277</v>
      </c>
      <c r="AG359" s="17" t="s">
        <v>15278</v>
      </c>
      <c r="AH359" s="32" t="s">
        <v>15274</v>
      </c>
      <c r="AI359" s="17" t="s">
        <v>8</v>
      </c>
      <c r="AJ359" s="17" t="s">
        <v>15271</v>
      </c>
      <c r="AK359" s="54" t="s">
        <v>15279</v>
      </c>
      <c r="AL359" s="17" t="s">
        <v>15280</v>
      </c>
      <c r="AM359" s="32" t="s">
        <v>15274</v>
      </c>
      <c r="AN359" s="17" t="s">
        <v>6591</v>
      </c>
      <c r="AO359" s="17" t="s">
        <v>15271</v>
      </c>
      <c r="AP359" s="54" t="s">
        <v>15281</v>
      </c>
      <c r="AQ359" s="17" t="s">
        <v>15282</v>
      </c>
      <c r="AR359" s="32" t="s">
        <v>15274</v>
      </c>
      <c r="AS359" s="17" t="s">
        <v>8</v>
      </c>
      <c r="AT359" s="17" t="s">
        <v>978</v>
      </c>
      <c r="AU359" s="54" t="s">
        <v>15283</v>
      </c>
      <c r="AV359" s="17" t="s">
        <v>15284</v>
      </c>
      <c r="AW359" s="32" t="s">
        <v>15274</v>
      </c>
      <c r="AX359" s="17" t="s">
        <v>8</v>
      </c>
      <c r="AY359" s="17" t="s">
        <v>15271</v>
      </c>
      <c r="AZ359" s="54" t="s">
        <v>15285</v>
      </c>
      <c r="BA359" s="17" t="s">
        <v>15286</v>
      </c>
      <c r="BB359" s="32" t="s">
        <v>15274</v>
      </c>
      <c r="BC359" s="17" t="s">
        <v>8</v>
      </c>
      <c r="BD359" s="17" t="s">
        <v>15271</v>
      </c>
      <c r="BE359" s="54" t="s">
        <v>15287</v>
      </c>
      <c r="BF359" s="17" t="s">
        <v>15288</v>
      </c>
      <c r="BG359" s="32" t="s">
        <v>15274</v>
      </c>
      <c r="BH359" s="17" t="s">
        <v>8</v>
      </c>
      <c r="BI359" s="17" t="s">
        <v>196</v>
      </c>
      <c r="BJ359" s="54" t="s">
        <v>15289</v>
      </c>
      <c r="BK359" s="17" t="s">
        <v>15290</v>
      </c>
      <c r="BL359" s="32" t="s">
        <v>15274</v>
      </c>
      <c r="BM359" s="17" t="s">
        <v>8</v>
      </c>
      <c r="BN359" s="17" t="s">
        <v>15271</v>
      </c>
      <c r="BO359" s="54" t="s">
        <v>15291</v>
      </c>
      <c r="BP359" s="17" t="s">
        <v>15292</v>
      </c>
      <c r="BQ359" s="32" t="s">
        <v>15274</v>
      </c>
      <c r="BR359" s="17" t="s">
        <v>9</v>
      </c>
      <c r="BS359" s="17" t="s">
        <v>13466</v>
      </c>
      <c r="BT359" s="54" t="s">
        <v>15293</v>
      </c>
      <c r="BU359" s="17" t="s">
        <v>15294</v>
      </c>
      <c r="BV359" s="32" t="s">
        <v>15274</v>
      </c>
      <c r="BW359" s="17" t="s">
        <v>6591</v>
      </c>
      <c r="BX359" s="17" t="s">
        <v>15295</v>
      </c>
      <c r="BY359" s="54" t="s">
        <v>15296</v>
      </c>
      <c r="BZ359" s="17" t="s">
        <v>15297</v>
      </c>
      <c r="CA359" s="32" t="s">
        <v>15274</v>
      </c>
      <c r="CB359" s="17" t="s">
        <v>10</v>
      </c>
      <c r="CC359" s="17" t="s">
        <v>15298</v>
      </c>
      <c r="CD359" s="54" t="s">
        <v>15299</v>
      </c>
      <c r="CE359" s="17" t="s">
        <v>15300</v>
      </c>
      <c r="CF359" s="32" t="s">
        <v>15274</v>
      </c>
      <c r="CG359" s="17" t="s">
        <v>8</v>
      </c>
      <c r="CH359" s="17" t="s">
        <v>3657</v>
      </c>
      <c r="CI359" s="54" t="s">
        <v>15301</v>
      </c>
      <c r="CJ359" s="17" t="s">
        <v>15302</v>
      </c>
      <c r="CK359" s="32" t="s">
        <v>15274</v>
      </c>
      <c r="CL359" s="17" t="s">
        <v>10</v>
      </c>
      <c r="CM359" s="17" t="s">
        <v>15271</v>
      </c>
      <c r="CN359" s="54" t="s">
        <v>15303</v>
      </c>
      <c r="CO359" s="17" t="s">
        <v>15304</v>
      </c>
      <c r="CP359" s="32" t="s">
        <v>15274</v>
      </c>
      <c r="CQ359" s="17" t="s">
        <v>8</v>
      </c>
      <c r="CR359" s="17" t="s">
        <v>15305</v>
      </c>
      <c r="CS359" s="54" t="s">
        <v>15306</v>
      </c>
      <c r="CT359" s="17" t="s">
        <v>15307</v>
      </c>
      <c r="CU359" s="32" t="s">
        <v>15274</v>
      </c>
      <c r="CV359" s="17" t="s">
        <v>8</v>
      </c>
      <c r="CW359" s="17" t="s">
        <v>2632</v>
      </c>
      <c r="CX359" s="54" t="s">
        <v>15308</v>
      </c>
      <c r="CY359" s="17" t="s">
        <v>15309</v>
      </c>
      <c r="CZ359" s="32" t="s">
        <v>15274</v>
      </c>
      <c r="DA359" s="17" t="s">
        <v>8</v>
      </c>
      <c r="DB359" s="17" t="s">
        <v>1705</v>
      </c>
      <c r="DC359" s="54" t="s">
        <v>15310</v>
      </c>
      <c r="DD359" s="17" t="s">
        <v>15311</v>
      </c>
      <c r="DE359" s="32" t="s">
        <v>15274</v>
      </c>
      <c r="DF359" s="17" t="s">
        <v>6591</v>
      </c>
      <c r="DG359" s="17" t="s">
        <v>11655</v>
      </c>
      <c r="DH359" s="54" t="s">
        <v>15312</v>
      </c>
      <c r="DI359" s="17" t="s">
        <v>15313</v>
      </c>
      <c r="DJ359" s="32" t="s">
        <v>15274</v>
      </c>
    </row>
    <row r="360" spans="1:159" x14ac:dyDescent="0.3">
      <c r="A360" s="25" t="s">
        <v>15053</v>
      </c>
      <c r="B360" s="17" t="s">
        <v>11324</v>
      </c>
      <c r="C360" s="18">
        <v>44903</v>
      </c>
      <c r="D360" s="17">
        <v>2022</v>
      </c>
      <c r="E360" s="17" t="s">
        <v>15315</v>
      </c>
      <c r="F360" s="17">
        <f t="shared" si="715"/>
        <v>2199</v>
      </c>
      <c r="G360" s="17">
        <v>1</v>
      </c>
      <c r="H360" s="17">
        <v>2199</v>
      </c>
      <c r="I360" s="17" t="s">
        <v>15314</v>
      </c>
      <c r="J360" s="17" t="s">
        <v>23</v>
      </c>
      <c r="K360" s="17" t="s">
        <v>24</v>
      </c>
      <c r="L360" s="17">
        <f>COUNTIF(T360:KV360,L1)</f>
        <v>0</v>
      </c>
      <c r="M360" s="17">
        <f>COUNTIF(T360:KV360,M1)</f>
        <v>0</v>
      </c>
      <c r="N360" s="17">
        <f>COUNTIF(T360:KV360,N1)</f>
        <v>3</v>
      </c>
      <c r="O360" s="17">
        <f>COUNTIF(T360:KV360,O1)</f>
        <v>0</v>
      </c>
      <c r="P360" s="17">
        <f>COUNTIF(T360:KV360,P1)</f>
        <v>3</v>
      </c>
      <c r="Q360" s="17">
        <f t="shared" ref="Q360" si="767">SUM(L360:P360)</f>
        <v>6</v>
      </c>
      <c r="R360" s="17">
        <f t="shared" ref="R360" si="768">H360/Q360</f>
        <v>366.5</v>
      </c>
      <c r="S360" s="17">
        <f t="shared" ref="S360" si="769">4000-R360</f>
        <v>3633.5</v>
      </c>
      <c r="T360" s="17" t="s">
        <v>9</v>
      </c>
      <c r="U360" s="17" t="s">
        <v>13281</v>
      </c>
      <c r="V360" s="54" t="s">
        <v>15316</v>
      </c>
      <c r="W360" s="17" t="s">
        <v>15317</v>
      </c>
      <c r="X360" s="32" t="s">
        <v>15318</v>
      </c>
      <c r="Y360" s="17" t="s">
        <v>9</v>
      </c>
      <c r="Z360" s="17" t="s">
        <v>15319</v>
      </c>
      <c r="AA360" s="54" t="s">
        <v>15320</v>
      </c>
      <c r="AB360" s="17" t="s">
        <v>15321</v>
      </c>
      <c r="AC360" s="32" t="s">
        <v>15318</v>
      </c>
      <c r="AD360" s="17" t="s">
        <v>9</v>
      </c>
      <c r="AE360" s="17" t="s">
        <v>15322</v>
      </c>
      <c r="AF360" s="54" t="s">
        <v>15323</v>
      </c>
      <c r="AG360" s="17" t="s">
        <v>15324</v>
      </c>
      <c r="AH360" s="32" t="s">
        <v>15318</v>
      </c>
      <c r="AI360" s="17" t="s">
        <v>10</v>
      </c>
      <c r="AJ360" s="17" t="s">
        <v>15325</v>
      </c>
      <c r="AK360" s="54" t="s">
        <v>15326</v>
      </c>
      <c r="AL360" s="17" t="s">
        <v>15327</v>
      </c>
      <c r="AM360" s="32" t="s">
        <v>15318</v>
      </c>
      <c r="AN360" s="17" t="s">
        <v>10</v>
      </c>
      <c r="AO360" s="17" t="s">
        <v>13281</v>
      </c>
      <c r="AP360" s="54" t="s">
        <v>15328</v>
      </c>
      <c r="AQ360" s="17" t="s">
        <v>15329</v>
      </c>
      <c r="AR360" s="32" t="s">
        <v>15318</v>
      </c>
      <c r="AS360" s="17" t="s">
        <v>10</v>
      </c>
      <c r="AT360" s="17" t="s">
        <v>12482</v>
      </c>
      <c r="AU360" s="54" t="s">
        <v>15330</v>
      </c>
      <c r="AV360" s="17" t="s">
        <v>12482</v>
      </c>
      <c r="AW360" s="32" t="s">
        <v>15318</v>
      </c>
    </row>
    <row r="361" spans="1:159" x14ac:dyDescent="0.3">
      <c r="A361" s="25" t="s">
        <v>15053</v>
      </c>
      <c r="B361" s="17" t="s">
        <v>11324</v>
      </c>
      <c r="C361" s="18">
        <v>44904</v>
      </c>
      <c r="D361" s="17">
        <v>2022</v>
      </c>
      <c r="E361" s="17" t="s">
        <v>15331</v>
      </c>
      <c r="F361" s="17">
        <f t="shared" si="715"/>
        <v>1400</v>
      </c>
      <c r="G361" s="17">
        <v>1</v>
      </c>
      <c r="H361" s="17">
        <v>1400</v>
      </c>
      <c r="I361" s="17" t="s">
        <v>15314</v>
      </c>
      <c r="J361" s="17" t="s">
        <v>23</v>
      </c>
      <c r="K361" s="17" t="s">
        <v>24</v>
      </c>
      <c r="L361" s="17">
        <f>COUNTIF(T361:KV361,L1)</f>
        <v>0</v>
      </c>
      <c r="M361" s="17">
        <f>COUNTIF(T361:KV361,M1)</f>
        <v>0</v>
      </c>
      <c r="N361" s="17">
        <f>COUNTIF(T361:KV361,N1)</f>
        <v>1</v>
      </c>
      <c r="O361" s="17">
        <f>COUNTIF(T361:KV361,O1)</f>
        <v>4</v>
      </c>
      <c r="P361" s="17">
        <f>COUNTIF(T361:KV361,P1)</f>
        <v>2</v>
      </c>
      <c r="Q361" s="17">
        <f t="shared" ref="Q361" si="770">SUM(L361:P361)</f>
        <v>7</v>
      </c>
      <c r="R361" s="17">
        <f t="shared" ref="R361" si="771">H361/Q361</f>
        <v>200</v>
      </c>
      <c r="S361" s="17">
        <f t="shared" ref="S361" si="772">4000-R361</f>
        <v>3800</v>
      </c>
      <c r="T361" s="17" t="s">
        <v>9</v>
      </c>
      <c r="U361" s="17" t="s">
        <v>13281</v>
      </c>
      <c r="V361" s="54" t="s">
        <v>15332</v>
      </c>
      <c r="W361" s="17" t="s">
        <v>15333</v>
      </c>
      <c r="X361" s="32" t="s">
        <v>15334</v>
      </c>
      <c r="Y361" s="17" t="s">
        <v>6591</v>
      </c>
      <c r="Z361" s="17" t="s">
        <v>2650</v>
      </c>
      <c r="AA361" s="54" t="s">
        <v>15335</v>
      </c>
      <c r="AB361" s="17" t="s">
        <v>15336</v>
      </c>
      <c r="AC361" s="32" t="s">
        <v>15334</v>
      </c>
      <c r="AD361" s="17" t="s">
        <v>6591</v>
      </c>
      <c r="AE361" s="17" t="s">
        <v>15337</v>
      </c>
      <c r="AF361" s="54" t="s">
        <v>15338</v>
      </c>
      <c r="AG361" s="17" t="s">
        <v>15339</v>
      </c>
      <c r="AH361" s="32" t="s">
        <v>15334</v>
      </c>
      <c r="AI361" s="17" t="s">
        <v>10</v>
      </c>
      <c r="AJ361" s="17" t="s">
        <v>12482</v>
      </c>
      <c r="AK361" s="54" t="s">
        <v>15340</v>
      </c>
      <c r="AL361" s="17" t="s">
        <v>14311</v>
      </c>
      <c r="AM361" s="32" t="s">
        <v>15334</v>
      </c>
      <c r="AN361" s="17" t="s">
        <v>6591</v>
      </c>
      <c r="AO361" s="17" t="s">
        <v>14538</v>
      </c>
      <c r="AP361" s="54" t="s">
        <v>15341</v>
      </c>
      <c r="AQ361" s="17" t="s">
        <v>15342</v>
      </c>
      <c r="AR361" s="32" t="s">
        <v>15334</v>
      </c>
      <c r="AS361" s="17" t="s">
        <v>10</v>
      </c>
      <c r="AT361" s="17" t="s">
        <v>15343</v>
      </c>
      <c r="AU361" s="54" t="s">
        <v>15344</v>
      </c>
      <c r="AV361" s="17" t="s">
        <v>15345</v>
      </c>
      <c r="AW361" s="32" t="s">
        <v>15334</v>
      </c>
      <c r="AX361" s="17" t="s">
        <v>6591</v>
      </c>
      <c r="AY361" s="17" t="s">
        <v>4520</v>
      </c>
      <c r="AZ361" s="54" t="s">
        <v>15346</v>
      </c>
      <c r="BA361" s="17" t="s">
        <v>4520</v>
      </c>
      <c r="BB361" s="32" t="s">
        <v>15334</v>
      </c>
    </row>
    <row r="362" spans="1:159" x14ac:dyDescent="0.3">
      <c r="A362" s="25" t="s">
        <v>15053</v>
      </c>
      <c r="B362" s="17" t="s">
        <v>11324</v>
      </c>
      <c r="C362" s="18">
        <v>44904</v>
      </c>
      <c r="D362" s="17">
        <v>2022</v>
      </c>
      <c r="E362" s="17" t="s">
        <v>15348</v>
      </c>
      <c r="F362" s="17">
        <f t="shared" si="715"/>
        <v>1165</v>
      </c>
      <c r="G362" s="17">
        <v>1</v>
      </c>
      <c r="H362" s="17">
        <v>1165</v>
      </c>
      <c r="I362" s="17" t="s">
        <v>15347</v>
      </c>
      <c r="J362" s="17" t="s">
        <v>23</v>
      </c>
      <c r="K362" s="17" t="s">
        <v>24</v>
      </c>
      <c r="L362" s="17">
        <f>COUNTIF(T362:KV362,L1)</f>
        <v>1</v>
      </c>
      <c r="M362" s="17">
        <f>COUNTIF(T362:KV362,M1)</f>
        <v>0</v>
      </c>
      <c r="N362" s="17">
        <f>COUNTIF(T362:KV362,N1)</f>
        <v>1</v>
      </c>
      <c r="O362" s="17">
        <f>COUNTIF(T362:KV362,O1)</f>
        <v>0</v>
      </c>
      <c r="P362" s="17">
        <f>COUNTIF(T362:KV362,P1)</f>
        <v>1</v>
      </c>
      <c r="Q362" s="17">
        <f t="shared" ref="Q362" si="773">SUM(L362:P362)</f>
        <v>3</v>
      </c>
      <c r="R362" s="17">
        <f t="shared" ref="R362" si="774">H362/Q362</f>
        <v>388.33333333333331</v>
      </c>
      <c r="S362" s="17">
        <f t="shared" ref="S362" si="775">4000-R362</f>
        <v>3611.6666666666665</v>
      </c>
      <c r="T362" s="17" t="s">
        <v>6593</v>
      </c>
      <c r="U362" s="17" t="s">
        <v>13281</v>
      </c>
      <c r="V362" s="54" t="s">
        <v>15349</v>
      </c>
      <c r="W362" s="17" t="s">
        <v>15350</v>
      </c>
      <c r="X362" s="32" t="s">
        <v>15351</v>
      </c>
      <c r="Y362" s="17" t="s">
        <v>9</v>
      </c>
      <c r="Z362" s="17" t="s">
        <v>13510</v>
      </c>
      <c r="AA362" s="54" t="s">
        <v>15352</v>
      </c>
      <c r="AB362" s="17" t="s">
        <v>15353</v>
      </c>
      <c r="AC362" s="32" t="s">
        <v>15351</v>
      </c>
      <c r="AD362" s="17" t="s">
        <v>10</v>
      </c>
      <c r="AE362" s="17" t="s">
        <v>12482</v>
      </c>
      <c r="AF362" s="54" t="s">
        <v>15354</v>
      </c>
      <c r="AG362" s="17" t="s">
        <v>12482</v>
      </c>
      <c r="AH362" s="32" t="s">
        <v>15351</v>
      </c>
    </row>
    <row r="363" spans="1:159" x14ac:dyDescent="0.3">
      <c r="A363" s="25" t="s">
        <v>15053</v>
      </c>
      <c r="B363" s="17" t="s">
        <v>11324</v>
      </c>
      <c r="C363" s="18">
        <v>44911</v>
      </c>
      <c r="D363" s="17">
        <v>2022</v>
      </c>
      <c r="E363" s="17" t="s">
        <v>15356</v>
      </c>
      <c r="F363" s="17">
        <f t="shared" si="715"/>
        <v>501</v>
      </c>
      <c r="G363" s="17">
        <v>1</v>
      </c>
      <c r="H363" s="17">
        <v>501</v>
      </c>
      <c r="I363" s="17" t="s">
        <v>15355</v>
      </c>
      <c r="J363" s="17" t="s">
        <v>23</v>
      </c>
      <c r="K363" s="17" t="s">
        <v>24</v>
      </c>
      <c r="L363" s="17">
        <f>COUNTIF(T363:KV363,L1)</f>
        <v>1</v>
      </c>
      <c r="M363" s="17">
        <f>COUNTIF(T363:KV363,M1)</f>
        <v>0</v>
      </c>
      <c r="N363" s="17">
        <f>COUNTIF(T363:KV363,N1)</f>
        <v>0</v>
      </c>
      <c r="O363" s="17">
        <f>COUNTIF(T363:KV363,O1)</f>
        <v>1</v>
      </c>
      <c r="P363" s="17">
        <f>COUNTIF(T363:KV363,P1)</f>
        <v>0</v>
      </c>
      <c r="Q363" s="17">
        <f t="shared" ref="Q363" si="776">SUM(L363:P363)</f>
        <v>2</v>
      </c>
      <c r="R363" s="17">
        <f t="shared" ref="R363" si="777">H363/Q363</f>
        <v>250.5</v>
      </c>
      <c r="S363" s="17">
        <f t="shared" ref="S363" si="778">4000-R363</f>
        <v>3749.5</v>
      </c>
      <c r="T363" s="17" t="s">
        <v>6591</v>
      </c>
      <c r="U363" s="17" t="s">
        <v>15357</v>
      </c>
      <c r="V363" s="54" t="s">
        <v>15358</v>
      </c>
      <c r="W363" s="17" t="s">
        <v>13414</v>
      </c>
      <c r="X363" s="32" t="s">
        <v>15359</v>
      </c>
      <c r="Y363" s="17" t="s">
        <v>6593</v>
      </c>
      <c r="Z363" s="17" t="s">
        <v>4902</v>
      </c>
      <c r="AA363" s="54" t="s">
        <v>15360</v>
      </c>
      <c r="AB363" s="17" t="s">
        <v>15361</v>
      </c>
      <c r="AC363" s="32" t="s">
        <v>15359</v>
      </c>
    </row>
    <row r="364" spans="1:159" x14ac:dyDescent="0.3">
      <c r="A364" s="25" t="s">
        <v>15053</v>
      </c>
      <c r="B364" s="17" t="s">
        <v>11324</v>
      </c>
      <c r="C364" s="18">
        <v>44926</v>
      </c>
      <c r="D364" s="17">
        <v>2022</v>
      </c>
      <c r="E364" s="17" t="s">
        <v>15362</v>
      </c>
      <c r="F364" s="17">
        <f t="shared" si="715"/>
        <v>745</v>
      </c>
      <c r="G364" s="17">
        <v>1</v>
      </c>
      <c r="H364" s="17">
        <v>745</v>
      </c>
      <c r="I364" s="17" t="s">
        <v>4152</v>
      </c>
      <c r="J364" s="17" t="s">
        <v>57</v>
      </c>
      <c r="K364" s="17" t="s">
        <v>24</v>
      </c>
      <c r="L364" s="17">
        <f>COUNTIF(T364:KV364,L1)</f>
        <v>0</v>
      </c>
      <c r="M364" s="17">
        <f>COUNTIF(T364:KV364,M1)</f>
        <v>0</v>
      </c>
      <c r="N364" s="17">
        <f>COUNTIF(T364:KV364,N1)</f>
        <v>0</v>
      </c>
      <c r="O364" s="17">
        <f>COUNTIF(T364:KV364,O1)</f>
        <v>0</v>
      </c>
      <c r="P364" s="17">
        <f>COUNTIF(T364:KV364,P1)</f>
        <v>0</v>
      </c>
      <c r="Q364" s="17">
        <f t="shared" ref="Q364" si="779">SUM(L364:P364)</f>
        <v>0</v>
      </c>
      <c r="R364" s="17">
        <v>0</v>
      </c>
      <c r="S364" s="17">
        <v>0</v>
      </c>
    </row>
    <row r="365" spans="1:159" x14ac:dyDescent="0.3">
      <c r="A365" s="25" t="s">
        <v>15053</v>
      </c>
      <c r="B365" s="17" t="s">
        <v>11324</v>
      </c>
      <c r="C365" s="18">
        <v>44926</v>
      </c>
      <c r="D365" s="17">
        <v>2022</v>
      </c>
      <c r="E365" s="17" t="s">
        <v>15363</v>
      </c>
      <c r="F365" s="17">
        <f t="shared" si="715"/>
        <v>1418</v>
      </c>
      <c r="G365" s="17">
        <v>1</v>
      </c>
      <c r="H365" s="17">
        <v>1418</v>
      </c>
      <c r="I365" s="17" t="s">
        <v>60</v>
      </c>
      <c r="J365" s="17" t="s">
        <v>57</v>
      </c>
      <c r="K365" s="17" t="s">
        <v>24</v>
      </c>
      <c r="L365" s="17">
        <f>COUNTIF(T365:KV365,L1)</f>
        <v>1</v>
      </c>
      <c r="M365" s="17">
        <f>COUNTIF(T365:KV365,M1)</f>
        <v>1</v>
      </c>
      <c r="N365" s="17">
        <f>COUNTIF(T365:KV365,N1)</f>
        <v>1</v>
      </c>
      <c r="O365" s="17">
        <f>COUNTIF(T365:KV365,O1)</f>
        <v>1</v>
      </c>
      <c r="P365" s="17">
        <f>COUNTIF(T365:KV365,P1)</f>
        <v>0</v>
      </c>
      <c r="Q365" s="17">
        <f t="shared" ref="Q365" si="780">SUM(L365:P365)</f>
        <v>4</v>
      </c>
      <c r="R365" s="17">
        <f t="shared" ref="R365" si="781">H365/Q365</f>
        <v>354.5</v>
      </c>
      <c r="S365" s="17">
        <f t="shared" ref="S365" si="782">4000-R365</f>
        <v>3645.5</v>
      </c>
      <c r="T365" s="17" t="s">
        <v>6591</v>
      </c>
      <c r="U365" s="17" t="s">
        <v>15364</v>
      </c>
      <c r="V365" s="54" t="s">
        <v>15365</v>
      </c>
      <c r="W365" s="17" t="s">
        <v>14724</v>
      </c>
      <c r="X365" s="32" t="s">
        <v>15366</v>
      </c>
      <c r="Y365" s="17" t="s">
        <v>8</v>
      </c>
      <c r="Z365" s="17" t="s">
        <v>4969</v>
      </c>
      <c r="AA365" s="54" t="s">
        <v>15367</v>
      </c>
      <c r="AB365" s="17" t="s">
        <v>15368</v>
      </c>
      <c r="AC365" s="32" t="s">
        <v>15366</v>
      </c>
      <c r="AD365" s="17" t="s">
        <v>6593</v>
      </c>
      <c r="AE365" s="17" t="s">
        <v>15371</v>
      </c>
      <c r="AF365" s="54" t="s">
        <v>15369</v>
      </c>
      <c r="AG365" s="17" t="s">
        <v>15370</v>
      </c>
      <c r="AH365" s="32" t="s">
        <v>15366</v>
      </c>
      <c r="AI365" s="17" t="s">
        <v>9</v>
      </c>
      <c r="AJ365" s="17" t="s">
        <v>387</v>
      </c>
      <c r="AK365" s="54" t="s">
        <v>15372</v>
      </c>
      <c r="AL365" s="17" t="s">
        <v>15373</v>
      </c>
      <c r="AM365" s="32" t="s">
        <v>15366</v>
      </c>
    </row>
    <row r="366" spans="1:159" x14ac:dyDescent="0.3">
      <c r="A366" s="25" t="s">
        <v>15053</v>
      </c>
      <c r="B366" s="17" t="s">
        <v>11324</v>
      </c>
      <c r="C366" s="18">
        <v>44946</v>
      </c>
      <c r="D366" s="17">
        <v>2023</v>
      </c>
      <c r="E366" s="17" t="s">
        <v>15374</v>
      </c>
      <c r="F366" s="17">
        <f t="shared" si="715"/>
        <v>997</v>
      </c>
      <c r="G366" s="17">
        <v>1</v>
      </c>
      <c r="H366" s="17">
        <v>997</v>
      </c>
      <c r="I366" s="17" t="s">
        <v>60</v>
      </c>
      <c r="J366" s="17" t="s">
        <v>57</v>
      </c>
      <c r="K366" s="17" t="s">
        <v>24</v>
      </c>
      <c r="L366" s="17">
        <f>COUNTIF(T366:KV366,L1)</f>
        <v>0</v>
      </c>
      <c r="M366" s="17">
        <f>COUNTIF(T366:KV366,M1)</f>
        <v>0</v>
      </c>
      <c r="N366" s="17">
        <f>COUNTIF(T366:KV366,N1)</f>
        <v>0</v>
      </c>
      <c r="O366" s="17">
        <f>COUNTIF(T366:KV366,O1)</f>
        <v>0</v>
      </c>
      <c r="P366" s="17">
        <f>COUNTIF(T366:KV366,P1)</f>
        <v>0</v>
      </c>
      <c r="Q366" s="17">
        <f t="shared" ref="Q366" si="783">SUM(L366:P366)</f>
        <v>0</v>
      </c>
      <c r="R366" s="17">
        <v>0</v>
      </c>
      <c r="S366" s="17">
        <v>0</v>
      </c>
    </row>
    <row r="367" spans="1:159" x14ac:dyDescent="0.3">
      <c r="A367" s="25" t="s">
        <v>15053</v>
      </c>
      <c r="B367" s="17" t="s">
        <v>11324</v>
      </c>
      <c r="C367" s="18">
        <v>44998</v>
      </c>
      <c r="D367" s="17">
        <v>2023</v>
      </c>
      <c r="E367" s="17" t="s">
        <v>15375</v>
      </c>
      <c r="F367" s="17">
        <f t="shared" si="715"/>
        <v>1458</v>
      </c>
      <c r="G367" s="17">
        <v>1</v>
      </c>
      <c r="H367" s="17">
        <v>1458</v>
      </c>
      <c r="I367" s="17" t="s">
        <v>60</v>
      </c>
      <c r="J367" s="17" t="s">
        <v>57</v>
      </c>
      <c r="K367" s="17" t="s">
        <v>24</v>
      </c>
      <c r="L367" s="17">
        <f>COUNTIF(T367:KV367,L1)</f>
        <v>0</v>
      </c>
      <c r="M367" s="17">
        <f>COUNTIF(T367:KV367,M1)</f>
        <v>0</v>
      </c>
      <c r="N367" s="17">
        <f>COUNTIF(T367:KV367,N1)</f>
        <v>4</v>
      </c>
      <c r="O367" s="17">
        <f>COUNTIF(T367:KV367,O1)</f>
        <v>1</v>
      </c>
      <c r="P367" s="17">
        <f>COUNTIF(T367:KV367,P1)</f>
        <v>0</v>
      </c>
      <c r="Q367" s="17">
        <f t="shared" ref="Q367" si="784">SUM(L367:P367)</f>
        <v>5</v>
      </c>
      <c r="R367" s="17">
        <f t="shared" ref="R367" si="785">H367/Q367</f>
        <v>291.60000000000002</v>
      </c>
      <c r="S367" s="17">
        <f t="shared" ref="S367" si="786">4000-R367</f>
        <v>3708.4</v>
      </c>
      <c r="T367" s="17" t="s">
        <v>9</v>
      </c>
      <c r="U367" s="17" t="s">
        <v>4189</v>
      </c>
      <c r="V367" s="54" t="s">
        <v>15376</v>
      </c>
      <c r="W367" s="17" t="s">
        <v>13534</v>
      </c>
      <c r="X367" s="32" t="s">
        <v>15377</v>
      </c>
      <c r="Y367" s="17" t="s">
        <v>9</v>
      </c>
      <c r="Z367" s="17" t="s">
        <v>35</v>
      </c>
      <c r="AA367" s="54" t="s">
        <v>15378</v>
      </c>
      <c r="AB367" s="17" t="s">
        <v>35</v>
      </c>
      <c r="AC367" s="32" t="s">
        <v>15377</v>
      </c>
      <c r="AD367" s="17" t="s">
        <v>9</v>
      </c>
      <c r="AE367" s="17" t="s">
        <v>7162</v>
      </c>
      <c r="AF367" s="17" t="s">
        <v>15379</v>
      </c>
      <c r="AG367" s="17" t="s">
        <v>15380</v>
      </c>
      <c r="AH367" s="32" t="s">
        <v>15377</v>
      </c>
      <c r="AI367" s="17" t="s">
        <v>9</v>
      </c>
      <c r="AJ367" s="17" t="s">
        <v>387</v>
      </c>
      <c r="AK367" s="54" t="s">
        <v>15381</v>
      </c>
      <c r="AL367" s="17" t="s">
        <v>15382</v>
      </c>
      <c r="AM367" s="32" t="s">
        <v>15377</v>
      </c>
      <c r="AN367" s="17" t="s">
        <v>6591</v>
      </c>
      <c r="AO367" s="17" t="s">
        <v>15383</v>
      </c>
      <c r="AP367" s="54" t="s">
        <v>15384</v>
      </c>
      <c r="AQ367" s="17" t="s">
        <v>14724</v>
      </c>
      <c r="AR367" s="32" t="s">
        <v>15377</v>
      </c>
    </row>
    <row r="368" spans="1:159" x14ac:dyDescent="0.3">
      <c r="A368" s="25" t="s">
        <v>15053</v>
      </c>
      <c r="B368" s="17" t="s">
        <v>11324</v>
      </c>
      <c r="C368" s="18">
        <v>45000</v>
      </c>
      <c r="D368" s="17">
        <v>2023</v>
      </c>
      <c r="E368" s="17" t="s">
        <v>15385</v>
      </c>
      <c r="F368" s="17">
        <f t="shared" si="715"/>
        <v>2105</v>
      </c>
      <c r="G368" s="17">
        <v>1</v>
      </c>
      <c r="H368" s="17">
        <v>2105</v>
      </c>
      <c r="I368" s="17" t="s">
        <v>60</v>
      </c>
      <c r="J368" s="17" t="s">
        <v>23</v>
      </c>
      <c r="K368" s="17" t="s">
        <v>24</v>
      </c>
      <c r="L368" s="17">
        <f>COUNTIF(T368:KV368,L1)</f>
        <v>1</v>
      </c>
      <c r="M368" s="17">
        <f>COUNTIF(T368:KV368,M1)</f>
        <v>1</v>
      </c>
      <c r="N368" s="17">
        <f>COUNTIF(T368:KV368,N1)</f>
        <v>2</v>
      </c>
      <c r="O368" s="17">
        <f>COUNTIF(T368:KV368,O1)</f>
        <v>7</v>
      </c>
      <c r="P368" s="17">
        <f>COUNTIF(T368:KV368,P1)</f>
        <v>1</v>
      </c>
      <c r="Q368" s="17">
        <f t="shared" ref="Q368" si="787">SUM(L368:P368)</f>
        <v>12</v>
      </c>
      <c r="R368" s="17">
        <f t="shared" ref="R368" si="788">H368/Q368</f>
        <v>175.41666666666666</v>
      </c>
      <c r="S368" s="17">
        <f t="shared" ref="S368" si="789">4000-R368</f>
        <v>3824.5833333333335</v>
      </c>
      <c r="T368" s="17" t="s">
        <v>10</v>
      </c>
      <c r="U368" s="17" t="s">
        <v>614</v>
      </c>
      <c r="V368" s="54" t="s">
        <v>15386</v>
      </c>
      <c r="W368" s="17" t="s">
        <v>15387</v>
      </c>
      <c r="X368" s="32" t="s">
        <v>15388</v>
      </c>
      <c r="Y368" s="17" t="s">
        <v>8</v>
      </c>
      <c r="Z368" s="17" t="s">
        <v>12221</v>
      </c>
      <c r="AA368" s="54" t="s">
        <v>15389</v>
      </c>
      <c r="AB368" s="17" t="s">
        <v>15390</v>
      </c>
      <c r="AC368" s="32" t="s">
        <v>15388</v>
      </c>
      <c r="AD368" s="17" t="s">
        <v>6591</v>
      </c>
      <c r="AE368" s="17" t="s">
        <v>15357</v>
      </c>
      <c r="AF368" s="54" t="s">
        <v>15391</v>
      </c>
      <c r="AG368" s="17" t="s">
        <v>14709</v>
      </c>
      <c r="AH368" s="32" t="s">
        <v>15388</v>
      </c>
      <c r="AI368" s="17" t="s">
        <v>6593</v>
      </c>
      <c r="AJ368" s="17" t="s">
        <v>15393</v>
      </c>
      <c r="AK368" s="54" t="s">
        <v>15392</v>
      </c>
      <c r="AL368" s="17" t="s">
        <v>15394</v>
      </c>
      <c r="AM368" s="32" t="s">
        <v>15388</v>
      </c>
      <c r="AN368" s="17" t="s">
        <v>9</v>
      </c>
      <c r="AO368" s="17" t="s">
        <v>5113</v>
      </c>
      <c r="AP368" s="54" t="s">
        <v>15395</v>
      </c>
      <c r="AQ368" s="17" t="s">
        <v>15396</v>
      </c>
      <c r="AR368" s="32" t="s">
        <v>15388</v>
      </c>
      <c r="AS368" s="17" t="s">
        <v>9</v>
      </c>
      <c r="AT368" s="17" t="s">
        <v>5113</v>
      </c>
      <c r="AU368" s="54" t="s">
        <v>15397</v>
      </c>
      <c r="AV368" s="17" t="s">
        <v>15398</v>
      </c>
      <c r="AW368" s="32" t="s">
        <v>15388</v>
      </c>
      <c r="AX368" s="17" t="s">
        <v>6591</v>
      </c>
      <c r="AY368" s="17" t="s">
        <v>15399</v>
      </c>
      <c r="AZ368" s="54" t="s">
        <v>15400</v>
      </c>
      <c r="BA368" s="17" t="s">
        <v>15401</v>
      </c>
      <c r="BB368" s="32" t="s">
        <v>15388</v>
      </c>
      <c r="BC368" s="17" t="s">
        <v>6591</v>
      </c>
      <c r="BD368" s="17" t="s">
        <v>11558</v>
      </c>
      <c r="BE368" s="54" t="s">
        <v>15402</v>
      </c>
      <c r="BF368" s="17" t="s">
        <v>15403</v>
      </c>
      <c r="BG368" s="32" t="s">
        <v>15388</v>
      </c>
      <c r="BH368" s="17" t="s">
        <v>6591</v>
      </c>
      <c r="BI368" s="17" t="s">
        <v>4207</v>
      </c>
      <c r="BJ368" s="54" t="s">
        <v>15404</v>
      </c>
      <c r="BK368" s="17" t="s">
        <v>15405</v>
      </c>
      <c r="BL368" s="32" t="s">
        <v>15388</v>
      </c>
      <c r="BM368" s="17" t="s">
        <v>6591</v>
      </c>
      <c r="BN368" s="17" t="s">
        <v>14728</v>
      </c>
      <c r="BO368" s="54" t="s">
        <v>15406</v>
      </c>
      <c r="BP368" s="17" t="s">
        <v>14711</v>
      </c>
      <c r="BQ368" s="32" t="s">
        <v>15388</v>
      </c>
      <c r="BR368" s="17" t="s">
        <v>6591</v>
      </c>
      <c r="BS368" s="17" t="s">
        <v>15408</v>
      </c>
      <c r="BT368" s="54" t="s">
        <v>15407</v>
      </c>
      <c r="BU368" s="17" t="s">
        <v>15409</v>
      </c>
      <c r="BV368" s="32" t="s">
        <v>15388</v>
      </c>
      <c r="BW368" s="17" t="s">
        <v>6591</v>
      </c>
      <c r="BX368" s="17" t="s">
        <v>2522</v>
      </c>
      <c r="BY368" s="54" t="s">
        <v>15410</v>
      </c>
      <c r="BZ368" s="17" t="s">
        <v>15411</v>
      </c>
      <c r="CA368" s="32" t="s">
        <v>15388</v>
      </c>
    </row>
    <row r="369" spans="1:104" x14ac:dyDescent="0.3">
      <c r="A369" s="25" t="s">
        <v>15053</v>
      </c>
      <c r="B369" s="17" t="s">
        <v>11324</v>
      </c>
      <c r="C369" s="18">
        <v>45005</v>
      </c>
      <c r="D369" s="17">
        <v>2023</v>
      </c>
      <c r="E369" s="17" t="s">
        <v>15412</v>
      </c>
      <c r="F369" s="17">
        <f t="shared" si="715"/>
        <v>1798</v>
      </c>
      <c r="G369" s="17">
        <v>1</v>
      </c>
      <c r="H369" s="17">
        <v>1798</v>
      </c>
      <c r="I369" s="17" t="s">
        <v>2995</v>
      </c>
      <c r="J369" s="17" t="s">
        <v>23</v>
      </c>
      <c r="K369" s="17" t="s">
        <v>24</v>
      </c>
      <c r="L369" s="17">
        <f>COUNTIF(T369:KV369,L1)</f>
        <v>0</v>
      </c>
      <c r="M369" s="17">
        <f>COUNTIF(T369:KV369,M1)</f>
        <v>0</v>
      </c>
      <c r="N369" s="17">
        <f>COUNTIF(T369:KV369,N1)</f>
        <v>0</v>
      </c>
      <c r="O369" s="17">
        <f>COUNTIF(T369:KV369,O1)</f>
        <v>4</v>
      </c>
      <c r="P369" s="17">
        <f>COUNTIF(T369:KV369,P1)</f>
        <v>3</v>
      </c>
      <c r="Q369" s="17">
        <f t="shared" ref="Q369" si="790">SUM(L369:P369)</f>
        <v>7</v>
      </c>
      <c r="R369" s="17">
        <f t="shared" ref="R369" si="791">H369/Q369</f>
        <v>256.85714285714283</v>
      </c>
      <c r="S369" s="17">
        <f t="shared" ref="S369" si="792">4000-R369</f>
        <v>3743.1428571428573</v>
      </c>
      <c r="T369" s="17" t="s">
        <v>10</v>
      </c>
      <c r="U369" s="17" t="s">
        <v>15413</v>
      </c>
      <c r="V369" s="54" t="s">
        <v>15414</v>
      </c>
      <c r="W369" s="17" t="s">
        <v>15415</v>
      </c>
      <c r="X369" s="32" t="s">
        <v>15416</v>
      </c>
      <c r="Y369" s="17" t="s">
        <v>6591</v>
      </c>
      <c r="Z369" s="17" t="s">
        <v>2460</v>
      </c>
      <c r="AA369" s="54" t="s">
        <v>15417</v>
      </c>
      <c r="AB369" s="17" t="s">
        <v>15136</v>
      </c>
      <c r="AC369" s="32" t="s">
        <v>15416</v>
      </c>
      <c r="AD369" s="17" t="s">
        <v>10</v>
      </c>
      <c r="AE369" s="17" t="s">
        <v>15413</v>
      </c>
      <c r="AF369" s="54" t="s">
        <v>15418</v>
      </c>
      <c r="AG369" s="17" t="s">
        <v>15419</v>
      </c>
      <c r="AH369" s="32" t="s">
        <v>15416</v>
      </c>
      <c r="AI369" s="17" t="s">
        <v>6591</v>
      </c>
      <c r="AJ369" s="17" t="s">
        <v>12385</v>
      </c>
      <c r="AK369" s="54" t="s">
        <v>15421</v>
      </c>
      <c r="AL369" s="17" t="s">
        <v>930</v>
      </c>
      <c r="AM369" s="32" t="s">
        <v>15416</v>
      </c>
      <c r="AN369" s="17" t="s">
        <v>10</v>
      </c>
      <c r="AO369" s="17" t="s">
        <v>15211</v>
      </c>
      <c r="AP369" s="54" t="s">
        <v>15422</v>
      </c>
      <c r="AQ369" s="17" t="s">
        <v>15423</v>
      </c>
      <c r="AR369" s="32" t="s">
        <v>15416</v>
      </c>
      <c r="AS369" s="17" t="s">
        <v>6591</v>
      </c>
      <c r="AT369" s="17" t="s">
        <v>14538</v>
      </c>
      <c r="AU369" s="54" t="s">
        <v>15420</v>
      </c>
      <c r="AV369" s="17" t="s">
        <v>14538</v>
      </c>
      <c r="AW369" s="32" t="s">
        <v>15416</v>
      </c>
      <c r="AX369" s="17" t="s">
        <v>6591</v>
      </c>
      <c r="AY369" s="17" t="s">
        <v>2460</v>
      </c>
      <c r="AZ369" s="54" t="s">
        <v>15424</v>
      </c>
      <c r="BA369" s="17" t="s">
        <v>15425</v>
      </c>
      <c r="BB369" s="32" t="s">
        <v>15416</v>
      </c>
    </row>
    <row r="370" spans="1:104" x14ac:dyDescent="0.3">
      <c r="A370" s="25" t="s">
        <v>15053</v>
      </c>
      <c r="B370" s="17" t="s">
        <v>11324</v>
      </c>
      <c r="C370" s="18">
        <v>45065</v>
      </c>
      <c r="D370" s="17">
        <v>2023</v>
      </c>
      <c r="E370" s="17" t="s">
        <v>15427</v>
      </c>
      <c r="F370" s="17">
        <f t="shared" si="715"/>
        <v>1817</v>
      </c>
      <c r="G370" s="17">
        <v>1</v>
      </c>
      <c r="H370" s="17">
        <v>1817</v>
      </c>
      <c r="I370" s="17" t="s">
        <v>15426</v>
      </c>
      <c r="J370" s="17" t="s">
        <v>23</v>
      </c>
      <c r="K370" s="17" t="s">
        <v>24</v>
      </c>
      <c r="L370" s="17">
        <f>COUNTIF(T370:KV370,L1)</f>
        <v>0</v>
      </c>
      <c r="M370" s="17">
        <f>COUNTIF(T370:KV370,M1)</f>
        <v>0</v>
      </c>
      <c r="N370" s="17">
        <f>COUNTIF(T370:KV370,N1)</f>
        <v>1</v>
      </c>
      <c r="O370" s="17">
        <f>COUNTIF(T370:KV370,O1)</f>
        <v>0</v>
      </c>
      <c r="P370" s="17">
        <f>COUNTIF(T370:KV370,P1)</f>
        <v>1</v>
      </c>
      <c r="Q370" s="17">
        <f t="shared" ref="Q370" si="793">SUM(L370:P370)</f>
        <v>2</v>
      </c>
      <c r="R370" s="17">
        <f t="shared" ref="R370" si="794">H370/Q370</f>
        <v>908.5</v>
      </c>
      <c r="S370" s="17">
        <f t="shared" ref="S370" si="795">4000-R370</f>
        <v>3091.5</v>
      </c>
      <c r="T370" s="17" t="s">
        <v>9</v>
      </c>
      <c r="U370" s="17" t="s">
        <v>15426</v>
      </c>
      <c r="V370" s="54" t="s">
        <v>15428</v>
      </c>
      <c r="W370" s="17" t="s">
        <v>15429</v>
      </c>
      <c r="X370" s="32" t="s">
        <v>15430</v>
      </c>
      <c r="Y370" s="17" t="s">
        <v>10</v>
      </c>
      <c r="Z370" s="17" t="s">
        <v>12482</v>
      </c>
      <c r="AA370" s="54" t="s">
        <v>15431</v>
      </c>
      <c r="AB370" s="17" t="s">
        <v>15432</v>
      </c>
      <c r="AC370" s="32" t="s">
        <v>15430</v>
      </c>
    </row>
    <row r="371" spans="1:104" x14ac:dyDescent="0.3">
      <c r="A371" s="25" t="s">
        <v>15053</v>
      </c>
      <c r="B371" s="17" t="s">
        <v>11324</v>
      </c>
      <c r="C371" s="18">
        <v>45111</v>
      </c>
      <c r="D371" s="17">
        <v>2023</v>
      </c>
      <c r="E371" s="17" t="s">
        <v>15434</v>
      </c>
      <c r="F371" s="17">
        <f t="shared" si="715"/>
        <v>1747</v>
      </c>
      <c r="G371" s="17">
        <v>1</v>
      </c>
      <c r="H371" s="17">
        <v>1747</v>
      </c>
      <c r="I371" s="17" t="s">
        <v>15433</v>
      </c>
      <c r="J371" s="17" t="s">
        <v>23</v>
      </c>
      <c r="K371" s="17" t="s">
        <v>24</v>
      </c>
      <c r="L371" s="17">
        <f>COUNTIF(T371:KV371,L1)</f>
        <v>0</v>
      </c>
      <c r="M371" s="17">
        <f>COUNTIF(T371:KV371,M1)</f>
        <v>0</v>
      </c>
      <c r="N371" s="17">
        <f>COUNTIF(T371:KV371,N1)</f>
        <v>0</v>
      </c>
      <c r="O371" s="17">
        <f>COUNTIF(T371:KV371,O1)</f>
        <v>2</v>
      </c>
      <c r="P371" s="17">
        <f>COUNTIF(T371:KV371,P1)</f>
        <v>2</v>
      </c>
      <c r="Q371" s="17">
        <f t="shared" ref="Q371" si="796">SUM(L371:P371)</f>
        <v>4</v>
      </c>
      <c r="R371" s="17">
        <f t="shared" ref="R371" si="797">H371/Q371</f>
        <v>436.75</v>
      </c>
      <c r="S371" s="17">
        <f t="shared" ref="S371" si="798">4000-R371</f>
        <v>3563.25</v>
      </c>
      <c r="T371" s="17" t="s">
        <v>6591</v>
      </c>
      <c r="U371" s="17" t="s">
        <v>13319</v>
      </c>
      <c r="V371" s="54" t="s">
        <v>15435</v>
      </c>
      <c r="W371" s="17" t="s">
        <v>15436</v>
      </c>
      <c r="X371" s="32" t="s">
        <v>15437</v>
      </c>
      <c r="Y371" s="17" t="s">
        <v>10</v>
      </c>
      <c r="Z371" s="17" t="s">
        <v>12482</v>
      </c>
      <c r="AA371" s="54" t="s">
        <v>15438</v>
      </c>
      <c r="AB371" s="17" t="s">
        <v>15439</v>
      </c>
      <c r="AC371" s="32" t="s">
        <v>15437</v>
      </c>
      <c r="AD371" s="17" t="s">
        <v>10</v>
      </c>
      <c r="AE371" s="17" t="s">
        <v>6303</v>
      </c>
      <c r="AF371" s="54" t="s">
        <v>15440</v>
      </c>
      <c r="AG371" s="17" t="s">
        <v>15441</v>
      </c>
      <c r="AH371" s="32" t="s">
        <v>15437</v>
      </c>
      <c r="AI371" s="17" t="s">
        <v>6591</v>
      </c>
      <c r="AJ371" s="17" t="s">
        <v>14538</v>
      </c>
      <c r="AK371" s="54" t="s">
        <v>15442</v>
      </c>
      <c r="AL371" s="17" t="s">
        <v>14538</v>
      </c>
      <c r="AM371" s="32" t="s">
        <v>15437</v>
      </c>
    </row>
    <row r="372" spans="1:104" x14ac:dyDescent="0.3">
      <c r="A372" s="25" t="s">
        <v>15053</v>
      </c>
      <c r="B372" s="17" t="s">
        <v>11324</v>
      </c>
      <c r="C372" s="18">
        <v>45135</v>
      </c>
      <c r="D372" s="17">
        <v>2023</v>
      </c>
      <c r="E372" s="17" t="s">
        <v>15443</v>
      </c>
      <c r="F372" s="17">
        <f t="shared" si="715"/>
        <v>619</v>
      </c>
      <c r="G372" s="17">
        <v>1</v>
      </c>
      <c r="H372" s="17">
        <v>619</v>
      </c>
      <c r="I372" s="17" t="s">
        <v>8383</v>
      </c>
      <c r="J372" s="17" t="s">
        <v>57</v>
      </c>
      <c r="K372" s="17" t="s">
        <v>24</v>
      </c>
      <c r="L372" s="17">
        <f>COUNTIF(T372:KV372,L1)</f>
        <v>0</v>
      </c>
      <c r="M372" s="17">
        <f>COUNTIF(T372:KV372,M1)</f>
        <v>0</v>
      </c>
      <c r="N372" s="17">
        <f>COUNTIF(T372:KV372,N1)</f>
        <v>1</v>
      </c>
      <c r="O372" s="17">
        <f>COUNTIF(T372:KV372,O1)</f>
        <v>1</v>
      </c>
      <c r="P372" s="17">
        <f>COUNTIF(T372:KV372,P1)</f>
        <v>0</v>
      </c>
      <c r="Q372" s="17">
        <f t="shared" ref="Q372" si="799">SUM(L372:P372)</f>
        <v>2</v>
      </c>
      <c r="R372" s="17">
        <f t="shared" ref="R372" si="800">H372/Q372</f>
        <v>309.5</v>
      </c>
      <c r="S372" s="17">
        <f t="shared" ref="S372" si="801">4000-R372</f>
        <v>3690.5</v>
      </c>
      <c r="T372" s="17" t="s">
        <v>6591</v>
      </c>
      <c r="U372" s="17" t="s">
        <v>4207</v>
      </c>
      <c r="V372" s="54" t="s">
        <v>15444</v>
      </c>
      <c r="W372" s="17" t="s">
        <v>15445</v>
      </c>
      <c r="X372" s="32" t="s">
        <v>15446</v>
      </c>
      <c r="Y372" s="17" t="s">
        <v>9</v>
      </c>
      <c r="Z372" s="17" t="s">
        <v>8383</v>
      </c>
      <c r="AA372" s="54" t="s">
        <v>15447</v>
      </c>
      <c r="AB372" s="17" t="s">
        <v>15448</v>
      </c>
      <c r="AC372" s="32" t="s">
        <v>15446</v>
      </c>
    </row>
    <row r="373" spans="1:104" x14ac:dyDescent="0.3">
      <c r="A373" s="25" t="s">
        <v>15053</v>
      </c>
      <c r="B373" s="17" t="s">
        <v>11324</v>
      </c>
      <c r="C373" s="18">
        <v>45159</v>
      </c>
      <c r="D373" s="17">
        <v>2023</v>
      </c>
      <c r="E373" s="17" t="s">
        <v>15449</v>
      </c>
      <c r="F373" s="17">
        <f t="shared" si="715"/>
        <v>1486</v>
      </c>
      <c r="G373" s="17">
        <v>1</v>
      </c>
      <c r="H373" s="17">
        <v>1486</v>
      </c>
      <c r="I373" s="17" t="s">
        <v>12445</v>
      </c>
      <c r="J373" s="17" t="s">
        <v>23</v>
      </c>
      <c r="K373" s="17" t="s">
        <v>24</v>
      </c>
      <c r="L373" s="17">
        <f>COUNTIF(T373:KV373,L1)</f>
        <v>3</v>
      </c>
      <c r="M373" s="17">
        <f>COUNTIF(T373:KV373,M1)</f>
        <v>0</v>
      </c>
      <c r="N373" s="17">
        <f>COUNTIF(T373:KV373,N1)</f>
        <v>0</v>
      </c>
      <c r="O373" s="17">
        <f>COUNTIF(T373:KV373,O1)</f>
        <v>0</v>
      </c>
      <c r="P373" s="17">
        <f>COUNTIF(T373:KV373,P1)</f>
        <v>2</v>
      </c>
      <c r="Q373" s="17">
        <f t="shared" ref="Q373" si="802">SUM(L373:P373)</f>
        <v>5</v>
      </c>
      <c r="R373" s="17">
        <f t="shared" ref="R373" si="803">H373/Q373</f>
        <v>297.2</v>
      </c>
      <c r="S373" s="17">
        <f t="shared" ref="S373" si="804">4000-R373</f>
        <v>3702.8</v>
      </c>
      <c r="T373" s="17" t="s">
        <v>10</v>
      </c>
      <c r="U373" s="17" t="s">
        <v>15450</v>
      </c>
      <c r="V373" s="54" t="s">
        <v>15451</v>
      </c>
      <c r="W373" s="17" t="s">
        <v>15452</v>
      </c>
      <c r="X373" s="32" t="s">
        <v>15453</v>
      </c>
      <c r="Y373" s="17" t="s">
        <v>6593</v>
      </c>
      <c r="Z373" s="17" t="s">
        <v>1893</v>
      </c>
      <c r="AA373" s="54" t="s">
        <v>15454</v>
      </c>
      <c r="AB373" s="17" t="s">
        <v>15455</v>
      </c>
      <c r="AC373" s="32" t="s">
        <v>15453</v>
      </c>
      <c r="AD373" s="17" t="s">
        <v>6593</v>
      </c>
      <c r="AE373" s="17" t="s">
        <v>11567</v>
      </c>
      <c r="AF373" s="54" t="s">
        <v>15456</v>
      </c>
      <c r="AG373" s="17" t="s">
        <v>15457</v>
      </c>
      <c r="AH373" s="32" t="s">
        <v>15453</v>
      </c>
      <c r="AI373" s="17" t="s">
        <v>10</v>
      </c>
      <c r="AJ373" s="17" t="s">
        <v>12482</v>
      </c>
      <c r="AK373" s="54" t="s">
        <v>15458</v>
      </c>
      <c r="AL373" s="17" t="s">
        <v>12482</v>
      </c>
      <c r="AM373" s="32" t="s">
        <v>15453</v>
      </c>
      <c r="AN373" s="17" t="s">
        <v>6593</v>
      </c>
      <c r="AO373" s="17" t="s">
        <v>15460</v>
      </c>
      <c r="AP373" s="54" t="s">
        <v>15459</v>
      </c>
      <c r="AQ373" s="17" t="s">
        <v>15461</v>
      </c>
      <c r="AR373" s="32" t="s">
        <v>15453</v>
      </c>
    </row>
    <row r="374" spans="1:104" x14ac:dyDescent="0.3">
      <c r="A374" s="25" t="s">
        <v>15053</v>
      </c>
      <c r="B374" s="17" t="s">
        <v>11324</v>
      </c>
      <c r="C374" s="18">
        <v>45161</v>
      </c>
      <c r="D374" s="17">
        <v>2023</v>
      </c>
      <c r="E374" s="17" t="s">
        <v>15463</v>
      </c>
      <c r="F374" s="17">
        <f t="shared" si="715"/>
        <v>1487</v>
      </c>
      <c r="G374" s="17">
        <v>1</v>
      </c>
      <c r="H374" s="17">
        <v>1487</v>
      </c>
      <c r="I374" s="17" t="s">
        <v>15462</v>
      </c>
      <c r="J374" s="17" t="s">
        <v>23</v>
      </c>
      <c r="K374" s="17" t="s">
        <v>24</v>
      </c>
      <c r="L374" s="17">
        <f>COUNTIF(T374:KV374,L1)</f>
        <v>2</v>
      </c>
      <c r="M374" s="17">
        <f>COUNTIF(T374:KV374,M1)</f>
        <v>0</v>
      </c>
      <c r="N374" s="17">
        <f>COUNTIF(T374:KV374,N1)</f>
        <v>0</v>
      </c>
      <c r="O374" s="17">
        <f>COUNTIF(T374:KV374,O1)</f>
        <v>2</v>
      </c>
      <c r="P374" s="17">
        <f>COUNTIF(T374:KV374,P1)</f>
        <v>1</v>
      </c>
      <c r="Q374" s="17">
        <f t="shared" ref="Q374" si="805">SUM(L374:P374)</f>
        <v>5</v>
      </c>
      <c r="R374" s="17">
        <f t="shared" ref="R374" si="806">H374/Q374</f>
        <v>297.39999999999998</v>
      </c>
      <c r="S374" s="17">
        <f t="shared" ref="S374" si="807">4000-R374</f>
        <v>3702.6</v>
      </c>
      <c r="T374" s="17" t="s">
        <v>10</v>
      </c>
      <c r="U374" s="17" t="s">
        <v>12482</v>
      </c>
      <c r="V374" s="54" t="s">
        <v>15464</v>
      </c>
      <c r="W374" s="17" t="s">
        <v>12482</v>
      </c>
      <c r="X374" s="32" t="s">
        <v>15465</v>
      </c>
      <c r="Y374" s="17" t="s">
        <v>6593</v>
      </c>
      <c r="Z374" s="17" t="s">
        <v>1783</v>
      </c>
      <c r="AA374" s="54" t="s">
        <v>15466</v>
      </c>
      <c r="AB374" s="17" t="s">
        <v>15467</v>
      </c>
      <c r="AC374" s="32" t="s">
        <v>15465</v>
      </c>
      <c r="AD374" s="17" t="s">
        <v>6591</v>
      </c>
      <c r="AE374" s="17" t="s">
        <v>4207</v>
      </c>
      <c r="AF374" s="54" t="s">
        <v>15468</v>
      </c>
      <c r="AG374" s="17" t="s">
        <v>15469</v>
      </c>
      <c r="AH374" s="32" t="s">
        <v>15465</v>
      </c>
      <c r="AI374" s="17" t="s">
        <v>6591</v>
      </c>
      <c r="AJ374" s="17" t="s">
        <v>2460</v>
      </c>
      <c r="AK374" s="54" t="s">
        <v>15470</v>
      </c>
      <c r="AL374" s="17" t="s">
        <v>15471</v>
      </c>
      <c r="AM374" s="32" t="s">
        <v>15465</v>
      </c>
      <c r="AN374" s="17" t="s">
        <v>6593</v>
      </c>
      <c r="AO374" s="17" t="s">
        <v>15474</v>
      </c>
      <c r="AP374" s="54" t="s">
        <v>15472</v>
      </c>
      <c r="AQ374" s="17" t="s">
        <v>15473</v>
      </c>
      <c r="AR374" s="32" t="s">
        <v>15465</v>
      </c>
    </row>
    <row r="375" spans="1:104" x14ac:dyDescent="0.3">
      <c r="A375" s="25" t="s">
        <v>15053</v>
      </c>
      <c r="B375" s="17" t="s">
        <v>11324</v>
      </c>
      <c r="C375" s="18">
        <v>45162</v>
      </c>
      <c r="D375" s="17">
        <v>2023</v>
      </c>
      <c r="E375" s="17" t="s">
        <v>15475</v>
      </c>
      <c r="F375" s="17">
        <f t="shared" si="715"/>
        <v>608</v>
      </c>
      <c r="G375" s="17">
        <v>1</v>
      </c>
      <c r="H375" s="17">
        <v>608</v>
      </c>
      <c r="I375" s="17" t="s">
        <v>15462</v>
      </c>
      <c r="J375" s="17" t="s">
        <v>23</v>
      </c>
      <c r="K375" s="17" t="s">
        <v>24</v>
      </c>
      <c r="L375" s="17">
        <f>COUNTIF(T375:KV375,L1)</f>
        <v>1</v>
      </c>
      <c r="M375" s="17">
        <f>COUNTIF(T375:KV375,M1)</f>
        <v>0</v>
      </c>
      <c r="N375" s="17">
        <f>COUNTIF(T375:KV375,N1)</f>
        <v>0</v>
      </c>
      <c r="O375" s="17">
        <f>COUNTIF(T375:KV375,O1)</f>
        <v>0</v>
      </c>
      <c r="P375" s="17">
        <f>COUNTIF(T375:KV375,P1)</f>
        <v>0</v>
      </c>
      <c r="Q375" s="17">
        <f t="shared" ref="Q375" si="808">SUM(L375:P375)</f>
        <v>1</v>
      </c>
      <c r="R375" s="17">
        <f t="shared" ref="R375" si="809">H375/Q375</f>
        <v>608</v>
      </c>
      <c r="S375" s="17">
        <f t="shared" ref="S375" si="810">4000-R375</f>
        <v>3392</v>
      </c>
      <c r="T375" s="17" t="s">
        <v>6593</v>
      </c>
      <c r="U375" s="17" t="s">
        <v>11602</v>
      </c>
      <c r="V375" s="54" t="s">
        <v>15476</v>
      </c>
      <c r="W375" s="17" t="s">
        <v>15477</v>
      </c>
      <c r="X375" s="32" t="s">
        <v>15478</v>
      </c>
    </row>
    <row r="376" spans="1:104" x14ac:dyDescent="0.3">
      <c r="A376" s="25" t="s">
        <v>15053</v>
      </c>
      <c r="B376" s="17" t="s">
        <v>11324</v>
      </c>
      <c r="C376" s="18">
        <v>45163</v>
      </c>
      <c r="D376" s="17">
        <v>2023</v>
      </c>
      <c r="E376" s="17" t="s">
        <v>15479</v>
      </c>
      <c r="F376" s="17">
        <f t="shared" si="715"/>
        <v>1423</v>
      </c>
      <c r="G376" s="17">
        <v>1</v>
      </c>
      <c r="H376" s="17">
        <v>1423</v>
      </c>
      <c r="I376" s="17" t="s">
        <v>12445</v>
      </c>
      <c r="J376" s="17" t="s">
        <v>23</v>
      </c>
      <c r="K376" s="17" t="s">
        <v>24</v>
      </c>
      <c r="L376" s="17">
        <f>COUNTIF(T376:KV376,L1)</f>
        <v>0</v>
      </c>
      <c r="M376" s="17">
        <f>COUNTIF(T376:KV376,M1)</f>
        <v>0</v>
      </c>
      <c r="N376" s="17">
        <f>COUNTIF(T376:KV376,N1)</f>
        <v>0</v>
      </c>
      <c r="O376" s="17">
        <f>COUNTIF(T376:KV376,O1)</f>
        <v>0</v>
      </c>
      <c r="P376" s="17">
        <f>COUNTIF(T376:KV376,P1)</f>
        <v>2</v>
      </c>
      <c r="Q376" s="17">
        <f t="shared" ref="Q376" si="811">SUM(L376:P376)</f>
        <v>2</v>
      </c>
      <c r="R376" s="17">
        <f t="shared" ref="R376" si="812">H376/Q376</f>
        <v>711.5</v>
      </c>
      <c r="S376" s="17">
        <f t="shared" ref="S376" si="813">4000-R376</f>
        <v>3288.5</v>
      </c>
      <c r="T376" s="17" t="s">
        <v>10</v>
      </c>
      <c r="U376" s="17" t="s">
        <v>15480</v>
      </c>
      <c r="V376" s="54" t="s">
        <v>15481</v>
      </c>
      <c r="W376" s="17" t="s">
        <v>15482</v>
      </c>
      <c r="X376" s="32" t="s">
        <v>15483</v>
      </c>
      <c r="Y376" s="17" t="s">
        <v>10</v>
      </c>
      <c r="Z376" s="17" t="s">
        <v>12482</v>
      </c>
      <c r="AA376" s="54" t="s">
        <v>15484</v>
      </c>
      <c r="AB376" s="17" t="s">
        <v>15485</v>
      </c>
      <c r="AC376" s="32" t="s">
        <v>15483</v>
      </c>
    </row>
    <row r="377" spans="1:104" x14ac:dyDescent="0.3">
      <c r="A377" s="25" t="s">
        <v>15053</v>
      </c>
      <c r="B377" s="17" t="s">
        <v>11324</v>
      </c>
      <c r="C377" s="18">
        <v>45178</v>
      </c>
      <c r="D377" s="17">
        <v>2023</v>
      </c>
      <c r="E377" s="17" t="s">
        <v>15486</v>
      </c>
      <c r="F377" s="17">
        <f t="shared" si="715"/>
        <v>345</v>
      </c>
      <c r="G377" s="17">
        <v>1</v>
      </c>
      <c r="H377" s="17">
        <v>345</v>
      </c>
      <c r="I377" s="17" t="s">
        <v>60</v>
      </c>
      <c r="J377" s="17" t="s">
        <v>57</v>
      </c>
      <c r="K377" s="17" t="s">
        <v>24</v>
      </c>
      <c r="L377" s="17">
        <f>COUNTIF(T377:KV377,L1)</f>
        <v>0</v>
      </c>
      <c r="M377" s="17">
        <f>COUNTIF(T377:KV377,M1)</f>
        <v>0</v>
      </c>
      <c r="N377" s="17">
        <f>COUNTIF(T377:KV377,N1)</f>
        <v>0</v>
      </c>
      <c r="O377" s="17">
        <f>COUNTIF(T377:KV377,O1)</f>
        <v>0</v>
      </c>
      <c r="P377" s="17">
        <f>COUNTIF(T377:KV377,P1)</f>
        <v>0</v>
      </c>
      <c r="Q377" s="17">
        <f t="shared" ref="Q377" si="814">SUM(L377:P377)</f>
        <v>0</v>
      </c>
      <c r="R377" s="17">
        <v>0</v>
      </c>
      <c r="S377" s="17">
        <v>0</v>
      </c>
    </row>
    <row r="378" spans="1:104" x14ac:dyDescent="0.3">
      <c r="A378" s="25" t="s">
        <v>15053</v>
      </c>
      <c r="B378" s="17" t="s">
        <v>11324</v>
      </c>
      <c r="C378" s="18">
        <v>45192</v>
      </c>
      <c r="D378" s="17">
        <v>2023</v>
      </c>
      <c r="E378" s="54" t="s">
        <v>15488</v>
      </c>
      <c r="F378" s="17">
        <f t="shared" si="715"/>
        <v>569</v>
      </c>
      <c r="G378" s="17">
        <v>1</v>
      </c>
      <c r="H378" s="17">
        <v>569</v>
      </c>
      <c r="I378" s="17" t="s">
        <v>15487</v>
      </c>
      <c r="J378" s="17" t="s">
        <v>23</v>
      </c>
      <c r="K378" s="17" t="s">
        <v>24</v>
      </c>
      <c r="L378" s="17">
        <f>COUNTIF(T378:KV378,L1)</f>
        <v>0</v>
      </c>
      <c r="M378" s="17">
        <f>COUNTIF(T378:KV378,M1)</f>
        <v>0</v>
      </c>
      <c r="N378" s="17">
        <f>COUNTIF(T378:KV378,N1)</f>
        <v>2</v>
      </c>
      <c r="O378" s="17">
        <f>COUNTIF(T378:KV378,O1)</f>
        <v>1</v>
      </c>
      <c r="P378" s="17">
        <f>COUNTIF(T378:KV378,P1)</f>
        <v>0</v>
      </c>
      <c r="Q378" s="17">
        <f t="shared" ref="Q378" si="815">SUM(L378:P378)</f>
        <v>3</v>
      </c>
      <c r="R378" s="17">
        <f t="shared" ref="R378" si="816">H378/Q378</f>
        <v>189.66666666666666</v>
      </c>
      <c r="S378" s="17">
        <f t="shared" ref="S378" si="817">4000-R378</f>
        <v>3810.3333333333335</v>
      </c>
      <c r="T378" s="17" t="s">
        <v>6591</v>
      </c>
      <c r="U378" s="17" t="s">
        <v>15489</v>
      </c>
      <c r="V378" s="54" t="s">
        <v>15490</v>
      </c>
      <c r="W378" s="17" t="s">
        <v>15491</v>
      </c>
      <c r="X378" s="32" t="s">
        <v>15492</v>
      </c>
      <c r="Y378" s="17" t="s">
        <v>9</v>
      </c>
      <c r="Z378" s="17" t="s">
        <v>13305</v>
      </c>
      <c r="AA378" s="54" t="s">
        <v>15493</v>
      </c>
      <c r="AB378" s="17" t="s">
        <v>15494</v>
      </c>
      <c r="AC378" s="32" t="s">
        <v>15492</v>
      </c>
      <c r="AD378" s="17" t="s">
        <v>9</v>
      </c>
      <c r="AE378" s="17" t="s">
        <v>15495</v>
      </c>
      <c r="AF378" s="54" t="s">
        <v>15496</v>
      </c>
      <c r="AG378" s="17" t="s">
        <v>15497</v>
      </c>
      <c r="AH378" s="32" t="s">
        <v>15492</v>
      </c>
    </row>
    <row r="379" spans="1:104" x14ac:dyDescent="0.3">
      <c r="A379" s="25" t="s">
        <v>15053</v>
      </c>
      <c r="B379" s="17" t="s">
        <v>11324</v>
      </c>
      <c r="C379" s="18">
        <v>45216</v>
      </c>
      <c r="D379" s="17">
        <v>2023</v>
      </c>
      <c r="E379" s="54" t="s">
        <v>15498</v>
      </c>
      <c r="F379" s="17">
        <f t="shared" si="715"/>
        <v>481</v>
      </c>
      <c r="G379" s="17">
        <v>1</v>
      </c>
      <c r="H379" s="17">
        <v>481</v>
      </c>
      <c r="I379" s="17" t="s">
        <v>15499</v>
      </c>
      <c r="J379" s="17" t="s">
        <v>23</v>
      </c>
      <c r="K379" s="17" t="s">
        <v>24</v>
      </c>
      <c r="L379" s="17">
        <f>COUNTIF(T379:KV379,L1)</f>
        <v>0</v>
      </c>
      <c r="M379" s="17">
        <f>COUNTIF(T379:KV379,M1)</f>
        <v>0</v>
      </c>
      <c r="N379" s="17">
        <f>COUNTIF(T379:KV379,N1)</f>
        <v>0</v>
      </c>
      <c r="O379" s="17">
        <f>COUNTIF(T379:KV379,O1)</f>
        <v>2</v>
      </c>
      <c r="P379" s="17">
        <f>COUNTIF(T379:KV379,P1)</f>
        <v>0</v>
      </c>
      <c r="Q379" s="17">
        <f t="shared" ref="Q379" si="818">SUM(L379:P379)</f>
        <v>2</v>
      </c>
      <c r="R379" s="17">
        <f t="shared" ref="R379" si="819">H379/Q379</f>
        <v>240.5</v>
      </c>
      <c r="S379" s="17">
        <f t="shared" ref="S379" si="820">4000-R379</f>
        <v>3759.5</v>
      </c>
      <c r="T379" s="17" t="s">
        <v>6591</v>
      </c>
      <c r="U379" s="17" t="s">
        <v>15500</v>
      </c>
      <c r="V379" s="54" t="s">
        <v>15501</v>
      </c>
      <c r="W379" s="17" t="s">
        <v>15502</v>
      </c>
      <c r="X379" s="32" t="s">
        <v>15503</v>
      </c>
      <c r="Y379" s="17" t="s">
        <v>6591</v>
      </c>
      <c r="Z379" s="17" t="s">
        <v>930</v>
      </c>
      <c r="AA379" s="54" t="s">
        <v>15504</v>
      </c>
      <c r="AB379" s="17" t="s">
        <v>15505</v>
      </c>
      <c r="AC379" s="32" t="s">
        <v>15503</v>
      </c>
    </row>
    <row r="380" spans="1:104" x14ac:dyDescent="0.3">
      <c r="A380" s="25" t="s">
        <v>15053</v>
      </c>
      <c r="B380" s="17" t="s">
        <v>11324</v>
      </c>
      <c r="C380" s="18">
        <v>45217</v>
      </c>
      <c r="D380" s="17">
        <v>2023</v>
      </c>
      <c r="E380" s="17" t="s">
        <v>15506</v>
      </c>
      <c r="F380" s="17">
        <f t="shared" si="715"/>
        <v>2263</v>
      </c>
      <c r="G380" s="17">
        <v>1</v>
      </c>
      <c r="H380" s="17">
        <v>2263</v>
      </c>
      <c r="I380" s="17" t="s">
        <v>15499</v>
      </c>
      <c r="J380" s="17" t="s">
        <v>23</v>
      </c>
      <c r="K380" s="17" t="s">
        <v>24</v>
      </c>
      <c r="L380" s="17">
        <f>COUNTIF(T380:KV380,L1)</f>
        <v>0</v>
      </c>
      <c r="M380" s="17">
        <f>COUNTIF(T380:KV380,M1)</f>
        <v>0</v>
      </c>
      <c r="N380" s="17">
        <f>COUNTIF(T380:KV380,N1)</f>
        <v>0</v>
      </c>
      <c r="O380" s="17">
        <f>COUNTIF(T380:KV380,O1)</f>
        <v>3</v>
      </c>
      <c r="P380" s="17">
        <f>COUNTIF(T380:KV380,P1)</f>
        <v>1</v>
      </c>
      <c r="Q380" s="17">
        <f t="shared" ref="Q380" si="821">SUM(L380:P380)</f>
        <v>4</v>
      </c>
      <c r="R380" s="17">
        <f t="shared" ref="R380" si="822">H380/Q380</f>
        <v>565.75</v>
      </c>
      <c r="S380" s="17">
        <f t="shared" ref="S380" si="823">4000-R380</f>
        <v>3434.25</v>
      </c>
      <c r="T380" s="17" t="s">
        <v>6591</v>
      </c>
      <c r="U380" s="17" t="s">
        <v>12330</v>
      </c>
      <c r="V380" s="54" t="s">
        <v>15507</v>
      </c>
      <c r="W380" s="17" t="s">
        <v>15508</v>
      </c>
      <c r="X380" s="32" t="s">
        <v>15509</v>
      </c>
      <c r="Y380" s="17" t="s">
        <v>6591</v>
      </c>
      <c r="Z380" s="17" t="s">
        <v>11538</v>
      </c>
      <c r="AA380" s="54" t="s">
        <v>15510</v>
      </c>
      <c r="AB380" s="17" t="s">
        <v>15511</v>
      </c>
      <c r="AC380" s="32" t="s">
        <v>15509</v>
      </c>
      <c r="AD380" s="17" t="s">
        <v>6591</v>
      </c>
      <c r="AE380" s="17" t="s">
        <v>15383</v>
      </c>
      <c r="AF380" s="54" t="s">
        <v>15512</v>
      </c>
      <c r="AG380" s="17" t="s">
        <v>14724</v>
      </c>
      <c r="AH380" s="32" t="s">
        <v>15509</v>
      </c>
      <c r="AI380" s="17" t="s">
        <v>10</v>
      </c>
      <c r="AJ380" s="17" t="s">
        <v>12482</v>
      </c>
      <c r="AK380" s="54" t="s">
        <v>15513</v>
      </c>
      <c r="AL380" s="17" t="s">
        <v>12482</v>
      </c>
      <c r="AM380" s="32" t="s">
        <v>15509</v>
      </c>
    </row>
    <row r="381" spans="1:104" x14ac:dyDescent="0.3">
      <c r="A381" s="25" t="s">
        <v>15053</v>
      </c>
      <c r="B381" s="17" t="s">
        <v>11324</v>
      </c>
      <c r="C381" s="18">
        <v>45245</v>
      </c>
      <c r="D381" s="17">
        <v>2023</v>
      </c>
      <c r="E381" s="17" t="s">
        <v>15514</v>
      </c>
      <c r="F381" s="17">
        <f t="shared" si="715"/>
        <v>3372</v>
      </c>
      <c r="G381" s="17">
        <v>1</v>
      </c>
      <c r="H381" s="17">
        <v>3372</v>
      </c>
      <c r="I381" s="17" t="s">
        <v>839</v>
      </c>
      <c r="J381" s="17" t="s">
        <v>23</v>
      </c>
      <c r="K381" s="17" t="s">
        <v>24</v>
      </c>
      <c r="L381" s="17">
        <f>COUNTIF(T381:KV381,L1)</f>
        <v>3</v>
      </c>
      <c r="M381" s="17">
        <f>COUNTIF(T381:KV381,M1)</f>
        <v>0</v>
      </c>
      <c r="N381" s="17">
        <f>COUNTIF(T381:KV381,N1)</f>
        <v>4</v>
      </c>
      <c r="O381" s="17">
        <f>COUNTIF(T381:KV381,O1)</f>
        <v>7</v>
      </c>
      <c r="P381" s="17">
        <f>COUNTIF(T381:KV381,P1)</f>
        <v>2</v>
      </c>
      <c r="Q381" s="17">
        <f t="shared" ref="Q381" si="824">SUM(L381:P381)</f>
        <v>16</v>
      </c>
      <c r="R381" s="17">
        <f t="shared" ref="R381" si="825">H381/Q381</f>
        <v>210.75</v>
      </c>
      <c r="S381" s="17">
        <f t="shared" ref="S381" si="826">4000-R381</f>
        <v>3789.25</v>
      </c>
      <c r="T381" s="17" t="s">
        <v>10</v>
      </c>
      <c r="U381" s="17" t="s">
        <v>13090</v>
      </c>
      <c r="V381" s="54" t="s">
        <v>15515</v>
      </c>
      <c r="W381" s="17" t="s">
        <v>15516</v>
      </c>
      <c r="X381" s="16" t="s">
        <v>15517</v>
      </c>
      <c r="Y381" s="17" t="s">
        <v>10</v>
      </c>
      <c r="Z381" s="17" t="s">
        <v>11643</v>
      </c>
      <c r="AA381" s="54" t="s">
        <v>15518</v>
      </c>
      <c r="AB381" s="17" t="s">
        <v>15519</v>
      </c>
      <c r="AC381" s="16" t="s">
        <v>15517</v>
      </c>
      <c r="AD381" s="17" t="s">
        <v>6591</v>
      </c>
      <c r="AE381" s="17" t="s">
        <v>1874</v>
      </c>
      <c r="AF381" s="54" t="s">
        <v>15520</v>
      </c>
      <c r="AG381" s="17" t="s">
        <v>15521</v>
      </c>
      <c r="AH381" s="16" t="s">
        <v>15517</v>
      </c>
      <c r="AI381" s="17" t="s">
        <v>9</v>
      </c>
      <c r="AJ381" s="17" t="s">
        <v>368</v>
      </c>
      <c r="AK381" s="54" t="s">
        <v>15523</v>
      </c>
      <c r="AL381" s="17" t="s">
        <v>15522</v>
      </c>
      <c r="AM381" s="16" t="s">
        <v>15517</v>
      </c>
      <c r="AN381" s="17" t="s">
        <v>6591</v>
      </c>
      <c r="AO381" s="17" t="s">
        <v>930</v>
      </c>
      <c r="AP381" s="54" t="s">
        <v>15524</v>
      </c>
      <c r="AQ381" s="17" t="s">
        <v>15525</v>
      </c>
      <c r="AR381" s="16" t="s">
        <v>15517</v>
      </c>
      <c r="AS381" s="17" t="s">
        <v>6591</v>
      </c>
      <c r="AT381" s="17" t="s">
        <v>11643</v>
      </c>
      <c r="AU381" s="54" t="s">
        <v>15526</v>
      </c>
      <c r="AV381" s="17" t="s">
        <v>15527</v>
      </c>
      <c r="AW381" s="16" t="s">
        <v>15517</v>
      </c>
      <c r="AX381" s="17" t="s">
        <v>9</v>
      </c>
      <c r="AY381" s="17" t="s">
        <v>11974</v>
      </c>
      <c r="AZ381" s="54" t="s">
        <v>15528</v>
      </c>
      <c r="BA381" s="17" t="s">
        <v>15529</v>
      </c>
      <c r="BB381" s="16" t="s">
        <v>15517</v>
      </c>
      <c r="BC381" s="17" t="s">
        <v>6591</v>
      </c>
      <c r="BD381" s="17" t="s">
        <v>4882</v>
      </c>
      <c r="BE381" s="54" t="s">
        <v>15530</v>
      </c>
      <c r="BF381" s="17" t="s">
        <v>15531</v>
      </c>
      <c r="BG381" s="16" t="s">
        <v>15517</v>
      </c>
      <c r="BH381" s="17" t="s">
        <v>6591</v>
      </c>
      <c r="BI381" s="17" t="s">
        <v>15532</v>
      </c>
      <c r="BJ381" s="54" t="s">
        <v>15533</v>
      </c>
      <c r="BK381" s="17" t="s">
        <v>15534</v>
      </c>
      <c r="BL381" s="16" t="s">
        <v>15517</v>
      </c>
      <c r="BM381" s="17" t="s">
        <v>9</v>
      </c>
      <c r="BN381" s="17" t="s">
        <v>15535</v>
      </c>
      <c r="BO381" s="54" t="s">
        <v>15536</v>
      </c>
      <c r="BP381" s="17" t="s">
        <v>15537</v>
      </c>
      <c r="BQ381" s="16" t="s">
        <v>15517</v>
      </c>
      <c r="BR381" s="17" t="s">
        <v>9</v>
      </c>
      <c r="BS381" s="17" t="s">
        <v>2088</v>
      </c>
      <c r="BT381" s="54" t="s">
        <v>15538</v>
      </c>
      <c r="BU381" s="17" t="s">
        <v>15539</v>
      </c>
      <c r="BV381" s="16" t="s">
        <v>15517</v>
      </c>
      <c r="BW381" s="17" t="s">
        <v>6593</v>
      </c>
      <c r="BX381" s="17" t="s">
        <v>15540</v>
      </c>
      <c r="BY381" s="54" t="s">
        <v>15541</v>
      </c>
      <c r="BZ381" s="17" t="s">
        <v>15542</v>
      </c>
      <c r="CA381" s="16" t="s">
        <v>15517</v>
      </c>
      <c r="CB381" s="17" t="s">
        <v>6593</v>
      </c>
      <c r="CC381" s="17" t="s">
        <v>4902</v>
      </c>
      <c r="CD381" s="54" t="s">
        <v>15543</v>
      </c>
      <c r="CE381" s="17" t="s">
        <v>15544</v>
      </c>
      <c r="CF381" s="16" t="s">
        <v>15517</v>
      </c>
      <c r="CG381" s="17" t="s">
        <v>6593</v>
      </c>
      <c r="CH381" s="17" t="s">
        <v>13276</v>
      </c>
      <c r="CI381" s="54" t="s">
        <v>15546</v>
      </c>
      <c r="CJ381" s="17" t="s">
        <v>15545</v>
      </c>
      <c r="CK381" s="16" t="s">
        <v>15517</v>
      </c>
      <c r="CL381" s="17" t="s">
        <v>15547</v>
      </c>
      <c r="CM381" s="17" t="s">
        <v>15549</v>
      </c>
      <c r="CN381" s="17" t="s">
        <v>15548</v>
      </c>
      <c r="CO381" s="17" t="s">
        <v>15550</v>
      </c>
      <c r="CP381" s="16" t="s">
        <v>15517</v>
      </c>
      <c r="CQ381" s="17" t="s">
        <v>6591</v>
      </c>
      <c r="CR381" s="17" t="s">
        <v>4490</v>
      </c>
      <c r="CS381" s="54" t="s">
        <v>15551</v>
      </c>
      <c r="CT381" s="17" t="s">
        <v>15552</v>
      </c>
      <c r="CU381" s="16" t="s">
        <v>15517</v>
      </c>
      <c r="CV381" s="17" t="s">
        <v>6591</v>
      </c>
      <c r="CW381" s="17" t="s">
        <v>11643</v>
      </c>
      <c r="CX381" s="54" t="s">
        <v>15553</v>
      </c>
      <c r="CY381" s="17" t="s">
        <v>15554</v>
      </c>
      <c r="CZ381" s="16" t="s">
        <v>15517</v>
      </c>
    </row>
    <row r="382" spans="1:104" x14ac:dyDescent="0.3">
      <c r="A382" s="25" t="s">
        <v>15053</v>
      </c>
      <c r="B382" s="17" t="s">
        <v>11324</v>
      </c>
      <c r="C382" s="18">
        <v>45246</v>
      </c>
      <c r="D382" s="17">
        <v>2023</v>
      </c>
      <c r="E382" s="17" t="s">
        <v>15556</v>
      </c>
      <c r="F382" s="17">
        <f t="shared" si="715"/>
        <v>1881</v>
      </c>
      <c r="G382" s="17">
        <v>1</v>
      </c>
      <c r="H382" s="17">
        <v>1881</v>
      </c>
      <c r="I382" s="17" t="s">
        <v>15555</v>
      </c>
      <c r="J382" s="17" t="s">
        <v>23</v>
      </c>
      <c r="K382" s="17" t="s">
        <v>24</v>
      </c>
      <c r="L382" s="17">
        <f>COUNTIF(T382:KV382,L1)</f>
        <v>1</v>
      </c>
      <c r="M382" s="17">
        <f>COUNTIF(T382:KV382,M1)</f>
        <v>0</v>
      </c>
      <c r="N382" s="17">
        <f>COUNTIF(T382:KV382,N1)</f>
        <v>0</v>
      </c>
      <c r="O382" s="17">
        <f>COUNTIF(T382:KV382,O1)</f>
        <v>4</v>
      </c>
      <c r="P382" s="17">
        <f>COUNTIF(T382:KV382,P1)</f>
        <v>0</v>
      </c>
      <c r="Q382" s="17">
        <f t="shared" ref="Q382" si="827">SUM(L382:P382)</f>
        <v>5</v>
      </c>
      <c r="R382" s="17">
        <f t="shared" ref="R382" si="828">H382/Q382</f>
        <v>376.2</v>
      </c>
      <c r="S382" s="17">
        <f t="shared" ref="S382" si="829">4000-R382</f>
        <v>3623.8</v>
      </c>
      <c r="T382" s="17" t="s">
        <v>6591</v>
      </c>
      <c r="U382" s="17" t="s">
        <v>15557</v>
      </c>
      <c r="V382" s="54" t="s">
        <v>15558</v>
      </c>
      <c r="W382" s="17" t="s">
        <v>15559</v>
      </c>
      <c r="X382" s="32" t="s">
        <v>15560</v>
      </c>
      <c r="Y382" s="17" t="s">
        <v>6591</v>
      </c>
      <c r="Z382" s="17" t="s">
        <v>12451</v>
      </c>
      <c r="AA382" s="54" t="s">
        <v>15561</v>
      </c>
      <c r="AB382" s="17" t="s">
        <v>15562</v>
      </c>
      <c r="AC382" s="32" t="s">
        <v>15560</v>
      </c>
      <c r="AD382" s="17" t="s">
        <v>6591</v>
      </c>
      <c r="AE382" s="17" t="s">
        <v>15563</v>
      </c>
      <c r="AF382" s="54" t="s">
        <v>15564</v>
      </c>
      <c r="AG382" s="17" t="s">
        <v>15565</v>
      </c>
      <c r="AH382" s="32" t="s">
        <v>15560</v>
      </c>
      <c r="AI382" s="17" t="s">
        <v>6593</v>
      </c>
      <c r="AJ382" s="17" t="s">
        <v>12451</v>
      </c>
      <c r="AK382" s="54" t="s">
        <v>15566</v>
      </c>
      <c r="AL382" s="17" t="s">
        <v>15567</v>
      </c>
      <c r="AM382" s="32" t="s">
        <v>15560</v>
      </c>
      <c r="AN382" s="17" t="s">
        <v>6591</v>
      </c>
      <c r="AO382" s="17" t="s">
        <v>2460</v>
      </c>
      <c r="AP382" s="54" t="s">
        <v>15568</v>
      </c>
      <c r="AQ382" s="17" t="s">
        <v>15569</v>
      </c>
      <c r="AR382" s="32" t="s">
        <v>15560</v>
      </c>
    </row>
    <row r="383" spans="1:104" x14ac:dyDescent="0.3">
      <c r="A383" s="25" t="s">
        <v>15053</v>
      </c>
      <c r="B383" s="17" t="s">
        <v>11324</v>
      </c>
      <c r="C383" s="18">
        <v>45247</v>
      </c>
      <c r="D383" s="17">
        <v>2023</v>
      </c>
      <c r="E383" s="17" t="s">
        <v>15570</v>
      </c>
      <c r="F383" s="17">
        <f t="shared" si="715"/>
        <v>1082</v>
      </c>
      <c r="G383" s="17">
        <v>1</v>
      </c>
      <c r="H383" s="17">
        <v>1082</v>
      </c>
      <c r="I383" s="17" t="s">
        <v>15555</v>
      </c>
      <c r="J383" s="17" t="s">
        <v>23</v>
      </c>
      <c r="K383" s="17" t="s">
        <v>24</v>
      </c>
      <c r="L383" s="17">
        <f>COUNTIF(T383:KV383,L1)</f>
        <v>1</v>
      </c>
      <c r="M383" s="17">
        <f>COUNTIF(T383:KV383,M1)</f>
        <v>0</v>
      </c>
      <c r="N383" s="17">
        <f>COUNTIF(T383:KV383,N1)</f>
        <v>0</v>
      </c>
      <c r="O383" s="17">
        <f>COUNTIF(T383:KV383,O1)</f>
        <v>2</v>
      </c>
      <c r="P383" s="17">
        <f>COUNTIF(T383:KV383,P1)</f>
        <v>1</v>
      </c>
      <c r="Q383" s="17">
        <f t="shared" ref="Q383" si="830">SUM(L383:P383)</f>
        <v>4</v>
      </c>
      <c r="R383" s="17">
        <f t="shared" ref="R383" si="831">H383/Q383</f>
        <v>270.5</v>
      </c>
      <c r="S383" s="17">
        <f t="shared" ref="S383" si="832">4000-R383</f>
        <v>3729.5</v>
      </c>
      <c r="T383" s="17" t="s">
        <v>10</v>
      </c>
      <c r="U383" s="17" t="s">
        <v>14886</v>
      </c>
      <c r="V383" s="54" t="s">
        <v>15571</v>
      </c>
      <c r="W383" s="17" t="s">
        <v>12482</v>
      </c>
      <c r="X383" s="32" t="s">
        <v>15572</v>
      </c>
      <c r="Y383" s="17" t="s">
        <v>6593</v>
      </c>
      <c r="Z383" s="17" t="s">
        <v>15573</v>
      </c>
      <c r="AA383" s="54" t="s">
        <v>15574</v>
      </c>
      <c r="AB383" s="17" t="s">
        <v>15575</v>
      </c>
      <c r="AC383" s="32" t="s">
        <v>15572</v>
      </c>
      <c r="AD383" s="17" t="s">
        <v>6591</v>
      </c>
      <c r="AE383" s="17" t="s">
        <v>13395</v>
      </c>
      <c r="AF383" s="54" t="s">
        <v>15576</v>
      </c>
      <c r="AG383" s="17" t="s">
        <v>15577</v>
      </c>
      <c r="AH383" s="32" t="s">
        <v>15572</v>
      </c>
      <c r="AI383" s="17" t="s">
        <v>6591</v>
      </c>
      <c r="AJ383" s="17" t="s">
        <v>644</v>
      </c>
      <c r="AK383" s="54" t="s">
        <v>15578</v>
      </c>
      <c r="AL383" s="17" t="s">
        <v>15579</v>
      </c>
      <c r="AM383" s="32" t="s">
        <v>15572</v>
      </c>
    </row>
    <row r="384" spans="1:104" x14ac:dyDescent="0.3">
      <c r="A384" s="25" t="s">
        <v>15053</v>
      </c>
      <c r="B384" s="17" t="s">
        <v>11324</v>
      </c>
      <c r="C384" s="18">
        <v>45251</v>
      </c>
      <c r="D384" s="17">
        <v>2023</v>
      </c>
      <c r="E384" s="17" t="s">
        <v>15580</v>
      </c>
      <c r="F384" s="17">
        <f t="shared" si="715"/>
        <v>632</v>
      </c>
      <c r="G384" s="17">
        <v>1</v>
      </c>
      <c r="H384" s="17">
        <v>632</v>
      </c>
      <c r="I384" s="17" t="s">
        <v>11354</v>
      </c>
      <c r="J384" s="17" t="s">
        <v>23</v>
      </c>
      <c r="K384" s="17" t="s">
        <v>24</v>
      </c>
      <c r="L384" s="17">
        <f>COUNTIF(T384:KV384,L1)</f>
        <v>0</v>
      </c>
      <c r="M384" s="17">
        <f>COUNTIF(T384:KV384,M1)</f>
        <v>0</v>
      </c>
      <c r="N384" s="17">
        <f>COUNTIF(T384:KV384,N1)</f>
        <v>0</v>
      </c>
      <c r="O384" s="17">
        <f>COUNTIF(T384:KV384,O1)</f>
        <v>0</v>
      </c>
      <c r="P384" s="17">
        <f>COUNTIF(T384:KV384,P1)</f>
        <v>1</v>
      </c>
      <c r="Q384" s="17">
        <f t="shared" ref="Q384" si="833">SUM(L384:P384)</f>
        <v>1</v>
      </c>
      <c r="R384" s="17">
        <f t="shared" ref="R384" si="834">H384/Q384</f>
        <v>632</v>
      </c>
      <c r="S384" s="17">
        <f t="shared" ref="S384" si="835">4000-R384</f>
        <v>3368</v>
      </c>
      <c r="T384" s="17" t="s">
        <v>10</v>
      </c>
      <c r="U384" s="17" t="s">
        <v>15581</v>
      </c>
      <c r="V384" s="54" t="s">
        <v>15582</v>
      </c>
      <c r="W384" s="17" t="s">
        <v>15583</v>
      </c>
      <c r="X384" s="32" t="s">
        <v>15584</v>
      </c>
    </row>
    <row r="385" spans="1:44" x14ac:dyDescent="0.3">
      <c r="A385" s="25" t="s">
        <v>15053</v>
      </c>
      <c r="B385" s="17" t="s">
        <v>11324</v>
      </c>
      <c r="C385" s="18">
        <v>45272</v>
      </c>
      <c r="D385" s="17">
        <v>2023</v>
      </c>
      <c r="F385" s="17">
        <f t="shared" si="715"/>
        <v>2063</v>
      </c>
      <c r="G385" s="17">
        <v>1</v>
      </c>
      <c r="H385" s="17">
        <v>2063</v>
      </c>
      <c r="I385" s="17" t="s">
        <v>15585</v>
      </c>
      <c r="J385" s="17" t="s">
        <v>23</v>
      </c>
      <c r="K385" s="17" t="s">
        <v>24</v>
      </c>
      <c r="L385" s="17">
        <f>COUNTIF(T385:KV385,L1)</f>
        <v>1</v>
      </c>
      <c r="M385" s="17">
        <f>COUNTIF(T385:KV385,M1)</f>
        <v>1</v>
      </c>
      <c r="N385" s="17">
        <f>COUNTIF(T385:KV385,N1)</f>
        <v>0</v>
      </c>
      <c r="O385" s="17">
        <f>COUNTIF(T385:KV385,O1)</f>
        <v>2</v>
      </c>
      <c r="P385" s="17">
        <f>COUNTIF(T385:KV385,P1)</f>
        <v>1</v>
      </c>
      <c r="Q385" s="17">
        <f t="shared" ref="Q385" si="836">SUM(L385:P385)</f>
        <v>5</v>
      </c>
      <c r="R385" s="17">
        <f t="shared" ref="R385" si="837">H385/Q385</f>
        <v>412.6</v>
      </c>
      <c r="S385" s="17">
        <f t="shared" ref="S385" si="838">4000-R385</f>
        <v>3587.4</v>
      </c>
      <c r="T385" s="17" t="s">
        <v>8</v>
      </c>
      <c r="U385" s="17" t="s">
        <v>15586</v>
      </c>
      <c r="V385" s="54" t="s">
        <v>15587</v>
      </c>
      <c r="W385" s="17" t="s">
        <v>15588</v>
      </c>
      <c r="X385" s="32" t="s">
        <v>15589</v>
      </c>
      <c r="Y385" s="17" t="s">
        <v>6591</v>
      </c>
      <c r="Z385" s="17" t="s">
        <v>2460</v>
      </c>
      <c r="AA385" s="54" t="s">
        <v>15590</v>
      </c>
      <c r="AB385" s="17" t="s">
        <v>15136</v>
      </c>
      <c r="AC385" s="32" t="s">
        <v>15589</v>
      </c>
      <c r="AD385" s="17" t="s">
        <v>10</v>
      </c>
      <c r="AE385" s="54" t="s">
        <v>12482</v>
      </c>
      <c r="AF385" s="17" t="s">
        <v>15591</v>
      </c>
      <c r="AG385" s="17" t="s">
        <v>14311</v>
      </c>
      <c r="AH385" s="32" t="s">
        <v>15589</v>
      </c>
      <c r="AI385" s="17" t="s">
        <v>6591</v>
      </c>
      <c r="AJ385" s="17" t="s">
        <v>12385</v>
      </c>
      <c r="AK385" s="54" t="s">
        <v>15592</v>
      </c>
      <c r="AL385" s="17" t="s">
        <v>15593</v>
      </c>
      <c r="AM385" s="32" t="s">
        <v>15589</v>
      </c>
      <c r="AN385" s="17" t="s">
        <v>6593</v>
      </c>
      <c r="AO385" s="17" t="s">
        <v>15594</v>
      </c>
      <c r="AP385" s="54" t="s">
        <v>15595</v>
      </c>
      <c r="AQ385" s="17" t="s">
        <v>15596</v>
      </c>
      <c r="AR385" s="32" t="s">
        <v>15589</v>
      </c>
    </row>
    <row r="386" spans="1:44" x14ac:dyDescent="0.3">
      <c r="A386" s="25" t="s">
        <v>15053</v>
      </c>
      <c r="B386" s="17" t="s">
        <v>11324</v>
      </c>
      <c r="C386" s="18">
        <v>45273</v>
      </c>
      <c r="D386" s="17">
        <v>2023</v>
      </c>
      <c r="E386" s="17" t="s">
        <v>15597</v>
      </c>
      <c r="F386" s="17">
        <f t="shared" si="715"/>
        <v>1637</v>
      </c>
      <c r="G386" s="17">
        <v>1</v>
      </c>
      <c r="H386" s="17">
        <v>1637</v>
      </c>
      <c r="I386" s="17" t="s">
        <v>15585</v>
      </c>
      <c r="J386" s="17" t="s">
        <v>23</v>
      </c>
      <c r="K386" s="17" t="s">
        <v>24</v>
      </c>
      <c r="L386" s="17">
        <f>COUNTIF(T386:KV386,L1)</f>
        <v>0</v>
      </c>
      <c r="M386" s="17">
        <f>COUNTIF(T386:KV386,M1)</f>
        <v>1</v>
      </c>
      <c r="N386" s="17">
        <f>COUNTIF(T386:KV386,N1)</f>
        <v>0</v>
      </c>
      <c r="O386" s="17">
        <f>COUNTIF(T386:KV386,O1)</f>
        <v>1</v>
      </c>
      <c r="P386" s="17">
        <f>COUNTIF(T386:KV386,P1)</f>
        <v>0</v>
      </c>
      <c r="Q386" s="17">
        <f t="shared" ref="Q386" si="839">SUM(L386:P386)</f>
        <v>2</v>
      </c>
      <c r="R386" s="17">
        <f t="shared" ref="R386" si="840">H386/Q386</f>
        <v>818.5</v>
      </c>
      <c r="S386" s="17">
        <f t="shared" ref="S386" si="841">4000-R386</f>
        <v>3181.5</v>
      </c>
      <c r="T386" s="17" t="s">
        <v>8</v>
      </c>
      <c r="U386" s="17" t="s">
        <v>15598</v>
      </c>
      <c r="V386" s="54" t="s">
        <v>15599</v>
      </c>
      <c r="W386" s="17" t="s">
        <v>15600</v>
      </c>
      <c r="X386" s="32" t="s">
        <v>15601</v>
      </c>
      <c r="Y386" s="17" t="s">
        <v>6591</v>
      </c>
      <c r="Z386" s="17" t="s">
        <v>15602</v>
      </c>
      <c r="AA386" s="54" t="s">
        <v>15603</v>
      </c>
      <c r="AB386" s="17" t="s">
        <v>15604</v>
      </c>
      <c r="AC386" s="32" t="s">
        <v>15601</v>
      </c>
    </row>
    <row r="387" spans="1:44" x14ac:dyDescent="0.3">
      <c r="A387" s="25" t="s">
        <v>15053</v>
      </c>
      <c r="B387" s="17" t="s">
        <v>11324</v>
      </c>
      <c r="C387" s="18">
        <v>45291</v>
      </c>
      <c r="D387" s="17">
        <v>2023</v>
      </c>
      <c r="E387" s="17" t="s">
        <v>15605</v>
      </c>
      <c r="F387" s="17">
        <f t="shared" si="715"/>
        <v>1296</v>
      </c>
      <c r="G387" s="17">
        <v>1</v>
      </c>
      <c r="H387" s="17">
        <v>1296</v>
      </c>
      <c r="I387" s="17" t="s">
        <v>60</v>
      </c>
      <c r="J387" s="17" t="s">
        <v>57</v>
      </c>
      <c r="K387" s="17" t="s">
        <v>24</v>
      </c>
      <c r="L387" s="17">
        <f>COUNTIF(T387:KV387,L1)</f>
        <v>0</v>
      </c>
      <c r="M387" s="17">
        <f>COUNTIF(T387:KV387,M1)</f>
        <v>0</v>
      </c>
      <c r="N387" s="17">
        <f>COUNTIF(T387:KV387,N1)</f>
        <v>1</v>
      </c>
      <c r="O387" s="17">
        <f>COUNTIF(T387:KV387,O1)</f>
        <v>0</v>
      </c>
      <c r="P387" s="17">
        <f>COUNTIF(T387:KV387,P1)</f>
        <v>0</v>
      </c>
      <c r="Q387" s="17">
        <f t="shared" ref="Q387" si="842">SUM(L387:P387)</f>
        <v>1</v>
      </c>
      <c r="R387" s="17">
        <f t="shared" ref="R387" si="843">H387/Q387</f>
        <v>1296</v>
      </c>
      <c r="S387" s="17">
        <f t="shared" ref="S387" si="844">4000-R387</f>
        <v>2704</v>
      </c>
      <c r="T387" s="17" t="s">
        <v>9</v>
      </c>
      <c r="U387" s="17" t="s">
        <v>15146</v>
      </c>
      <c r="V387" s="54" t="s">
        <v>15606</v>
      </c>
      <c r="W387" s="17" t="s">
        <v>15607</v>
      </c>
      <c r="X387" s="32" t="s">
        <v>15608</v>
      </c>
    </row>
    <row r="388" spans="1:44" x14ac:dyDescent="0.3">
      <c r="F388" s="17">
        <f>SUM(F2:F387)</f>
        <v>473530.30365829979</v>
      </c>
      <c r="R388" s="17">
        <f>SUM(R2:R387)</f>
        <v>184485.6394165589</v>
      </c>
      <c r="S388" s="17">
        <f t="shared" ref="S388" si="845">SUM(S2:S387)</f>
        <v>1079514.3605834411</v>
      </c>
    </row>
    <row r="395" spans="1:44" x14ac:dyDescent="0.3">
      <c r="L395" s="15"/>
      <c r="M395" s="15"/>
      <c r="N395" s="15"/>
      <c r="O395" s="15"/>
      <c r="P395" s="15"/>
    </row>
  </sheetData>
  <hyperlinks>
    <hyperlink ref="X75" r:id="rId1" xr:uid="{66FCAE43-9702-4C1B-BD06-84195E529C27}"/>
    <hyperlink ref="AC75" r:id="rId2" xr:uid="{4629B4F2-B9D8-42F3-9E24-C0F7178F4845}"/>
    <hyperlink ref="AH75" r:id="rId3" xr:uid="{CA13BBB8-83B9-4EA3-8215-24E5FFD0E11D}"/>
    <hyperlink ref="AM75" r:id="rId4" xr:uid="{98002330-150D-4AF0-8B8E-49E04F5833E0}"/>
    <hyperlink ref="AR75" r:id="rId5" xr:uid="{CD90C652-B586-4596-B09D-B0EDA0819EE6}"/>
    <hyperlink ref="AW75" r:id="rId6" xr:uid="{FF08A46F-1278-458C-9E8F-1B81A70B658C}"/>
    <hyperlink ref="BB75" r:id="rId7" xr:uid="{45D4D2EB-EC14-491C-8563-BA51160E7429}"/>
    <hyperlink ref="BG75" r:id="rId8" xr:uid="{19CDF64F-A0E6-468F-90A7-7039C3743527}"/>
    <hyperlink ref="X344" r:id="rId9" xr:uid="{F316B72C-B5D5-4ADA-A6D5-029437EB63E1}"/>
    <hyperlink ref="AC344" r:id="rId10" xr:uid="{63EBBF83-5C21-4675-9DEB-7F73C34F07BD}"/>
    <hyperlink ref="AH344" r:id="rId11" xr:uid="{7E9FF1D5-672F-402A-9B82-BF78A1401830}"/>
    <hyperlink ref="X345" r:id="rId12" xr:uid="{7D25E8B0-FF53-44EE-AA05-5A77B9F37397}"/>
    <hyperlink ref="AC345" r:id="rId13" xr:uid="{0F488E12-F04C-45BE-9660-231049AD389A}"/>
    <hyperlink ref="AH345" r:id="rId14" xr:uid="{92998BD3-D155-40CE-A74C-543FFCFA2215}"/>
    <hyperlink ref="AM345" r:id="rId15" xr:uid="{6D22D2DB-C05E-4D70-A849-42EFB6AF58C5}"/>
    <hyperlink ref="AR345" r:id="rId16" xr:uid="{0811F94B-D4B4-4E08-9F1D-715EB882B627}"/>
    <hyperlink ref="AW345" r:id="rId17" xr:uid="{D248CDC5-34DC-4BDC-BB56-C32FF5852ED1}"/>
    <hyperlink ref="BB345" r:id="rId18" xr:uid="{1D84D8D4-EE49-4EBD-B9C4-EF354A29F22E}"/>
    <hyperlink ref="BG345" r:id="rId19" xr:uid="{46DF4ED9-1A40-4D7E-85F5-0525366370C3}"/>
    <hyperlink ref="X346" r:id="rId20" xr:uid="{62140E88-958E-47D6-88F1-902AB2496A1D}"/>
    <hyperlink ref="AC346" r:id="rId21" xr:uid="{8D97F645-BB6B-47FB-B2B3-834AFC9139FE}"/>
    <hyperlink ref="X347" r:id="rId22" xr:uid="{9CC8105C-DA2C-4602-B99F-BC75CFAA7588}"/>
    <hyperlink ref="AC347" r:id="rId23" xr:uid="{713E86B1-D55F-45E1-B5DD-F9DBB5DD73F7}"/>
    <hyperlink ref="AH347" r:id="rId24" xr:uid="{F140BB60-399B-4B74-8571-2D03A4B54295}"/>
    <hyperlink ref="X348" r:id="rId25" xr:uid="{EAB241FC-9946-439A-9407-5CF8B917FE1E}"/>
    <hyperlink ref="AC348" r:id="rId26" xr:uid="{D657F395-5E08-419A-997A-953CC65C1F1D}"/>
    <hyperlink ref="AH348" r:id="rId27" xr:uid="{EC377518-A012-4DAD-8919-5749AA6FF966}"/>
    <hyperlink ref="AM348" r:id="rId28" xr:uid="{800F4BA4-9942-46B8-B40E-C52A32B157E1}"/>
    <hyperlink ref="AR348" r:id="rId29" xr:uid="{BF08EA2A-8D5E-4ADB-8B7B-4E6CCB8A2A8C}"/>
    <hyperlink ref="AW348" r:id="rId30" xr:uid="{556FCA7B-5F41-4B02-BD53-A20DF2FA62C1}"/>
    <hyperlink ref="X349" r:id="rId31" xr:uid="{1889E037-684C-40B5-BCA1-7D15C5C89981}"/>
    <hyperlink ref="AC349" r:id="rId32" xr:uid="{523A24A9-3006-46D9-BB9B-038ABE617CDF}"/>
    <hyperlink ref="X350" r:id="rId33" xr:uid="{C15B5D2D-B060-43DE-8E12-3D16F8CA2A83}"/>
    <hyperlink ref="AC350" r:id="rId34" xr:uid="{EFD144F6-FF50-4C35-9FD3-2EB3BA1B43DE}"/>
    <hyperlink ref="AH350" r:id="rId35" xr:uid="{1341080C-787A-48B8-9223-158FC10B75CF}"/>
    <hyperlink ref="AM350" r:id="rId36" xr:uid="{8B0716E2-A966-45B2-99D8-201B532A112F}"/>
    <hyperlink ref="X351" r:id="rId37" xr:uid="{42207F1F-BFFA-4534-8472-22E521B3DB87}"/>
    <hyperlink ref="AC351" r:id="rId38" xr:uid="{27C589F0-2A82-41AE-9226-6958F8CD218B}"/>
    <hyperlink ref="AH351" r:id="rId39" xr:uid="{3D8DC979-0CF2-4B45-BEFB-EBA77AAA001F}"/>
    <hyperlink ref="AM351" r:id="rId40" xr:uid="{49BE34A0-FB2E-4545-BE81-2EE89263B3DD}"/>
    <hyperlink ref="X352" r:id="rId41" xr:uid="{4F160D2C-A4E6-4E86-A0CB-195F39518AE2}"/>
    <hyperlink ref="AC352" r:id="rId42" xr:uid="{52280835-6DFC-411F-8A97-B591E2D101EB}"/>
    <hyperlink ref="AH352" r:id="rId43" xr:uid="{475B8E21-D457-480F-90E0-B4B92BC058AF}"/>
    <hyperlink ref="AM352" r:id="rId44" xr:uid="{EE7E4A1A-EE89-467B-BCF5-64527BD9EAFE}"/>
    <hyperlink ref="AR352" r:id="rId45" xr:uid="{A19888F3-8184-4615-AAC6-4A30096A6BCC}"/>
    <hyperlink ref="AW352" r:id="rId46" xr:uid="{3DAA8EE4-2A0F-4896-8994-0C0D6C468ABD}"/>
    <hyperlink ref="BB352" r:id="rId47" xr:uid="{FC73B903-EA32-4E4D-A2F0-399EC5D90D05}"/>
    <hyperlink ref="BB348" r:id="rId48" xr:uid="{89ED3619-B893-4FF9-BF7C-9F45CD6C688C}"/>
    <hyperlink ref="BG352" r:id="rId49" xr:uid="{67AA4C70-C94F-46CC-A6A9-B83870E0FFE1}"/>
    <hyperlink ref="X353" r:id="rId50" xr:uid="{F2048913-9B38-4E6C-B52F-23CC69D4AAFD}"/>
    <hyperlink ref="AC353" r:id="rId51" xr:uid="{54C90BB5-97F8-4D20-AC91-683B958DD07F}"/>
    <hyperlink ref="AH353" r:id="rId52" xr:uid="{DC869C01-EF21-4ED1-A71D-27928EB9D2B3}"/>
    <hyperlink ref="AM353" r:id="rId53" xr:uid="{2903DB75-9FF4-4C99-9BEE-2643E5C64E14}"/>
    <hyperlink ref="AR353" r:id="rId54" xr:uid="{A8734271-3BE7-400E-84CC-4C3D99860226}"/>
    <hyperlink ref="AW353" r:id="rId55" xr:uid="{86A3DB87-E42E-4D49-8352-3447E9CEB498}"/>
    <hyperlink ref="BB353" r:id="rId56" xr:uid="{79BBC523-3B05-405A-8C84-B26DB31555EB}"/>
    <hyperlink ref="BG353" r:id="rId57" xr:uid="{48DB28A9-685B-4E16-8F2C-2365E5014631}"/>
    <hyperlink ref="BL353" r:id="rId58" xr:uid="{1FDEC175-086D-44D9-9A8A-957B2383E980}"/>
    <hyperlink ref="BQ353" r:id="rId59" xr:uid="{6820C6C3-6ABD-451F-B05F-A89E1DB85F95}"/>
    <hyperlink ref="BV353" r:id="rId60" xr:uid="{49E1A9ED-17AF-45E5-AEC4-F52CD68C5B7E}"/>
    <hyperlink ref="CA353" r:id="rId61" xr:uid="{EFC6C9C1-5093-4E11-845F-2E215A429178}"/>
    <hyperlink ref="CF353" r:id="rId62" xr:uid="{8897F023-7DAF-45D8-B020-0BB59A75A487}"/>
    <hyperlink ref="CK353" r:id="rId63" xr:uid="{3443D496-0B68-41C4-B265-660A4A9FF919}"/>
    <hyperlink ref="CP353" r:id="rId64" xr:uid="{39FBAA35-7D8F-40EA-AA20-600F5C34EA11}"/>
    <hyperlink ref="CU353" r:id="rId65" xr:uid="{07BB177C-8AB5-469E-8923-918E13E6A692}"/>
    <hyperlink ref="CZ353" r:id="rId66" xr:uid="{6DDB9D1D-DF21-40AE-A896-3D9FE7421EF3}"/>
    <hyperlink ref="DE353" r:id="rId67" xr:uid="{DD46786C-3C4F-4E41-9B3D-B47E3CEEFB47}"/>
    <hyperlink ref="DJ353" r:id="rId68" xr:uid="{8F80B0FC-5880-427D-ABAA-B7372864DE84}"/>
    <hyperlink ref="DO353" r:id="rId69" xr:uid="{BB40360E-4366-4717-A0F4-ED7BC94138D6}"/>
    <hyperlink ref="DT353" r:id="rId70" xr:uid="{1F75504B-7E80-4774-ACD4-F8C1ECF422C1}"/>
    <hyperlink ref="DY353" r:id="rId71" xr:uid="{C6B7DC9D-1305-468B-A7B0-06B2096CFB63}"/>
    <hyperlink ref="ED353" r:id="rId72" xr:uid="{D20539C2-0FC8-4EF2-9B81-9130753EE3DD}"/>
    <hyperlink ref="EI353" r:id="rId73" xr:uid="{1ED9E5CC-B982-44DD-A6A9-B779483072A3}"/>
    <hyperlink ref="EN353" r:id="rId74" xr:uid="{E532ADA9-206A-467C-811F-1A3E917A91A3}"/>
    <hyperlink ref="ES353" r:id="rId75" xr:uid="{4305C58B-4740-4716-A39D-77D3DE8635B1}"/>
    <hyperlink ref="EX353" r:id="rId76" xr:uid="{F80D06EE-1832-4341-AEFD-2CACFAA0BDE4}"/>
    <hyperlink ref="FC353" r:id="rId77" xr:uid="{532BCA8B-FB52-4129-BF2A-88424325DE47}"/>
    <hyperlink ref="X354" r:id="rId78" xr:uid="{9C7AC067-5699-4EE2-AA55-92D7A07ECD0C}"/>
    <hyperlink ref="AC354" r:id="rId79" xr:uid="{58CBC1DB-BB4C-4003-BA3E-5FD7C6EE7372}"/>
    <hyperlink ref="X355" r:id="rId80" xr:uid="{1139DB82-FBB4-4C07-AFE1-20B4A559BD20}"/>
    <hyperlink ref="X356" r:id="rId81" xr:uid="{96F39637-3CE8-4B0A-A715-E570EB60040E}"/>
    <hyperlink ref="AC356" r:id="rId82" xr:uid="{2529E639-D241-41A0-89D3-4C188FD1F46F}"/>
    <hyperlink ref="AH356" r:id="rId83" xr:uid="{DB3A7510-A779-4A86-9BD0-5AF6967FEBA9}"/>
    <hyperlink ref="X357" r:id="rId84" xr:uid="{F0E08F0E-1A13-42E3-AA85-D1BF8BB807F5}"/>
    <hyperlink ref="AC357" r:id="rId85" xr:uid="{A31E4139-94AC-4E16-8619-262E8C0D63CA}"/>
    <hyperlink ref="AH357" r:id="rId86" xr:uid="{19F06190-6AC0-43FB-9EB4-538472DF8B9C}"/>
    <hyperlink ref="AM357" r:id="rId87" xr:uid="{181223F3-D704-4619-BE29-A28424EE6279}"/>
    <hyperlink ref="AR357" r:id="rId88" xr:uid="{10966460-AF51-4D0B-88F9-90B104FB9C5F}"/>
    <hyperlink ref="AW357" r:id="rId89" xr:uid="{03F50690-C7FA-4431-90CE-37F2D28AE2AF}"/>
    <hyperlink ref="BB357" r:id="rId90" xr:uid="{D3B17840-C03E-487C-83BD-FB92B2999F7D}"/>
    <hyperlink ref="BG357" r:id="rId91" xr:uid="{71336DC0-1E4B-4D4F-8966-2E7B92CB3A40}"/>
    <hyperlink ref="X358" r:id="rId92" xr:uid="{A027DBE8-25A0-4E4A-BF9F-4D0D88E5DBF2}"/>
    <hyperlink ref="AC358" r:id="rId93" xr:uid="{9BEE2809-DA21-4277-AA45-360C104F6FA8}"/>
    <hyperlink ref="AH358" r:id="rId94" xr:uid="{3CACE48F-BAE7-4C20-8C6B-196EF581B480}"/>
    <hyperlink ref="X359" r:id="rId95" xr:uid="{3BBE9FDC-1CB0-416C-BCEA-247FCC09EEA6}"/>
    <hyperlink ref="AC359" r:id="rId96" xr:uid="{00C62449-854D-422C-95D0-90A0858C19A8}"/>
    <hyperlink ref="AH359" r:id="rId97" xr:uid="{43ABCE0C-DF19-46F9-A852-4A0129CC1420}"/>
    <hyperlink ref="AM359" r:id="rId98" xr:uid="{AE16F90A-C9E1-4173-AAC2-1668ECAC5A91}"/>
    <hyperlink ref="AR359" r:id="rId99" xr:uid="{2B27A598-A82B-4999-A142-1D4EFCE34310}"/>
    <hyperlink ref="AW359" r:id="rId100" xr:uid="{26AF8377-9CE2-4D15-A70E-60B0EB1F3EE0}"/>
    <hyperlink ref="BB359" r:id="rId101" xr:uid="{A401BB34-8E60-4C50-A5E0-3407657F223B}"/>
    <hyperlink ref="BG359" r:id="rId102" xr:uid="{FC74EDA1-57FF-4452-9B13-4A318A77A5CA}"/>
    <hyperlink ref="BL359" r:id="rId103" xr:uid="{004607AE-6E9E-4499-AE89-BAAF48482692}"/>
    <hyperlink ref="BQ359" r:id="rId104" xr:uid="{A057A7C2-A6A7-48FD-B5A9-AEEB203995DE}"/>
    <hyperlink ref="BV359" r:id="rId105" xr:uid="{B0608260-E4EC-4890-803A-542716613F4E}"/>
    <hyperlink ref="CA359" r:id="rId106" xr:uid="{3502D4F8-F535-4E72-B8CE-F5CC1311C450}"/>
    <hyperlink ref="CF359" r:id="rId107" xr:uid="{794DE1B1-7A62-4133-9934-4B7F35C4F650}"/>
    <hyperlink ref="CK359" r:id="rId108" xr:uid="{5CFFFBD7-BB7E-41C7-8081-EA1F5E82F8C2}"/>
    <hyperlink ref="CP359" r:id="rId109" xr:uid="{70BD26A5-4E46-4DAF-B51F-7DD50CD811F8}"/>
    <hyperlink ref="CU359" r:id="rId110" xr:uid="{19903C60-1B28-412A-9008-422691580F49}"/>
    <hyperlink ref="CZ359" r:id="rId111" xr:uid="{ECBA237B-AC71-4423-95D0-B2CAB9AC6591}"/>
    <hyperlink ref="DE359" r:id="rId112" xr:uid="{2975817D-697A-45F8-8950-1B03315A2C9C}"/>
    <hyperlink ref="DJ359" r:id="rId113" xr:uid="{B0715FFD-750C-4607-9B10-43E45DA063BA}"/>
    <hyperlink ref="X360" r:id="rId114" xr:uid="{8FA9D39C-0BDE-433D-8F51-4D16A90BC736}"/>
    <hyperlink ref="AC360" r:id="rId115" xr:uid="{6CAFB668-5D62-40E2-A1EF-D42866CE1F18}"/>
    <hyperlink ref="AH360" r:id="rId116" xr:uid="{B207DC67-179D-4A38-9800-29E3BC0A2367}"/>
    <hyperlink ref="AM360" r:id="rId117" xr:uid="{C9F2283C-17A8-4960-AE16-3A0E4C1A5D0A}"/>
    <hyperlink ref="AR360" r:id="rId118" xr:uid="{0ED6A25B-7B09-4578-9814-D885A251EF78}"/>
    <hyperlink ref="AW360" r:id="rId119" xr:uid="{D16E5D19-2B44-4F48-AA56-BD90A5729F94}"/>
    <hyperlink ref="X361" r:id="rId120" xr:uid="{F91F3018-52BD-49DD-A3F9-C722D149DDF9}"/>
    <hyperlink ref="AC361" r:id="rId121" xr:uid="{B43B3AD7-5FAA-4CB1-B92B-70A00F2F6EFE}"/>
    <hyperlink ref="AH361" r:id="rId122" xr:uid="{8CB57039-85E3-45C7-BC5D-88F57C12CAA2}"/>
    <hyperlink ref="AM361" r:id="rId123" xr:uid="{28733FA5-70ED-4AE4-975C-DF6D0907D2EB}"/>
    <hyperlink ref="AR361" r:id="rId124" xr:uid="{4EE453B3-A992-450C-B01A-5B163DD153F1}"/>
    <hyperlink ref="AW361" r:id="rId125" xr:uid="{2B38B132-3BB1-4221-BB7E-233EFF16C365}"/>
    <hyperlink ref="BB361" r:id="rId126" xr:uid="{22220007-620C-4C5A-8A6A-E5DE325F9066}"/>
    <hyperlink ref="X362" r:id="rId127" xr:uid="{A9223BA7-851F-4F46-8DE0-8DF95314DE88}"/>
    <hyperlink ref="AC362" r:id="rId128" xr:uid="{F0ED7362-C48D-4F93-AD2B-C4E5355B72A1}"/>
    <hyperlink ref="AH362" r:id="rId129" xr:uid="{9D055792-8CBE-4FB4-99E4-1132CEB2AE15}"/>
    <hyperlink ref="X363" r:id="rId130" xr:uid="{0793F500-E15B-4FF4-B966-270D3E70DE39}"/>
    <hyperlink ref="AC363" r:id="rId131" xr:uid="{48B8F1E5-3CDC-4E7F-BB35-21440FC38FF7}"/>
    <hyperlink ref="X365" r:id="rId132" xr:uid="{CE14F6ED-8A0D-42C4-8180-AE8091C327CE}"/>
    <hyperlink ref="AC365" r:id="rId133" xr:uid="{55F03E9E-1944-4AAA-8E1A-AA023AE51190}"/>
    <hyperlink ref="AH365" r:id="rId134" xr:uid="{3B134C12-5353-4315-A33C-5A94629231C8}"/>
    <hyperlink ref="AM365" r:id="rId135" xr:uid="{B1FCA455-9170-4F02-9B48-7F995ED2A149}"/>
    <hyperlink ref="X367" r:id="rId136" xr:uid="{87913C4A-8969-487B-B9B9-E172EA8706D3}"/>
    <hyperlink ref="AC367" r:id="rId137" xr:uid="{D3FF647F-0C64-4419-922F-7BD2E8583493}"/>
    <hyperlink ref="AH367" r:id="rId138" xr:uid="{5E05C1EC-AEE5-47EC-AE9C-88B2FD2E3DAD}"/>
    <hyperlink ref="AM367" r:id="rId139" xr:uid="{D41BE7F0-F6E7-4913-9415-C0E1318AAEF6}"/>
    <hyperlink ref="AR367" r:id="rId140" xr:uid="{14FC7184-BC71-47CB-BFEB-E36E9D9EA563}"/>
    <hyperlink ref="X368" r:id="rId141" xr:uid="{A80ACF6B-A673-44DB-8722-4CDB6ECD2508}"/>
    <hyperlink ref="AC368" r:id="rId142" xr:uid="{FB5A161C-A792-4F49-A5B5-D0A086C03E5D}"/>
    <hyperlink ref="AH368" r:id="rId143" xr:uid="{289BA1B2-C03E-4F87-B780-C38B67FDAE54}"/>
    <hyperlink ref="AM368" r:id="rId144" xr:uid="{0271BE0A-7899-4894-8558-FDCA80E45361}"/>
    <hyperlink ref="AR368" r:id="rId145" xr:uid="{D76C9290-376E-4E93-9AF5-35F5850B64D8}"/>
    <hyperlink ref="AW368" r:id="rId146" xr:uid="{B30B665F-850F-4796-BBB8-9B2B592A7CAA}"/>
    <hyperlink ref="BB368" r:id="rId147" xr:uid="{4489AC0D-C16C-4C98-A0E8-643E3CF481A0}"/>
    <hyperlink ref="BG368" r:id="rId148" xr:uid="{E91CF73E-985F-4301-A039-CFA357C22C30}"/>
    <hyperlink ref="BL368" r:id="rId149" xr:uid="{AD680FAD-D069-460D-8CDC-192ECD392208}"/>
    <hyperlink ref="BQ368" r:id="rId150" xr:uid="{C270890A-74A4-418C-A6FB-1E909C82B43C}"/>
    <hyperlink ref="BV368" r:id="rId151" xr:uid="{96895CA3-7F99-40D5-9BCB-565F461AC351}"/>
    <hyperlink ref="CA368" r:id="rId152" xr:uid="{2CEAA154-A3B1-4BBE-8EA2-6CA634ED863E}"/>
    <hyperlink ref="X369" r:id="rId153" xr:uid="{50668EDA-45FF-4285-9ECF-0B5BAA450CBF}"/>
    <hyperlink ref="AC369" r:id="rId154" xr:uid="{A5D4A37E-C892-4C77-8C7C-8B73E82B665A}"/>
    <hyperlink ref="AH369" r:id="rId155" xr:uid="{EE33C7B5-7CC1-4469-9586-722679D29515}"/>
    <hyperlink ref="AW369" r:id="rId156" xr:uid="{07F6CF8E-6A0B-457F-92A5-E4068C594BEC}"/>
    <hyperlink ref="AM369" r:id="rId157" xr:uid="{97E096BB-A39C-4ADC-BD58-70B9CBC9AB22}"/>
    <hyperlink ref="AR369" r:id="rId158" xr:uid="{05EA1424-0ADF-49A9-9DB0-FB6657E80C83}"/>
    <hyperlink ref="BB369" r:id="rId159" xr:uid="{1C1FAA70-E09B-48BC-9EEC-7110A15E8A3C}"/>
    <hyperlink ref="X370" r:id="rId160" xr:uid="{B9235BAC-11AC-49BE-A290-903CC1B4E032}"/>
    <hyperlink ref="AC370" r:id="rId161" xr:uid="{0DD68863-445A-4405-8CA9-3B553C0A2F2D}"/>
    <hyperlink ref="X371" r:id="rId162" xr:uid="{26C99BE2-7337-4B24-B573-88788F467DD3}"/>
    <hyperlink ref="AC371" r:id="rId163" xr:uid="{6E53505E-6227-4EE7-BC55-867DCEF66E9F}"/>
    <hyperlink ref="AH371" r:id="rId164" xr:uid="{A22B5B3B-027A-4F78-A7C6-293B93CA5F27}"/>
    <hyperlink ref="AM371" r:id="rId165" xr:uid="{B5595FED-D924-4585-8213-E95B2DBB116B}"/>
    <hyperlink ref="X372" r:id="rId166" xr:uid="{9010C9C0-D5BB-4B44-B646-02C1E1275C74}"/>
    <hyperlink ref="AC372" r:id="rId167" xr:uid="{FF0FEC3A-1656-4AD2-A1D9-60AC9DE4EFD6}"/>
    <hyperlink ref="X373" r:id="rId168" xr:uid="{E90AC4DE-1A08-4679-8C32-BFCCB15EC24F}"/>
    <hyperlink ref="AC373" r:id="rId169" xr:uid="{F7E306A1-E6A6-4C53-8E75-49E9E00B3511}"/>
    <hyperlink ref="AH373" r:id="rId170" xr:uid="{38AD6842-017D-4595-B8A2-96AC47940DBF}"/>
    <hyperlink ref="AM373" r:id="rId171" xr:uid="{9583374E-87D1-457C-B4B6-504B0B2B7BA5}"/>
    <hyperlink ref="AR373" r:id="rId172" xr:uid="{1298F989-DC01-46F1-BD5F-31F57788D2AD}"/>
    <hyperlink ref="X374" r:id="rId173" xr:uid="{DDB6C889-F956-4428-9472-4DAF3B9A04E0}"/>
    <hyperlink ref="AC374" r:id="rId174" xr:uid="{D7DF7F6C-2F48-470E-B5EF-E02425CD2DAE}"/>
    <hyperlink ref="AH374" r:id="rId175" xr:uid="{39AF62F8-810F-4EAA-AE53-B8005A30BF50}"/>
    <hyperlink ref="AM374" r:id="rId176" xr:uid="{4BB5DA91-CE4F-4DD8-AE04-2BB0AFD4D8C1}"/>
    <hyperlink ref="AR374" r:id="rId177" xr:uid="{E749EEAE-A6DB-4251-A707-E3C9BF25E03D}"/>
    <hyperlink ref="X375" r:id="rId178" xr:uid="{10E1DF2B-3525-4B26-84C3-078334BFC132}"/>
    <hyperlink ref="X376" r:id="rId179" xr:uid="{9432D34A-6136-45D6-A6A8-8B696B9621FF}"/>
    <hyperlink ref="AC376" r:id="rId180" xr:uid="{4F1800C6-DD2B-4EBB-BE3A-BC37EB0965A3}"/>
    <hyperlink ref="X378" r:id="rId181" xr:uid="{FD12E07F-0AB7-4B78-9B33-F2DB12D88560}"/>
    <hyperlink ref="AC378" r:id="rId182" xr:uid="{7F7C949A-6AD2-40F9-B836-CCCB1734E3DE}"/>
    <hyperlink ref="AH378" r:id="rId183" xr:uid="{E0191CD1-0A44-451B-979A-175E33F4D03B}"/>
    <hyperlink ref="X379" r:id="rId184" xr:uid="{A66D6532-83A6-43DE-82E1-DB521A56F086}"/>
    <hyperlink ref="AC379" r:id="rId185" xr:uid="{C9AA5561-B668-4490-890F-D622C1B26646}"/>
    <hyperlink ref="X380" r:id="rId186" xr:uid="{D4DED9CF-FBF6-4E17-9005-DD42F7A3F3D2}"/>
    <hyperlink ref="AC380" r:id="rId187" xr:uid="{FD246432-93C4-4491-BB91-9338024718FE}"/>
    <hyperlink ref="AH380" r:id="rId188" xr:uid="{0B3BD4A8-5D63-4FD2-BB76-F0318F58775D}"/>
    <hyperlink ref="AM380" r:id="rId189" xr:uid="{BCF6450D-E214-46B6-B13B-9A5D1A717E66}"/>
    <hyperlink ref="X381" r:id="rId190" xr:uid="{A14BF342-BCCD-4505-901F-4861422BCC20}"/>
    <hyperlink ref="AC381" r:id="rId191" xr:uid="{F3D4BBA3-1F34-4954-A4D8-1809A08EC95E}"/>
    <hyperlink ref="AH381" r:id="rId192" xr:uid="{2F42F4D4-387C-42B7-8C2B-02D6D71E4EFC}"/>
    <hyperlink ref="AM381" r:id="rId193" xr:uid="{F9714DC3-6DF6-44C9-99C5-4C374ED77401}"/>
    <hyperlink ref="AR381" r:id="rId194" xr:uid="{CD6A7429-5E4F-4EE8-A052-5E2ED01F42E9}"/>
    <hyperlink ref="AW381" r:id="rId195" xr:uid="{79C88507-0C10-4BF3-A097-F3D7DC396E05}"/>
    <hyperlink ref="BB381" r:id="rId196" xr:uid="{3064E96D-5821-4F6A-B41F-CFE603110D8E}"/>
    <hyperlink ref="BG381" r:id="rId197" xr:uid="{68937FFB-FAE0-444E-8C5E-7F6FE2B71A78}"/>
    <hyperlink ref="BL381" r:id="rId198" xr:uid="{32074527-CEA5-4FEF-91D5-D1FA2FDD2948}"/>
    <hyperlink ref="BQ381" r:id="rId199" xr:uid="{FC52C082-5F64-4C98-AD68-F1FB4EF2FEC0}"/>
    <hyperlink ref="BV381" r:id="rId200" xr:uid="{3FD189B8-8EA4-4D9A-A064-8C078FC76BCB}"/>
    <hyperlink ref="CA381" r:id="rId201" xr:uid="{4EF70F8A-19BC-410A-ACAD-0024B5A5D396}"/>
    <hyperlink ref="CF381" r:id="rId202" xr:uid="{60CF5295-C03F-460E-B6A6-0B2B1844F189}"/>
    <hyperlink ref="CK381" r:id="rId203" xr:uid="{D6F3158C-DDFF-4158-9A59-B8B72FDE8E64}"/>
    <hyperlink ref="CP381" r:id="rId204" xr:uid="{7F9B8592-46F8-490D-82FD-3148C0F69A68}"/>
    <hyperlink ref="CU381" r:id="rId205" xr:uid="{B998F0C6-BE1C-409C-AA87-74021AAD9FF4}"/>
    <hyperlink ref="CZ381" r:id="rId206" xr:uid="{AB7B45EF-8A74-45F4-971A-DECB682E3C4C}"/>
    <hyperlink ref="X382" r:id="rId207" xr:uid="{A06926A3-563B-4FC6-AB84-93EAC9E4FE2E}"/>
    <hyperlink ref="AC382" r:id="rId208" xr:uid="{68850E57-7D15-48A3-994F-3D31EE43BC45}"/>
    <hyperlink ref="AH382" r:id="rId209" xr:uid="{2D48C4F7-5E98-4DAF-B98A-17EA2AE44CA5}"/>
    <hyperlink ref="AM382" r:id="rId210" xr:uid="{BD6E7676-EB66-43A0-9824-389ECD603F91}"/>
    <hyperlink ref="AR382" r:id="rId211" xr:uid="{014065FC-0341-4BF9-9804-C626E83B696D}"/>
    <hyperlink ref="X383" r:id="rId212" xr:uid="{291D56A6-7BB0-43AD-BE74-C876EAB6000F}"/>
    <hyperlink ref="AC383" r:id="rId213" xr:uid="{5C4BA2F8-8EC2-448A-BCCD-91C1C4EEBE50}"/>
    <hyperlink ref="AH383" r:id="rId214" xr:uid="{EE7C8A50-F9A2-4E37-A788-8CD21C1A389B}"/>
    <hyperlink ref="AM383" r:id="rId215" xr:uid="{684B038B-5AC1-4C5A-8A3B-10C5C6F370EB}"/>
    <hyperlink ref="X384" r:id="rId216" xr:uid="{47856C8C-D18C-43A9-AE3D-BCD2A7674DB6}"/>
    <hyperlink ref="X385" r:id="rId217" xr:uid="{E83A4D35-116B-4EAC-B839-65DFB1F927B5}"/>
    <hyperlink ref="AC385" r:id="rId218" xr:uid="{DE8C194E-DBFC-42B1-B77A-45658E1ECC63}"/>
    <hyperlink ref="AH385" r:id="rId219" xr:uid="{151B54E7-10F5-42DF-99CE-70451CF6A32B}"/>
    <hyperlink ref="AM385" r:id="rId220" xr:uid="{1018D339-D99E-4F58-8374-677C83D23E03}"/>
    <hyperlink ref="AR385" r:id="rId221" xr:uid="{2BA01716-F93C-415F-8651-2FEA985FDE01}"/>
    <hyperlink ref="X386" r:id="rId222" xr:uid="{C36FFD2B-B1E6-4809-AF9C-96E922A98C9C}"/>
    <hyperlink ref="AC386" r:id="rId223" xr:uid="{F0A7DEFA-268A-4023-AACB-9366B0210F3B}"/>
    <hyperlink ref="X387" r:id="rId224" xr:uid="{B8489F32-644F-4E92-A297-A86039AF92F2}"/>
  </hyperlinks>
  <pageMargins left="0.7" right="0.7" top="0.75" bottom="0.75" header="0.3" footer="0.3"/>
  <pageSetup orientation="portrait" r:id="rId2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Mao Zedong</vt:lpstr>
      <vt:lpstr>Deng Xiaoping</vt:lpstr>
      <vt:lpstr>Jiang Zemin</vt:lpstr>
      <vt:lpstr>Hu Jintao</vt:lpstr>
      <vt:lpstr>Xi Jinping</vt:lpstr>
      <vt:lpstr>'Mao Zedong'!_endn_GoBack1</vt:lpstr>
      <vt:lpstr>'Mao Zedong'!_endn_GoBack13</vt:lpstr>
      <vt:lpstr>'Mao Zedong'!_endn_GoBack7</vt:lpstr>
      <vt:lpstr>'Mao Zedong'!_endn_GoBack9</vt:lpstr>
      <vt:lpstr>'Mao Zedong'!_ftn_GoBack10</vt:lpstr>
      <vt:lpstr>'Mao Zedong'!_ftn_GoBack4</vt:lpstr>
      <vt:lpstr>'Mao Zedong'!_ftn_GoBack5</vt:lpstr>
      <vt:lpstr>'Mao Zedong'!_ftn_GoBack7</vt:lpstr>
      <vt:lpstr>'Xi Jinping'!_ftn1</vt:lpstr>
      <vt:lpstr>'Xi Jinping'!_ftnref1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dc:creator>
  <cp:lastModifiedBy>Matthew Kotowski</cp:lastModifiedBy>
  <dcterms:created xsi:type="dcterms:W3CDTF">2023-01-17T14:21:35Z</dcterms:created>
  <dcterms:modified xsi:type="dcterms:W3CDTF">2024-10-23T20:04:26Z</dcterms:modified>
</cp:coreProperties>
</file>